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66D0571D-DF39-4123-8268-8BC224ECD768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_considerations" sheetId="28" r:id="rId1"/>
    <sheet name="Volatility_VaR" sheetId="19" r:id="rId2"/>
  </sheets>
  <definedNames>
    <definedName name="solver_adj" localSheetId="1" hidden="1">Volatility_VaR!$D$8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Volatility_VaR!#REF!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9" l="1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H495" i="19"/>
  <c r="H496" i="19"/>
  <c r="H497" i="19"/>
  <c r="H498" i="19"/>
  <c r="H499" i="19"/>
  <c r="H500" i="19"/>
  <c r="H501" i="19"/>
  <c r="H502" i="19"/>
  <c r="H503" i="19"/>
  <c r="H504" i="19"/>
  <c r="H505" i="19"/>
  <c r="H506" i="19"/>
  <c r="H507" i="19"/>
  <c r="H508" i="19"/>
  <c r="H509" i="19"/>
  <c r="H510" i="19"/>
  <c r="H511" i="19"/>
  <c r="H512" i="19"/>
  <c r="H513" i="19"/>
  <c r="H514" i="19"/>
  <c r="H515" i="19"/>
  <c r="H516" i="19"/>
  <c r="H517" i="19"/>
  <c r="H518" i="19"/>
  <c r="H519" i="19"/>
  <c r="H520" i="19"/>
  <c r="H521" i="19"/>
  <c r="H522" i="19"/>
  <c r="H523" i="19"/>
  <c r="H524" i="19"/>
  <c r="H525" i="19"/>
  <c r="H526" i="19"/>
  <c r="H527" i="19"/>
  <c r="H528" i="19"/>
  <c r="H529" i="19"/>
  <c r="H530" i="19"/>
  <c r="H531" i="19"/>
  <c r="H532" i="19"/>
  <c r="H533" i="19"/>
  <c r="H534" i="19"/>
  <c r="H535" i="19"/>
  <c r="H536" i="19"/>
  <c r="H537" i="19"/>
  <c r="H538" i="19"/>
  <c r="H539" i="19"/>
  <c r="H540" i="19"/>
  <c r="H541" i="19"/>
  <c r="H542" i="19"/>
  <c r="H543" i="19"/>
  <c r="H544" i="19"/>
  <c r="H545" i="19"/>
  <c r="H546" i="19"/>
  <c r="H547" i="19"/>
  <c r="H548" i="19"/>
  <c r="H549" i="19"/>
  <c r="H550" i="19"/>
  <c r="H551" i="19"/>
  <c r="H552" i="19"/>
  <c r="H553" i="19"/>
  <c r="H554" i="19"/>
  <c r="H555" i="19"/>
  <c r="H556" i="19"/>
  <c r="H557" i="19"/>
  <c r="H558" i="19"/>
  <c r="H559" i="19"/>
  <c r="H560" i="19"/>
  <c r="H561" i="19"/>
  <c r="H562" i="19"/>
  <c r="H563" i="19"/>
  <c r="H564" i="19"/>
  <c r="H565" i="19"/>
  <c r="H566" i="19"/>
  <c r="H567" i="19"/>
  <c r="H568" i="19"/>
  <c r="H569" i="19"/>
  <c r="H570" i="19"/>
  <c r="H571" i="19"/>
  <c r="H572" i="19"/>
  <c r="H573" i="19"/>
  <c r="H574" i="19"/>
  <c r="H575" i="19"/>
  <c r="H576" i="19"/>
  <c r="H577" i="19"/>
  <c r="H578" i="19"/>
  <c r="H579" i="19"/>
  <c r="H580" i="19"/>
  <c r="H581" i="19"/>
  <c r="H582" i="19"/>
  <c r="H583" i="19"/>
  <c r="H584" i="19"/>
  <c r="H585" i="19"/>
  <c r="H586" i="19"/>
  <c r="H587" i="19"/>
  <c r="H588" i="19"/>
  <c r="H589" i="19"/>
  <c r="H590" i="19"/>
  <c r="H591" i="19"/>
  <c r="H592" i="19"/>
  <c r="H593" i="19"/>
  <c r="H594" i="19"/>
  <c r="H595" i="19"/>
  <c r="H596" i="19"/>
  <c r="H597" i="19"/>
  <c r="H598" i="19"/>
  <c r="H599" i="19"/>
  <c r="H600" i="19"/>
  <c r="H601" i="19"/>
  <c r="H602" i="19"/>
  <c r="H603" i="19"/>
  <c r="H604" i="19"/>
  <c r="H605" i="19"/>
  <c r="H606" i="19"/>
  <c r="H607" i="19"/>
  <c r="H608" i="19"/>
  <c r="H609" i="19"/>
  <c r="H610" i="19"/>
  <c r="H611" i="19"/>
  <c r="H612" i="19"/>
  <c r="H613" i="19"/>
  <c r="H614" i="19"/>
  <c r="H615" i="19"/>
  <c r="H616" i="19"/>
  <c r="H617" i="19"/>
  <c r="H618" i="19"/>
  <c r="H619" i="19"/>
  <c r="H620" i="19"/>
  <c r="H621" i="19"/>
  <c r="H622" i="19"/>
  <c r="H623" i="19"/>
  <c r="H624" i="19"/>
  <c r="H625" i="19"/>
  <c r="H626" i="19"/>
  <c r="H627" i="19"/>
  <c r="H628" i="19"/>
  <c r="H629" i="19"/>
  <c r="H630" i="19"/>
  <c r="H631" i="19"/>
  <c r="H632" i="19"/>
  <c r="H633" i="19"/>
  <c r="H634" i="19"/>
  <c r="H635" i="19"/>
  <c r="H636" i="19"/>
  <c r="H637" i="19"/>
  <c r="H638" i="19"/>
  <c r="H639" i="19"/>
  <c r="H640" i="19"/>
  <c r="H641" i="19"/>
  <c r="H642" i="19"/>
  <c r="H643" i="19"/>
  <c r="H644" i="19"/>
  <c r="H645" i="19"/>
  <c r="H646" i="19"/>
  <c r="H647" i="19"/>
  <c r="H648" i="19"/>
  <c r="H649" i="19"/>
  <c r="H650" i="19"/>
  <c r="H651" i="19"/>
  <c r="H652" i="19"/>
  <c r="H653" i="19"/>
  <c r="H654" i="19"/>
  <c r="H655" i="19"/>
  <c r="H656" i="19"/>
  <c r="H657" i="19"/>
  <c r="H658" i="19"/>
  <c r="H659" i="19"/>
  <c r="H660" i="19"/>
  <c r="H661" i="19"/>
  <c r="H662" i="19"/>
  <c r="H663" i="19"/>
  <c r="H664" i="19"/>
  <c r="H665" i="19"/>
  <c r="H666" i="19"/>
  <c r="H667" i="19"/>
  <c r="H668" i="19"/>
  <c r="H669" i="19"/>
  <c r="H670" i="19"/>
  <c r="H671" i="19"/>
  <c r="H672" i="19"/>
  <c r="H673" i="19"/>
  <c r="H674" i="19"/>
  <c r="H675" i="19"/>
  <c r="H676" i="19"/>
  <c r="H677" i="19"/>
  <c r="H678" i="19"/>
  <c r="H679" i="19"/>
  <c r="H680" i="19"/>
  <c r="H681" i="19"/>
  <c r="H682" i="19"/>
  <c r="H683" i="19"/>
  <c r="H684" i="19"/>
  <c r="H685" i="19"/>
  <c r="H686" i="19"/>
  <c r="H687" i="19"/>
  <c r="H688" i="19"/>
  <c r="H689" i="19"/>
  <c r="H690" i="19"/>
  <c r="H691" i="19"/>
  <c r="H692" i="19"/>
  <c r="H693" i="19"/>
  <c r="H694" i="19"/>
  <c r="H695" i="19"/>
  <c r="H696" i="19"/>
  <c r="H697" i="19"/>
  <c r="H698" i="19"/>
  <c r="H699" i="19"/>
  <c r="H700" i="19"/>
  <c r="H701" i="19"/>
  <c r="H702" i="19"/>
  <c r="H703" i="19"/>
  <c r="H704" i="19"/>
  <c r="H705" i="19"/>
  <c r="H706" i="19"/>
  <c r="H707" i="19"/>
  <c r="H708" i="19"/>
  <c r="H709" i="19"/>
  <c r="H710" i="19"/>
  <c r="H711" i="19"/>
  <c r="H712" i="19"/>
  <c r="H713" i="19"/>
  <c r="H714" i="19"/>
  <c r="H715" i="19"/>
  <c r="H716" i="19"/>
  <c r="H717" i="19"/>
  <c r="H718" i="19"/>
  <c r="H719" i="19"/>
  <c r="H720" i="19"/>
  <c r="H721" i="19"/>
  <c r="H722" i="19"/>
  <c r="H723" i="19"/>
  <c r="H724" i="19"/>
  <c r="H725" i="19"/>
  <c r="H726" i="19"/>
  <c r="H727" i="19"/>
  <c r="H728" i="19"/>
  <c r="H729" i="19"/>
  <c r="H730" i="19"/>
  <c r="H731" i="19"/>
  <c r="H732" i="19"/>
  <c r="H733" i="19"/>
  <c r="H734" i="19"/>
  <c r="H735" i="19"/>
  <c r="H736" i="19"/>
  <c r="H737" i="19"/>
  <c r="H738" i="19"/>
  <c r="H739" i="19"/>
  <c r="H740" i="19"/>
  <c r="H741" i="19"/>
  <c r="H742" i="19"/>
  <c r="H743" i="19"/>
  <c r="H744" i="19"/>
  <c r="H745" i="19"/>
  <c r="H746" i="19"/>
  <c r="H747" i="19"/>
  <c r="H748" i="19"/>
  <c r="H749" i="19"/>
  <c r="H750" i="19"/>
  <c r="H751" i="19"/>
  <c r="H752" i="19"/>
  <c r="H753" i="19"/>
  <c r="H754" i="19"/>
  <c r="H755" i="19"/>
  <c r="H756" i="19"/>
  <c r="H757" i="19"/>
  <c r="H758" i="19"/>
  <c r="H759" i="19"/>
  <c r="H760" i="19"/>
  <c r="H761" i="19"/>
  <c r="H762" i="19"/>
  <c r="H763" i="19"/>
  <c r="H764" i="19"/>
  <c r="H765" i="19"/>
  <c r="H766" i="19"/>
  <c r="H767" i="19"/>
  <c r="H768" i="19"/>
  <c r="H769" i="19"/>
  <c r="H770" i="19"/>
  <c r="H771" i="19"/>
  <c r="H772" i="19"/>
  <c r="H773" i="19"/>
  <c r="H774" i="19"/>
  <c r="H775" i="19"/>
  <c r="H776" i="19"/>
  <c r="H777" i="19"/>
  <c r="H778" i="19"/>
  <c r="H779" i="19"/>
  <c r="H780" i="19"/>
  <c r="H781" i="19"/>
  <c r="H782" i="19"/>
  <c r="H783" i="19"/>
  <c r="H784" i="19"/>
  <c r="H785" i="19"/>
  <c r="H786" i="19"/>
  <c r="H787" i="19"/>
  <c r="H788" i="19"/>
  <c r="H789" i="19"/>
  <c r="H790" i="19"/>
  <c r="H791" i="19"/>
  <c r="H792" i="19"/>
  <c r="H793" i="19"/>
  <c r="H794" i="19"/>
  <c r="H795" i="19"/>
  <c r="H796" i="19"/>
  <c r="H797" i="19"/>
  <c r="H798" i="19"/>
  <c r="H799" i="19"/>
  <c r="H800" i="19"/>
  <c r="H801" i="19"/>
  <c r="H802" i="19"/>
  <c r="H803" i="19"/>
  <c r="H804" i="19"/>
  <c r="H805" i="19"/>
  <c r="H806" i="19"/>
  <c r="H807" i="19"/>
  <c r="H808" i="19"/>
  <c r="H809" i="19"/>
  <c r="H810" i="19"/>
  <c r="H811" i="19"/>
  <c r="H812" i="19"/>
  <c r="H813" i="19"/>
  <c r="H814" i="19"/>
  <c r="H815" i="19"/>
  <c r="H816" i="19"/>
  <c r="H817" i="19"/>
  <c r="H818" i="19"/>
  <c r="H819" i="19"/>
  <c r="H820" i="19"/>
  <c r="H821" i="19"/>
  <c r="H822" i="19"/>
  <c r="H823" i="19"/>
  <c r="H824" i="19"/>
  <c r="H825" i="19"/>
  <c r="H826" i="19"/>
  <c r="H827" i="19"/>
  <c r="H828" i="19"/>
  <c r="H829" i="19"/>
  <c r="H830" i="19"/>
  <c r="H831" i="19"/>
  <c r="H832" i="19"/>
  <c r="H833" i="19"/>
  <c r="H834" i="19"/>
  <c r="H835" i="19"/>
  <c r="H836" i="19"/>
  <c r="H837" i="19"/>
  <c r="H838" i="19"/>
  <c r="H839" i="19"/>
  <c r="H840" i="19"/>
  <c r="H841" i="19"/>
  <c r="H842" i="19"/>
  <c r="H843" i="19"/>
  <c r="H844" i="19"/>
  <c r="H845" i="19"/>
  <c r="H846" i="19"/>
  <c r="H847" i="19"/>
  <c r="H848" i="19"/>
  <c r="H849" i="19"/>
  <c r="H850" i="19"/>
  <c r="H851" i="19"/>
  <c r="H852" i="19"/>
  <c r="H853" i="19"/>
  <c r="H854" i="19"/>
  <c r="H855" i="19"/>
  <c r="H856" i="19"/>
  <c r="H857" i="19"/>
  <c r="H858" i="19"/>
  <c r="H859" i="19"/>
  <c r="H860" i="19"/>
  <c r="H861" i="19"/>
  <c r="H862" i="19"/>
  <c r="H863" i="19"/>
  <c r="H864" i="19"/>
  <c r="H865" i="19"/>
  <c r="H866" i="19"/>
  <c r="H867" i="19"/>
  <c r="H868" i="19"/>
  <c r="H869" i="19"/>
  <c r="H870" i="19"/>
  <c r="H871" i="19"/>
  <c r="H872" i="19"/>
  <c r="H873" i="19"/>
  <c r="H874" i="19"/>
  <c r="H875" i="19"/>
  <c r="H876" i="19"/>
  <c r="H877" i="19"/>
  <c r="H878" i="19"/>
  <c r="H879" i="19"/>
  <c r="H880" i="19"/>
  <c r="H881" i="19"/>
  <c r="H882" i="19"/>
  <c r="H883" i="19"/>
  <c r="H884" i="19"/>
  <c r="H885" i="19"/>
  <c r="H886" i="19"/>
  <c r="H887" i="19"/>
  <c r="H888" i="19"/>
  <c r="H889" i="19"/>
  <c r="H890" i="19"/>
  <c r="H891" i="19"/>
  <c r="H892" i="19"/>
  <c r="H893" i="19"/>
  <c r="H894" i="19"/>
  <c r="H895" i="19"/>
  <c r="H896" i="19"/>
  <c r="H897" i="19"/>
  <c r="H898" i="19"/>
  <c r="H899" i="19"/>
  <c r="H900" i="19"/>
  <c r="H901" i="19"/>
  <c r="H902" i="19"/>
  <c r="H903" i="19"/>
  <c r="H904" i="19"/>
  <c r="H905" i="19"/>
  <c r="H906" i="19"/>
  <c r="H907" i="19"/>
  <c r="H908" i="19"/>
  <c r="H909" i="19"/>
  <c r="H910" i="19"/>
  <c r="H911" i="19"/>
  <c r="H912" i="19"/>
  <c r="H913" i="19"/>
  <c r="H914" i="19"/>
  <c r="H915" i="19"/>
  <c r="H916" i="19"/>
  <c r="H917" i="19"/>
  <c r="H918" i="19"/>
  <c r="H919" i="19"/>
  <c r="H920" i="19"/>
  <c r="H921" i="19"/>
  <c r="H922" i="19"/>
  <c r="H923" i="19"/>
  <c r="H924" i="19"/>
  <c r="H925" i="19"/>
  <c r="H926" i="19"/>
  <c r="H927" i="19"/>
  <c r="H928" i="19"/>
  <c r="H929" i="19"/>
  <c r="H930" i="19"/>
  <c r="H931" i="19"/>
  <c r="H932" i="19"/>
  <c r="H933" i="19"/>
  <c r="H934" i="19"/>
  <c r="H935" i="19"/>
  <c r="H936" i="19"/>
  <c r="H937" i="19"/>
  <c r="H938" i="19"/>
  <c r="H939" i="19"/>
  <c r="H940" i="19"/>
  <c r="H941" i="19"/>
  <c r="H942" i="19"/>
  <c r="H943" i="19"/>
  <c r="H944" i="19"/>
  <c r="H945" i="19"/>
  <c r="H946" i="19"/>
  <c r="H947" i="19"/>
  <c r="H948" i="19"/>
  <c r="H949" i="19"/>
  <c r="H950" i="19"/>
  <c r="H951" i="19"/>
  <c r="H952" i="19"/>
  <c r="H953" i="19"/>
  <c r="H954" i="19"/>
  <c r="H955" i="19"/>
  <c r="H956" i="19"/>
  <c r="H957" i="19"/>
  <c r="H958" i="19"/>
  <c r="H959" i="19"/>
  <c r="H960" i="19"/>
  <c r="H961" i="19"/>
  <c r="H962" i="19"/>
  <c r="H963" i="19"/>
  <c r="H964" i="19"/>
  <c r="H965" i="19"/>
  <c r="H966" i="19"/>
  <c r="H967" i="19"/>
  <c r="H968" i="19"/>
  <c r="H969" i="19"/>
  <c r="H970" i="19"/>
  <c r="H971" i="19"/>
  <c r="H972" i="19"/>
  <c r="H973" i="19"/>
  <c r="H974" i="19"/>
  <c r="H975" i="19"/>
  <c r="H976" i="19"/>
  <c r="H977" i="19"/>
  <c r="H978" i="19"/>
  <c r="H979" i="19"/>
  <c r="H980" i="19"/>
  <c r="H981" i="19"/>
  <c r="H982" i="19"/>
  <c r="H983" i="19"/>
  <c r="H984" i="19"/>
  <c r="H985" i="19"/>
  <c r="H986" i="19"/>
  <c r="H987" i="19"/>
  <c r="H988" i="19"/>
  <c r="H989" i="19"/>
  <c r="H990" i="19"/>
  <c r="H991" i="19"/>
  <c r="H992" i="19"/>
  <c r="H993" i="19"/>
  <c r="H994" i="19"/>
  <c r="H995" i="19"/>
  <c r="H996" i="19"/>
  <c r="H997" i="19"/>
  <c r="H998" i="19"/>
  <c r="H999" i="19"/>
  <c r="H1000" i="19"/>
  <c r="H1001" i="19"/>
  <c r="H1002" i="19"/>
  <c r="H1003" i="19"/>
  <c r="H1004" i="19"/>
  <c r="H1005" i="19"/>
  <c r="H1006" i="19"/>
  <c r="H1007" i="19"/>
  <c r="H1008" i="19"/>
  <c r="H1009" i="19"/>
  <c r="H1010" i="19"/>
  <c r="H1011" i="19"/>
  <c r="H1012" i="19"/>
  <c r="H1013" i="19"/>
  <c r="H1014" i="19"/>
  <c r="H1015" i="19"/>
  <c r="H1016" i="19"/>
  <c r="H1017" i="19"/>
  <c r="H1018" i="19"/>
  <c r="H1019" i="19"/>
  <c r="H1020" i="19"/>
  <c r="H1021" i="19"/>
  <c r="H1022" i="19"/>
  <c r="H1023" i="19"/>
  <c r="H1024" i="19"/>
  <c r="H1025" i="19"/>
  <c r="H1026" i="19"/>
  <c r="H1027" i="19"/>
  <c r="H1028" i="19"/>
  <c r="H1029" i="19"/>
  <c r="H1030" i="19"/>
  <c r="H1031" i="19"/>
  <c r="H1032" i="19"/>
  <c r="H1033" i="19"/>
  <c r="H1034" i="19"/>
  <c r="H1035" i="19"/>
  <c r="H1036" i="19"/>
  <c r="H1037" i="19"/>
  <c r="H1038" i="19"/>
  <c r="H1039" i="19"/>
  <c r="H1040" i="19"/>
  <c r="H1041" i="19"/>
  <c r="H1042" i="19"/>
  <c r="H1043" i="19"/>
  <c r="H1044" i="19"/>
  <c r="H1045" i="19"/>
  <c r="H1046" i="19"/>
  <c r="H1047" i="19"/>
  <c r="H1048" i="19"/>
  <c r="H1049" i="19"/>
  <c r="H1050" i="19"/>
  <c r="H1051" i="19"/>
  <c r="H1052" i="19"/>
  <c r="H1053" i="19"/>
  <c r="H1054" i="19"/>
  <c r="H1055" i="19"/>
  <c r="H1056" i="19"/>
  <c r="H1057" i="19"/>
  <c r="H1058" i="19"/>
  <c r="H1059" i="19"/>
  <c r="H1060" i="19"/>
  <c r="H1061" i="19"/>
  <c r="H1062" i="19"/>
  <c r="H1063" i="19"/>
  <c r="H1064" i="19"/>
  <c r="H1065" i="19"/>
  <c r="H1066" i="19"/>
  <c r="H1067" i="19"/>
  <c r="H1068" i="19"/>
  <c r="H1069" i="19"/>
  <c r="H1070" i="19"/>
  <c r="H1071" i="19"/>
  <c r="H1072" i="19"/>
  <c r="H1073" i="19"/>
  <c r="H1074" i="19"/>
  <c r="H1075" i="19"/>
  <c r="H1076" i="19"/>
  <c r="H1077" i="19"/>
  <c r="H1078" i="19"/>
  <c r="H1079" i="19"/>
  <c r="H1080" i="19"/>
  <c r="H1081" i="19"/>
  <c r="H1082" i="19"/>
  <c r="H1083" i="19"/>
  <c r="H1084" i="19"/>
  <c r="H1085" i="19"/>
  <c r="H1086" i="19"/>
  <c r="H1087" i="19"/>
  <c r="H1088" i="19"/>
  <c r="H1089" i="19"/>
  <c r="H1090" i="19"/>
  <c r="H1091" i="19"/>
  <c r="H1092" i="19"/>
  <c r="H1093" i="19"/>
  <c r="H1094" i="19"/>
  <c r="H1095" i="19"/>
  <c r="H1096" i="19"/>
  <c r="H1097" i="19"/>
  <c r="H1098" i="19"/>
  <c r="H1099" i="19"/>
  <c r="H1100" i="19"/>
  <c r="H1101" i="19"/>
  <c r="H1102" i="19"/>
  <c r="H1103" i="19"/>
  <c r="H1104" i="19"/>
  <c r="H1105" i="19"/>
  <c r="H1106" i="19"/>
  <c r="H1107" i="19"/>
  <c r="H1108" i="19"/>
  <c r="H1109" i="19"/>
  <c r="H1110" i="19"/>
  <c r="H1111" i="19"/>
  <c r="H1112" i="19"/>
  <c r="H1113" i="19"/>
  <c r="H1114" i="19"/>
  <c r="H1115" i="19"/>
  <c r="H1116" i="19"/>
  <c r="H1117" i="19"/>
  <c r="H1118" i="19"/>
  <c r="H1119" i="19"/>
  <c r="H1120" i="19"/>
  <c r="H1121" i="19"/>
  <c r="H1122" i="19"/>
  <c r="H1123" i="19"/>
  <c r="H1124" i="19"/>
  <c r="H1125" i="19"/>
  <c r="H1126" i="19"/>
  <c r="H1127" i="19"/>
  <c r="H1128" i="19"/>
  <c r="H1129" i="19"/>
  <c r="H1130" i="19"/>
  <c r="H1131" i="19"/>
  <c r="H1132" i="19"/>
  <c r="H1133" i="19"/>
  <c r="H1134" i="19"/>
  <c r="H1135" i="19"/>
  <c r="H1136" i="19"/>
  <c r="H1137" i="19"/>
  <c r="H1138" i="19"/>
  <c r="H1139" i="19"/>
  <c r="H1140" i="19"/>
  <c r="H1141" i="19"/>
  <c r="H1142" i="19"/>
  <c r="H1143" i="19"/>
  <c r="H1144" i="19"/>
  <c r="H1145" i="19"/>
  <c r="H1146" i="19"/>
  <c r="H1147" i="19"/>
  <c r="H1148" i="19"/>
  <c r="H1149" i="19"/>
  <c r="H1150" i="19"/>
  <c r="H1151" i="19"/>
  <c r="H1152" i="19"/>
  <c r="H1153" i="19"/>
  <c r="H1154" i="19"/>
  <c r="H1155" i="19"/>
  <c r="H1156" i="19"/>
  <c r="H1157" i="19"/>
  <c r="H1158" i="19"/>
  <c r="H1159" i="19"/>
  <c r="H1160" i="19"/>
  <c r="H1161" i="19"/>
  <c r="H1162" i="19"/>
  <c r="H1163" i="19"/>
  <c r="H1164" i="19"/>
  <c r="H1165" i="19"/>
  <c r="H1166" i="19"/>
  <c r="H1167" i="19"/>
  <c r="H1168" i="19"/>
  <c r="H1169" i="19"/>
  <c r="H1170" i="19"/>
  <c r="H1171" i="19"/>
  <c r="H1172" i="19"/>
  <c r="H1173" i="19"/>
  <c r="H1174" i="19"/>
  <c r="H1175" i="19"/>
  <c r="H1176" i="19"/>
  <c r="H1177" i="19"/>
  <c r="H1178" i="19"/>
  <c r="H1179" i="19"/>
  <c r="H1180" i="19"/>
  <c r="H1181" i="19"/>
  <c r="H1182" i="19"/>
  <c r="H1183" i="19"/>
  <c r="H1184" i="19"/>
  <c r="H1185" i="19"/>
  <c r="H1186" i="19"/>
  <c r="H1187" i="19"/>
  <c r="H1188" i="19"/>
  <c r="H1189" i="19"/>
  <c r="H1190" i="19"/>
  <c r="H1191" i="19"/>
  <c r="H1192" i="19"/>
  <c r="H1193" i="19"/>
  <c r="H1194" i="19"/>
  <c r="H1195" i="19"/>
  <c r="H1196" i="19"/>
  <c r="H1197" i="19"/>
  <c r="H1198" i="19"/>
  <c r="H1199" i="19"/>
  <c r="H1200" i="19"/>
  <c r="H1201" i="19"/>
  <c r="H1202" i="19"/>
  <c r="H1203" i="19"/>
  <c r="H1204" i="19"/>
  <c r="H1205" i="19"/>
  <c r="H1206" i="19"/>
  <c r="H1207" i="19"/>
  <c r="H1208" i="19"/>
  <c r="H1209" i="19"/>
  <c r="H1210" i="19"/>
  <c r="H1211" i="19"/>
  <c r="H1212" i="19"/>
  <c r="H1213" i="19"/>
  <c r="H1214" i="19"/>
  <c r="H1215" i="19"/>
  <c r="H1216" i="19"/>
  <c r="H1217" i="19"/>
  <c r="H1218" i="19"/>
  <c r="H1219" i="19"/>
  <c r="H1220" i="19"/>
  <c r="H1221" i="19"/>
  <c r="H1222" i="19"/>
  <c r="H1223" i="19"/>
  <c r="H1224" i="19"/>
  <c r="H1225" i="19"/>
  <c r="H1226" i="19"/>
  <c r="H1227" i="19"/>
  <c r="H1228" i="19"/>
  <c r="H1229" i="19"/>
  <c r="H1230" i="19"/>
  <c r="H1231" i="19"/>
  <c r="H1232" i="19"/>
  <c r="H1233" i="19"/>
  <c r="H1234" i="19"/>
  <c r="H1235" i="19"/>
  <c r="H1236" i="19"/>
  <c r="H1237" i="19"/>
  <c r="H1238" i="19"/>
  <c r="H1239" i="19"/>
  <c r="H1240" i="19"/>
  <c r="H1241" i="19"/>
  <c r="H1242" i="19"/>
  <c r="H1243" i="19"/>
  <c r="H1244" i="19"/>
  <c r="H1245" i="19"/>
  <c r="H1246" i="19"/>
  <c r="H1247" i="19"/>
  <c r="H1248" i="19"/>
  <c r="H1249" i="19"/>
  <c r="H1250" i="19"/>
  <c r="H1251" i="19"/>
  <c r="H1252" i="19"/>
  <c r="H1253" i="19"/>
  <c r="H1254" i="19"/>
  <c r="H1255" i="19"/>
  <c r="H1256" i="19"/>
  <c r="H1257" i="19"/>
  <c r="H1258" i="19"/>
  <c r="H1259" i="19"/>
  <c r="H1260" i="19"/>
  <c r="H1261" i="19"/>
  <c r="H1262" i="19"/>
  <c r="H1263" i="19"/>
  <c r="H1264" i="19"/>
  <c r="H1265" i="19"/>
  <c r="H1266" i="19"/>
  <c r="H1267" i="19"/>
  <c r="H1268" i="19"/>
  <c r="H1269" i="19"/>
  <c r="H1270" i="19"/>
  <c r="H1271" i="19"/>
  <c r="H1272" i="19"/>
  <c r="H1273" i="19"/>
  <c r="H1274" i="19"/>
  <c r="H1275" i="19"/>
  <c r="H1276" i="19"/>
  <c r="H1277" i="19"/>
  <c r="H1278" i="19"/>
  <c r="H1279" i="19"/>
  <c r="H1280" i="19"/>
  <c r="H1281" i="19"/>
  <c r="H1282" i="19"/>
  <c r="H1283" i="19"/>
  <c r="H1284" i="19"/>
  <c r="H1285" i="19"/>
  <c r="H1286" i="19"/>
  <c r="H1287" i="19"/>
  <c r="H1288" i="19"/>
  <c r="H1289" i="19"/>
  <c r="H1290" i="19"/>
  <c r="H1291" i="19"/>
  <c r="H1292" i="19"/>
  <c r="H1293" i="19"/>
  <c r="H1294" i="19"/>
  <c r="H1295" i="19"/>
  <c r="H1296" i="19"/>
  <c r="H1297" i="19"/>
  <c r="H1298" i="19"/>
  <c r="H1299" i="19"/>
  <c r="H1300" i="19"/>
  <c r="H1301" i="19"/>
  <c r="H1302" i="19"/>
  <c r="H1303" i="19"/>
  <c r="H1304" i="19"/>
  <c r="H1305" i="19"/>
  <c r="H1306" i="19"/>
  <c r="H1307" i="19"/>
  <c r="H1308" i="19"/>
  <c r="H1309" i="19"/>
  <c r="H1310" i="19"/>
  <c r="H1311" i="19"/>
  <c r="H1312" i="19"/>
  <c r="H1313" i="19"/>
  <c r="H1314" i="19"/>
  <c r="H1315" i="19"/>
  <c r="H1316" i="19"/>
  <c r="H1317" i="19"/>
  <c r="H1318" i="19"/>
  <c r="H1319" i="19"/>
  <c r="H1320" i="19"/>
  <c r="H1321" i="19"/>
  <c r="H1322" i="19"/>
  <c r="H1323" i="19"/>
  <c r="H1324" i="19"/>
  <c r="H1325" i="19"/>
  <c r="H1326" i="19"/>
  <c r="H1327" i="19"/>
  <c r="H1328" i="19"/>
  <c r="H1329" i="19"/>
  <c r="H1330" i="19"/>
  <c r="H1331" i="19"/>
  <c r="H1332" i="19"/>
  <c r="H1333" i="19"/>
  <c r="H1334" i="19"/>
  <c r="H1335" i="19"/>
  <c r="H1336" i="19"/>
  <c r="H1337" i="19"/>
  <c r="H1338" i="19"/>
  <c r="H1339" i="19"/>
  <c r="H1340" i="19"/>
  <c r="H1341" i="19"/>
  <c r="H1342" i="19"/>
  <c r="H1343" i="19"/>
  <c r="H1344" i="19"/>
  <c r="H1345" i="19"/>
  <c r="H1346" i="19"/>
  <c r="H1347" i="19"/>
  <c r="H1348" i="19"/>
  <c r="H1349" i="19"/>
  <c r="H1350" i="19"/>
  <c r="H1351" i="19"/>
  <c r="H1352" i="19"/>
  <c r="H1353" i="19"/>
  <c r="H1354" i="19"/>
  <c r="H1355" i="19"/>
  <c r="H1356" i="19"/>
  <c r="H1357" i="19"/>
  <c r="H1358" i="19"/>
  <c r="H1359" i="19"/>
  <c r="H1360" i="19"/>
  <c r="H1361" i="19"/>
  <c r="H1362" i="19"/>
  <c r="H1363" i="19"/>
  <c r="H1364" i="19"/>
  <c r="H1365" i="19"/>
  <c r="H1366" i="19"/>
  <c r="H1367" i="19"/>
  <c r="H1368" i="19"/>
  <c r="H1369" i="19"/>
  <c r="H1370" i="19"/>
  <c r="H1371" i="19"/>
  <c r="H1372" i="19"/>
  <c r="H1373" i="19"/>
  <c r="H1374" i="19"/>
  <c r="H1375" i="19"/>
  <c r="H1376" i="19"/>
  <c r="H1377" i="19"/>
  <c r="H1378" i="19"/>
  <c r="H1379" i="19"/>
  <c r="H1380" i="19"/>
  <c r="H1381" i="19"/>
  <c r="H1382" i="19"/>
  <c r="H1383" i="19"/>
  <c r="H1384" i="19"/>
  <c r="H1385" i="19"/>
  <c r="H1386" i="19"/>
  <c r="H1387" i="19"/>
  <c r="H1388" i="19"/>
  <c r="H1389" i="19"/>
  <c r="H1390" i="19"/>
  <c r="H1391" i="19"/>
  <c r="H1392" i="19"/>
  <c r="H1393" i="19"/>
  <c r="H1394" i="19"/>
  <c r="H1395" i="19"/>
  <c r="H1396" i="19"/>
  <c r="H1397" i="19"/>
  <c r="H1398" i="19"/>
  <c r="H1399" i="19"/>
  <c r="H1400" i="19"/>
  <c r="H1401" i="19"/>
  <c r="H1402" i="19"/>
  <c r="H1403" i="19"/>
  <c r="H1404" i="19"/>
  <c r="H1405" i="19"/>
  <c r="H1406" i="19"/>
  <c r="H1407" i="19"/>
  <c r="H1408" i="19"/>
  <c r="H1409" i="19"/>
  <c r="H1410" i="19"/>
  <c r="H1411" i="19"/>
  <c r="H1412" i="19"/>
  <c r="H1413" i="19"/>
  <c r="H1414" i="19"/>
  <c r="H1415" i="19"/>
  <c r="H1416" i="19"/>
  <c r="H1417" i="19"/>
  <c r="H1418" i="19"/>
  <c r="H1419" i="19"/>
  <c r="H1420" i="19"/>
  <c r="H1421" i="19"/>
  <c r="H1422" i="19"/>
  <c r="H1423" i="19"/>
  <c r="H1424" i="19"/>
  <c r="H1425" i="19"/>
  <c r="H1426" i="19"/>
  <c r="H1427" i="19"/>
  <c r="H1428" i="19"/>
  <c r="H1429" i="19"/>
  <c r="H1430" i="19"/>
  <c r="H1431" i="19"/>
  <c r="H1432" i="19"/>
  <c r="H1433" i="19"/>
  <c r="H1434" i="19"/>
  <c r="H1435" i="19"/>
  <c r="H1436" i="19"/>
  <c r="H1437" i="19"/>
  <c r="H1438" i="19"/>
  <c r="H1439" i="19"/>
  <c r="H1440" i="19"/>
  <c r="H1441" i="19"/>
  <c r="H1442" i="19"/>
  <c r="H1443" i="19"/>
  <c r="H1444" i="19"/>
  <c r="H1445" i="19"/>
  <c r="H1446" i="19"/>
  <c r="H1447" i="19"/>
  <c r="H1448" i="19"/>
  <c r="H1449" i="19"/>
  <c r="H1450" i="19"/>
  <c r="H1451" i="19"/>
  <c r="H1452" i="19"/>
  <c r="H1453" i="19"/>
  <c r="H1454" i="19"/>
  <c r="H1455" i="19"/>
  <c r="H1456" i="19"/>
  <c r="H1457" i="19"/>
  <c r="H1458" i="19"/>
  <c r="H1459" i="19"/>
  <c r="H1460" i="19"/>
  <c r="H1461" i="19"/>
  <c r="H1462" i="19"/>
  <c r="H1463" i="19"/>
  <c r="H1464" i="19"/>
  <c r="H1465" i="19"/>
  <c r="H1466" i="19"/>
  <c r="H1467" i="19"/>
  <c r="H1468" i="19"/>
  <c r="H1469" i="19"/>
  <c r="H1470" i="19"/>
  <c r="H1471" i="19"/>
  <c r="H1472" i="19"/>
  <c r="H1473" i="19"/>
  <c r="H1474" i="19"/>
  <c r="H1475" i="19"/>
  <c r="H1476" i="19"/>
  <c r="H1477" i="19"/>
  <c r="H1478" i="19"/>
  <c r="H1479" i="19"/>
  <c r="H1480" i="19"/>
  <c r="H1481" i="19"/>
  <c r="H1482" i="19"/>
  <c r="H1483" i="19"/>
  <c r="H1484" i="19"/>
  <c r="H1485" i="19"/>
  <c r="H1486" i="19"/>
  <c r="H1487" i="19"/>
  <c r="H1488" i="19"/>
  <c r="H1489" i="19"/>
  <c r="H1490" i="19"/>
  <c r="H1491" i="19"/>
  <c r="H1492" i="19"/>
  <c r="H1493" i="19"/>
  <c r="H1494" i="19"/>
  <c r="H1495" i="19"/>
  <c r="H1496" i="19"/>
  <c r="H1497" i="19"/>
  <c r="H1498" i="19"/>
  <c r="H1499" i="19"/>
  <c r="H1500" i="19"/>
  <c r="H1501" i="19"/>
  <c r="H1502" i="19"/>
  <c r="H1503" i="19"/>
  <c r="H1504" i="19"/>
  <c r="H1505" i="19"/>
  <c r="H1506" i="19"/>
  <c r="H1507" i="19"/>
  <c r="H1508" i="19"/>
  <c r="H1509" i="19"/>
  <c r="H1510" i="19"/>
  <c r="H1511" i="19"/>
  <c r="H1512" i="19"/>
  <c r="H1513" i="19"/>
  <c r="H1514" i="19"/>
  <c r="H1515" i="19"/>
  <c r="H1516" i="19"/>
  <c r="H1517" i="19"/>
  <c r="H1518" i="19"/>
  <c r="H1519" i="19"/>
  <c r="H1520" i="19"/>
  <c r="H1521" i="19"/>
  <c r="H1522" i="19"/>
  <c r="H1523" i="19"/>
  <c r="H1524" i="19"/>
  <c r="H1525" i="19"/>
  <c r="H1526" i="19"/>
  <c r="H1527" i="19"/>
  <c r="H1528" i="19"/>
  <c r="H1529" i="19"/>
  <c r="H1530" i="19"/>
  <c r="H1531" i="19"/>
  <c r="H1532" i="19"/>
  <c r="H1533" i="19"/>
  <c r="H1534" i="19"/>
  <c r="H1535" i="19"/>
  <c r="H1536" i="19"/>
  <c r="H1537" i="19"/>
  <c r="H1538" i="19"/>
  <c r="H1539" i="19"/>
  <c r="H1540" i="19"/>
  <c r="H1541" i="19"/>
  <c r="H1542" i="19"/>
  <c r="H1543" i="19"/>
  <c r="H1544" i="19"/>
  <c r="H1545" i="19"/>
  <c r="H1546" i="19"/>
  <c r="H1547" i="19"/>
  <c r="H1548" i="19"/>
  <c r="H1549" i="19"/>
  <c r="H1550" i="19"/>
  <c r="H1551" i="19"/>
  <c r="H1552" i="19"/>
  <c r="H1553" i="19"/>
  <c r="H1554" i="19"/>
  <c r="H1555" i="19"/>
  <c r="H1556" i="19"/>
  <c r="H1557" i="19"/>
  <c r="H1558" i="19"/>
  <c r="H1559" i="19"/>
  <c r="H1560" i="19"/>
  <c r="H1561" i="19"/>
  <c r="H1562" i="19"/>
  <c r="H1563" i="19"/>
  <c r="H1564" i="19"/>
  <c r="H1565" i="19"/>
  <c r="H1566" i="19"/>
  <c r="H1567" i="19"/>
  <c r="H1568" i="19"/>
  <c r="H1569" i="19"/>
  <c r="H1570" i="19"/>
  <c r="H1571" i="19"/>
  <c r="H1572" i="19"/>
  <c r="H1573" i="19"/>
  <c r="H1574" i="19"/>
  <c r="H1575" i="19"/>
  <c r="H1576" i="19"/>
  <c r="H1577" i="19"/>
  <c r="H1578" i="19"/>
  <c r="H1579" i="19"/>
  <c r="H1580" i="19"/>
  <c r="H1581" i="19"/>
  <c r="H1582" i="19"/>
  <c r="H1583" i="19"/>
  <c r="H1584" i="19"/>
  <c r="H1585" i="19"/>
  <c r="H1586" i="19"/>
  <c r="H1587" i="19"/>
  <c r="H1588" i="19"/>
  <c r="H1589" i="19"/>
  <c r="H1590" i="19"/>
  <c r="H1591" i="19"/>
  <c r="H1592" i="19"/>
  <c r="H1593" i="19"/>
  <c r="H1594" i="19"/>
  <c r="H1595" i="19"/>
  <c r="H1596" i="19"/>
  <c r="H1597" i="19"/>
  <c r="H1598" i="19"/>
  <c r="H1599" i="19"/>
  <c r="H1600" i="19"/>
  <c r="H1601" i="19"/>
  <c r="H1602" i="19"/>
  <c r="H1603" i="19"/>
  <c r="H1604" i="19"/>
  <c r="H1605" i="19"/>
  <c r="H1606" i="19"/>
  <c r="H1607" i="19"/>
  <c r="H1608" i="19"/>
  <c r="H1609" i="19"/>
  <c r="H1610" i="19"/>
  <c r="H1611" i="19"/>
  <c r="H1612" i="19"/>
  <c r="H1613" i="19"/>
  <c r="H1614" i="19"/>
  <c r="H1615" i="19"/>
  <c r="H1616" i="19"/>
  <c r="H1617" i="19"/>
  <c r="H1618" i="19"/>
  <c r="H1619" i="19"/>
  <c r="H1620" i="19"/>
  <c r="H1621" i="19"/>
  <c r="H1622" i="19"/>
  <c r="H1623" i="19"/>
  <c r="H1624" i="19"/>
  <c r="H1625" i="19"/>
  <c r="H1626" i="19"/>
  <c r="H1627" i="19"/>
  <c r="H1628" i="19"/>
  <c r="H1629" i="19"/>
  <c r="H1630" i="19"/>
  <c r="H1631" i="19"/>
  <c r="H1632" i="19"/>
  <c r="H1633" i="19"/>
  <c r="H1634" i="19"/>
  <c r="H1635" i="19"/>
  <c r="H1636" i="19"/>
  <c r="H1637" i="19"/>
  <c r="H1638" i="19"/>
  <c r="H1639" i="19"/>
  <c r="H1640" i="19"/>
  <c r="H1641" i="19"/>
  <c r="H1642" i="19"/>
  <c r="H1643" i="19"/>
  <c r="H1644" i="19"/>
  <c r="H1645" i="19"/>
  <c r="H1646" i="19"/>
  <c r="H1647" i="19"/>
  <c r="H1648" i="19"/>
  <c r="H1649" i="19"/>
  <c r="H1650" i="19"/>
  <c r="H1651" i="19"/>
  <c r="H1652" i="19"/>
  <c r="H1653" i="19"/>
  <c r="H1654" i="19"/>
  <c r="H1655" i="19"/>
  <c r="H1656" i="19"/>
  <c r="H1657" i="19"/>
  <c r="H1658" i="19"/>
  <c r="H1659" i="19"/>
  <c r="H1660" i="19"/>
  <c r="H1661" i="19"/>
  <c r="H1662" i="19"/>
  <c r="H1663" i="19"/>
  <c r="H1664" i="19"/>
  <c r="H1665" i="19"/>
  <c r="H1666" i="19"/>
  <c r="H1667" i="19"/>
  <c r="H1668" i="19"/>
  <c r="H1669" i="19"/>
  <c r="H1670" i="19"/>
  <c r="H1671" i="19"/>
  <c r="H1672" i="19"/>
  <c r="H1673" i="19"/>
  <c r="H1674" i="19"/>
  <c r="H1675" i="19"/>
  <c r="H1676" i="19"/>
  <c r="H1677" i="19"/>
  <c r="H1678" i="19"/>
  <c r="H1679" i="19"/>
  <c r="H1680" i="19"/>
  <c r="H1681" i="19"/>
  <c r="H1682" i="19"/>
  <c r="H1683" i="19"/>
  <c r="H1684" i="19"/>
  <c r="H1685" i="19"/>
  <c r="H1686" i="19"/>
  <c r="H1687" i="19"/>
  <c r="H1688" i="19"/>
  <c r="H1689" i="19"/>
  <c r="H1690" i="19"/>
  <c r="H1691" i="19"/>
  <c r="H1692" i="19"/>
  <c r="H1693" i="19"/>
  <c r="H1694" i="19"/>
  <c r="H1695" i="19"/>
  <c r="H1696" i="19"/>
  <c r="H1697" i="19"/>
  <c r="H1698" i="19"/>
  <c r="H1699" i="19"/>
  <c r="H1700" i="19"/>
  <c r="H1701" i="19"/>
  <c r="H1702" i="19"/>
  <c r="H1703" i="19"/>
  <c r="H1704" i="19"/>
  <c r="H1705" i="19"/>
  <c r="H1706" i="19"/>
  <c r="H1707" i="19"/>
  <c r="H1708" i="19"/>
  <c r="H1709" i="19"/>
  <c r="H1710" i="19"/>
  <c r="H1711" i="19"/>
  <c r="H1712" i="19"/>
  <c r="H1713" i="19"/>
  <c r="H1714" i="19"/>
  <c r="H1715" i="19"/>
  <c r="H1716" i="19"/>
  <c r="H1717" i="19"/>
  <c r="H1718" i="19"/>
  <c r="H1719" i="19"/>
  <c r="H1720" i="19"/>
  <c r="H1721" i="19"/>
  <c r="H1722" i="19"/>
  <c r="H1723" i="19"/>
  <c r="H1724" i="19"/>
  <c r="H1725" i="19"/>
  <c r="H1726" i="19"/>
  <c r="H1727" i="19"/>
  <c r="H1728" i="19"/>
  <c r="H1729" i="19"/>
  <c r="H1730" i="19"/>
  <c r="H1731" i="19"/>
  <c r="H1732" i="19"/>
  <c r="H1733" i="19"/>
  <c r="H1734" i="19"/>
  <c r="H1735" i="19"/>
  <c r="H1736" i="19"/>
  <c r="H1737" i="19"/>
  <c r="H1738" i="19"/>
  <c r="H1739" i="19"/>
  <c r="H1740" i="19"/>
  <c r="H1741" i="19"/>
  <c r="H1742" i="19"/>
  <c r="H1743" i="19"/>
  <c r="H1744" i="19"/>
  <c r="H1745" i="19"/>
  <c r="H1746" i="19"/>
  <c r="H1747" i="19"/>
  <c r="H1748" i="19"/>
  <c r="H1749" i="19"/>
  <c r="H1750" i="19"/>
  <c r="H1751" i="19"/>
  <c r="H1752" i="19"/>
  <c r="H1753" i="19"/>
  <c r="H1754" i="19"/>
  <c r="H1755" i="19"/>
  <c r="H1756" i="19"/>
  <c r="H1757" i="19"/>
  <c r="H1758" i="19"/>
  <c r="H1759" i="19"/>
  <c r="H1760" i="19"/>
  <c r="H1761" i="19"/>
  <c r="H1762" i="19"/>
  <c r="H1763" i="19"/>
  <c r="H1764" i="19"/>
  <c r="H1765" i="19"/>
  <c r="H1766" i="19"/>
  <c r="H1767" i="19"/>
  <c r="H1768" i="19"/>
  <c r="H1769" i="19"/>
  <c r="H1770" i="19"/>
  <c r="H1771" i="19"/>
  <c r="H1772" i="19"/>
  <c r="H1773" i="19"/>
  <c r="H1774" i="19"/>
  <c r="H1775" i="19"/>
  <c r="H1776" i="19"/>
  <c r="H1777" i="19"/>
  <c r="H1778" i="19"/>
  <c r="H1779" i="19"/>
  <c r="H1780" i="19"/>
  <c r="H1781" i="19"/>
  <c r="H1782" i="19"/>
  <c r="H1783" i="19"/>
  <c r="H1784" i="19"/>
  <c r="H1785" i="19"/>
  <c r="H1786" i="19"/>
  <c r="H1787" i="19"/>
  <c r="H1788" i="19"/>
  <c r="H1789" i="19"/>
  <c r="H1790" i="19"/>
  <c r="H1791" i="19"/>
  <c r="H1792" i="19"/>
  <c r="H1793" i="19"/>
  <c r="H1794" i="19"/>
  <c r="H1795" i="19"/>
  <c r="H1796" i="19"/>
  <c r="H1797" i="19"/>
  <c r="H1798" i="19"/>
  <c r="H1799" i="19"/>
  <c r="H1800" i="19"/>
  <c r="H1801" i="19"/>
  <c r="H1802" i="19"/>
  <c r="H1803" i="19"/>
  <c r="H1804" i="19"/>
  <c r="H1805" i="19"/>
  <c r="H1806" i="19"/>
  <c r="H13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1402" i="19"/>
  <c r="C1403" i="19"/>
  <c r="C1404" i="19"/>
  <c r="C1405" i="19"/>
  <c r="C1406" i="19"/>
  <c r="C1407" i="19"/>
  <c r="C1408" i="19"/>
  <c r="C1409" i="19"/>
  <c r="C1410" i="19"/>
  <c r="C1411" i="19"/>
  <c r="C1412" i="19"/>
  <c r="C1413" i="19"/>
  <c r="C1414" i="19"/>
  <c r="C1415" i="19"/>
  <c r="C1416" i="19"/>
  <c r="C1417" i="19"/>
  <c r="C1418" i="19"/>
  <c r="C1419" i="19"/>
  <c r="C1420" i="19"/>
  <c r="C1421" i="19"/>
  <c r="C1422" i="19"/>
  <c r="C1423" i="19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/>
  <c r="C1547" i="19"/>
  <c r="C1548" i="19"/>
  <c r="C1549" i="19"/>
  <c r="C1550" i="19"/>
  <c r="C1551" i="19"/>
  <c r="C1552" i="19"/>
  <c r="C1553" i="19"/>
  <c r="C1554" i="19"/>
  <c r="C1555" i="19"/>
  <c r="C1556" i="19"/>
  <c r="C1557" i="19"/>
  <c r="C1558" i="19"/>
  <c r="C1559" i="19"/>
  <c r="C1560" i="19"/>
  <c r="C1561" i="19"/>
  <c r="C1562" i="19"/>
  <c r="C1563" i="19"/>
  <c r="C1564" i="19"/>
  <c r="C1565" i="19"/>
  <c r="C1566" i="19"/>
  <c r="C1567" i="19"/>
  <c r="C1568" i="19"/>
  <c r="C1569" i="19"/>
  <c r="C1570" i="19"/>
  <c r="C1571" i="19"/>
  <c r="C1572" i="19"/>
  <c r="C1573" i="19"/>
  <c r="C1574" i="19"/>
  <c r="C1575" i="19"/>
  <c r="C1576" i="19"/>
  <c r="C1577" i="19"/>
  <c r="C1578" i="19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/>
  <c r="C1667" i="19"/>
  <c r="C1668" i="19"/>
  <c r="C1669" i="19"/>
  <c r="C1670" i="19"/>
  <c r="C1671" i="19"/>
  <c r="C1672" i="19"/>
  <c r="C1673" i="19"/>
  <c r="C1674" i="19"/>
  <c r="C1675" i="19"/>
  <c r="C1676" i="19"/>
  <c r="C1677" i="19"/>
  <c r="C1678" i="19"/>
  <c r="C1679" i="19"/>
  <c r="C1680" i="19"/>
  <c r="C1681" i="19"/>
  <c r="C1682" i="19"/>
  <c r="C1683" i="19"/>
  <c r="C1684" i="19"/>
  <c r="C1685" i="19"/>
  <c r="C1686" i="19"/>
  <c r="C1687" i="19"/>
  <c r="C1688" i="19"/>
  <c r="C1689" i="19"/>
  <c r="C1690" i="19"/>
  <c r="C1691" i="19"/>
  <c r="C1692" i="19"/>
  <c r="C1693" i="19"/>
  <c r="C1694" i="19"/>
  <c r="C1695" i="19"/>
  <c r="C1696" i="19"/>
  <c r="C1697" i="19"/>
  <c r="C1698" i="19"/>
  <c r="C1699" i="19"/>
  <c r="C1700" i="19"/>
  <c r="C1701" i="19"/>
  <c r="C1702" i="19"/>
  <c r="C1703" i="19"/>
  <c r="C1704" i="19"/>
  <c r="C1705" i="19"/>
  <c r="C1706" i="19"/>
  <c r="C1707" i="19"/>
  <c r="C1708" i="19"/>
  <c r="C1709" i="19"/>
  <c r="C1710" i="19"/>
  <c r="C1711" i="19"/>
  <c r="C1712" i="19"/>
  <c r="C1713" i="19"/>
  <c r="C1714" i="19"/>
  <c r="C1715" i="19"/>
  <c r="C1716" i="19"/>
  <c r="C1717" i="19"/>
  <c r="C1718" i="19"/>
  <c r="C1719" i="19"/>
  <c r="C1720" i="19"/>
  <c r="C1721" i="19"/>
  <c r="C1722" i="19"/>
  <c r="C1723" i="19"/>
  <c r="C1724" i="19"/>
  <c r="C1725" i="19"/>
  <c r="C1726" i="19"/>
  <c r="C1727" i="19"/>
  <c r="C1728" i="19"/>
  <c r="C1729" i="19"/>
  <c r="C1730" i="19"/>
  <c r="C1731" i="19"/>
  <c r="C1732" i="19"/>
  <c r="C1733" i="19"/>
  <c r="C1734" i="19"/>
  <c r="C1735" i="19"/>
  <c r="C1736" i="19"/>
  <c r="C1737" i="19"/>
  <c r="C1738" i="19"/>
  <c r="C1739" i="19"/>
  <c r="C1740" i="19"/>
  <c r="C1741" i="19"/>
  <c r="C1742" i="19"/>
  <c r="C1743" i="19"/>
  <c r="C1744" i="19"/>
  <c r="C1745" i="19"/>
  <c r="C1746" i="19"/>
  <c r="C1747" i="19"/>
  <c r="C1748" i="19"/>
  <c r="C1749" i="19"/>
  <c r="C1750" i="19"/>
  <c r="C1751" i="19"/>
  <c r="C1752" i="19"/>
  <c r="C1753" i="19"/>
  <c r="C1754" i="19"/>
  <c r="C1755" i="19"/>
  <c r="C1756" i="19"/>
  <c r="C1757" i="19"/>
  <c r="C1758" i="19"/>
  <c r="C1759" i="19"/>
  <c r="C1760" i="19"/>
  <c r="C1761" i="19"/>
  <c r="C1762" i="19"/>
  <c r="C1763" i="19"/>
  <c r="C1764" i="19"/>
  <c r="C1765" i="19"/>
  <c r="C1766" i="19"/>
  <c r="C1767" i="19"/>
  <c r="C1768" i="19"/>
  <c r="C1769" i="19"/>
  <c r="C1770" i="19"/>
  <c r="C1771" i="19"/>
  <c r="C1772" i="19"/>
  <c r="C1773" i="19"/>
  <c r="C1774" i="19"/>
  <c r="C1775" i="19"/>
  <c r="C1776" i="19"/>
  <c r="C1777" i="19"/>
  <c r="C1778" i="19"/>
  <c r="C1779" i="19"/>
  <c r="C1780" i="19"/>
  <c r="C1781" i="19"/>
  <c r="C1782" i="19"/>
  <c r="C1783" i="19"/>
  <c r="C1784" i="19"/>
  <c r="C1785" i="19"/>
  <c r="C1786" i="19"/>
  <c r="C1787" i="19"/>
  <c r="C1788" i="19"/>
  <c r="C1789" i="19"/>
  <c r="C1790" i="19"/>
  <c r="C1791" i="19"/>
  <c r="C1792" i="19"/>
  <c r="C1793" i="19"/>
  <c r="C1794" i="19"/>
  <c r="C1795" i="19"/>
  <c r="C1796" i="19"/>
  <c r="C1797" i="19"/>
  <c r="C1798" i="19"/>
  <c r="C1799" i="19"/>
  <c r="C1800" i="19"/>
  <c r="C1801" i="19"/>
  <c r="C1802" i="19"/>
  <c r="C1803" i="19"/>
  <c r="C1804" i="19"/>
  <c r="C1805" i="19"/>
  <c r="D13" i="19"/>
  <c r="G1806" i="19"/>
  <c r="E13" i="19" l="1"/>
  <c r="F13" i="19" s="1"/>
  <c r="G13" i="19"/>
  <c r="E12" i="19"/>
  <c r="G12" i="19" s="1"/>
  <c r="F1" i="19"/>
  <c r="F12" i="19" l="1"/>
  <c r="B8656" i="28" l="1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B941" i="19"/>
  <c r="B942" i="19"/>
  <c r="B943" i="19"/>
  <c r="B944" i="19"/>
  <c r="B945" i="19"/>
  <c r="B946" i="19"/>
  <c r="B947" i="19"/>
  <c r="B948" i="19"/>
  <c r="B949" i="19"/>
  <c r="B950" i="19"/>
  <c r="B951" i="19"/>
  <c r="B952" i="19"/>
  <c r="B953" i="19"/>
  <c r="B954" i="19"/>
  <c r="B955" i="19"/>
  <c r="B956" i="19"/>
  <c r="B957" i="19"/>
  <c r="B958" i="19"/>
  <c r="B959" i="19"/>
  <c r="B960" i="19"/>
  <c r="B961" i="19"/>
  <c r="B962" i="19"/>
  <c r="B963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B990" i="19"/>
  <c r="B991" i="19"/>
  <c r="B992" i="19"/>
  <c r="B993" i="19"/>
  <c r="B994" i="19"/>
  <c r="B995" i="19"/>
  <c r="B996" i="19"/>
  <c r="B997" i="19"/>
  <c r="B998" i="19"/>
  <c r="B999" i="19"/>
  <c r="B1000" i="19"/>
  <c r="B1001" i="19"/>
  <c r="B1002" i="19"/>
  <c r="B1003" i="19"/>
  <c r="B1004" i="19"/>
  <c r="B1005" i="19"/>
  <c r="B1006" i="19"/>
  <c r="B1007" i="19"/>
  <c r="B1008" i="19"/>
  <c r="B1009" i="19"/>
  <c r="B1010" i="19"/>
  <c r="B1011" i="19"/>
  <c r="B1012" i="19"/>
  <c r="B1013" i="19"/>
  <c r="B1014" i="19"/>
  <c r="B1015" i="19"/>
  <c r="B1016" i="19"/>
  <c r="B1017" i="19"/>
  <c r="B1018" i="19"/>
  <c r="B1019" i="19"/>
  <c r="B1020" i="19"/>
  <c r="B1021" i="19"/>
  <c r="B1022" i="19"/>
  <c r="B1023" i="19"/>
  <c r="B1024" i="19"/>
  <c r="B1025" i="19"/>
  <c r="B1026" i="19"/>
  <c r="B1027" i="19"/>
  <c r="B1028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B1042" i="19"/>
  <c r="B1043" i="19"/>
  <c r="B1044" i="19"/>
  <c r="B1045" i="19"/>
  <c r="B1046" i="19"/>
  <c r="B1047" i="19"/>
  <c r="B1048" i="19"/>
  <c r="B1049" i="19"/>
  <c r="B1050" i="19"/>
  <c r="B1051" i="19"/>
  <c r="B1052" i="19"/>
  <c r="B1053" i="19"/>
  <c r="B1054" i="19"/>
  <c r="B1055" i="19"/>
  <c r="B1056" i="19"/>
  <c r="B1057" i="19"/>
  <c r="B1058" i="19"/>
  <c r="B1059" i="19"/>
  <c r="B1060" i="19"/>
  <c r="B1061" i="19"/>
  <c r="B1062" i="19"/>
  <c r="B1063" i="19"/>
  <c r="B1064" i="19"/>
  <c r="B1065" i="19"/>
  <c r="B1066" i="19"/>
  <c r="B1067" i="19"/>
  <c r="B1068" i="19"/>
  <c r="B1069" i="19"/>
  <c r="B1070" i="19"/>
  <c r="B1071" i="19"/>
  <c r="B1072" i="19"/>
  <c r="B1073" i="19"/>
  <c r="B1074" i="19"/>
  <c r="B1075" i="19"/>
  <c r="B1076" i="19"/>
  <c r="B1077" i="19"/>
  <c r="B1078" i="19"/>
  <c r="B1079" i="19"/>
  <c r="B1080" i="19"/>
  <c r="B1081" i="19"/>
  <c r="B1082" i="19"/>
  <c r="B1083" i="19"/>
  <c r="B1084" i="19"/>
  <c r="B1085" i="19"/>
  <c r="B1086" i="19"/>
  <c r="B1087" i="19"/>
  <c r="B1088" i="19"/>
  <c r="B1089" i="19"/>
  <c r="B1090" i="19"/>
  <c r="B1091" i="19"/>
  <c r="B1092" i="19"/>
  <c r="B1093" i="19"/>
  <c r="B1094" i="19"/>
  <c r="B1095" i="19"/>
  <c r="B1096" i="19"/>
  <c r="B1097" i="19"/>
  <c r="B1098" i="19"/>
  <c r="B1099" i="19"/>
  <c r="B1100" i="19"/>
  <c r="B1101" i="19"/>
  <c r="B1102" i="19"/>
  <c r="B1103" i="19"/>
  <c r="B1104" i="19"/>
  <c r="B1105" i="19"/>
  <c r="B1106" i="19"/>
  <c r="B1107" i="19"/>
  <c r="B1108" i="19"/>
  <c r="B1109" i="19"/>
  <c r="B1110" i="19"/>
  <c r="B1111" i="19"/>
  <c r="B1112" i="19"/>
  <c r="B1113" i="19"/>
  <c r="B1114" i="19"/>
  <c r="B1115" i="19"/>
  <c r="B1116" i="19"/>
  <c r="B1117" i="19"/>
  <c r="B1118" i="19"/>
  <c r="B1119" i="19"/>
  <c r="B1120" i="19"/>
  <c r="B1121" i="19"/>
  <c r="B1122" i="19"/>
  <c r="B1123" i="19"/>
  <c r="B1124" i="19"/>
  <c r="B1125" i="19"/>
  <c r="B1126" i="19"/>
  <c r="B1127" i="19"/>
  <c r="B1128" i="19"/>
  <c r="B1129" i="19"/>
  <c r="B1130" i="19"/>
  <c r="B1131" i="19"/>
  <c r="B1132" i="19"/>
  <c r="B1133" i="19"/>
  <c r="B1134" i="19"/>
  <c r="B1135" i="19"/>
  <c r="B1136" i="19"/>
  <c r="B1137" i="19"/>
  <c r="B1138" i="19"/>
  <c r="B1139" i="19"/>
  <c r="B1140" i="19"/>
  <c r="B1141" i="19"/>
  <c r="B1142" i="19"/>
  <c r="B1143" i="19"/>
  <c r="B1144" i="19"/>
  <c r="B1145" i="19"/>
  <c r="B1146" i="19"/>
  <c r="B1147" i="19"/>
  <c r="B1148" i="19"/>
  <c r="B1149" i="19"/>
  <c r="B1150" i="19"/>
  <c r="B1151" i="19"/>
  <c r="B1152" i="19"/>
  <c r="B1153" i="19"/>
  <c r="B1154" i="19"/>
  <c r="B1155" i="19"/>
  <c r="B1156" i="19"/>
  <c r="B1157" i="19"/>
  <c r="B1158" i="19"/>
  <c r="B1159" i="19"/>
  <c r="B1160" i="19"/>
  <c r="B1161" i="19"/>
  <c r="B1162" i="19"/>
  <c r="B1163" i="19"/>
  <c r="B1164" i="19"/>
  <c r="B1165" i="19"/>
  <c r="B1166" i="19"/>
  <c r="B1167" i="19"/>
  <c r="B1168" i="19"/>
  <c r="B1169" i="19"/>
  <c r="B1170" i="19"/>
  <c r="B1171" i="19"/>
  <c r="B1172" i="19"/>
  <c r="B1173" i="19"/>
  <c r="B1174" i="19"/>
  <c r="B1175" i="19"/>
  <c r="B1176" i="19"/>
  <c r="B1177" i="19"/>
  <c r="B1178" i="19"/>
  <c r="B1179" i="19"/>
  <c r="B1180" i="19"/>
  <c r="B1181" i="19"/>
  <c r="B1182" i="19"/>
  <c r="B1183" i="19"/>
  <c r="B1184" i="19"/>
  <c r="B1185" i="19"/>
  <c r="B1186" i="19"/>
  <c r="B1187" i="19"/>
  <c r="B1188" i="19"/>
  <c r="B1189" i="19"/>
  <c r="B1190" i="19"/>
  <c r="B1191" i="19"/>
  <c r="B1192" i="19"/>
  <c r="B1193" i="19"/>
  <c r="B1194" i="19"/>
  <c r="B1195" i="19"/>
  <c r="B1196" i="19"/>
  <c r="B1197" i="19"/>
  <c r="B1198" i="19"/>
  <c r="B1199" i="19"/>
  <c r="B1200" i="19"/>
  <c r="B1201" i="19"/>
  <c r="B1202" i="19"/>
  <c r="B1203" i="19"/>
  <c r="B1204" i="19"/>
  <c r="B1205" i="19"/>
  <c r="B1206" i="19"/>
  <c r="B1207" i="19"/>
  <c r="B1208" i="19"/>
  <c r="B1209" i="19"/>
  <c r="B1210" i="19"/>
  <c r="B1211" i="19"/>
  <c r="B1212" i="19"/>
  <c r="B1213" i="19"/>
  <c r="B1214" i="19"/>
  <c r="B1215" i="19"/>
  <c r="B1216" i="19"/>
  <c r="B1217" i="19"/>
  <c r="B1218" i="19"/>
  <c r="B1219" i="19"/>
  <c r="B1220" i="19"/>
  <c r="B1221" i="19"/>
  <c r="B1222" i="19"/>
  <c r="B1223" i="19"/>
  <c r="B1224" i="19"/>
  <c r="B1225" i="19"/>
  <c r="B1226" i="19"/>
  <c r="B1227" i="19"/>
  <c r="B1228" i="19"/>
  <c r="B1229" i="19"/>
  <c r="B1230" i="19"/>
  <c r="B1231" i="19"/>
  <c r="B1232" i="19"/>
  <c r="B1233" i="19"/>
  <c r="B1234" i="19"/>
  <c r="B1235" i="19"/>
  <c r="B1236" i="19"/>
  <c r="B1237" i="19"/>
  <c r="B1238" i="19"/>
  <c r="B1239" i="19"/>
  <c r="B1240" i="19"/>
  <c r="B1241" i="19"/>
  <c r="B1242" i="19"/>
  <c r="B1243" i="19"/>
  <c r="B1244" i="19"/>
  <c r="B1245" i="19"/>
  <c r="B1246" i="19"/>
  <c r="B1247" i="19"/>
  <c r="B1248" i="19"/>
  <c r="B1249" i="19"/>
  <c r="B1250" i="19"/>
  <c r="B1251" i="19"/>
  <c r="B1252" i="19"/>
  <c r="B1253" i="19"/>
  <c r="B1254" i="19"/>
  <c r="B1255" i="19"/>
  <c r="B1256" i="19"/>
  <c r="B1257" i="19"/>
  <c r="B1258" i="19"/>
  <c r="B1259" i="19"/>
  <c r="B1260" i="19"/>
  <c r="B1261" i="19"/>
  <c r="B1262" i="19"/>
  <c r="B1263" i="19"/>
  <c r="B1264" i="19"/>
  <c r="B1265" i="19"/>
  <c r="B1266" i="19"/>
  <c r="B1267" i="19"/>
  <c r="B1268" i="19"/>
  <c r="B1269" i="19"/>
  <c r="B1270" i="19"/>
  <c r="B1271" i="19"/>
  <c r="B1272" i="19"/>
  <c r="B1273" i="19"/>
  <c r="B1274" i="19"/>
  <c r="B1275" i="19"/>
  <c r="B1276" i="19"/>
  <c r="B1277" i="19"/>
  <c r="B1278" i="19"/>
  <c r="B1279" i="19"/>
  <c r="B1280" i="19"/>
  <c r="B1281" i="19"/>
  <c r="B1282" i="19"/>
  <c r="B1283" i="19"/>
  <c r="B1284" i="19"/>
  <c r="B1285" i="19"/>
  <c r="B1286" i="19"/>
  <c r="B1287" i="19"/>
  <c r="B1288" i="19"/>
  <c r="B1289" i="19"/>
  <c r="B1290" i="19"/>
  <c r="B1291" i="19"/>
  <c r="B1292" i="19"/>
  <c r="B1293" i="19"/>
  <c r="B1294" i="19"/>
  <c r="B1295" i="19"/>
  <c r="B1296" i="19"/>
  <c r="B1297" i="19"/>
  <c r="B1298" i="19"/>
  <c r="B1299" i="19"/>
  <c r="B1300" i="19"/>
  <c r="B1301" i="19"/>
  <c r="B1302" i="19"/>
  <c r="B1303" i="19"/>
  <c r="B1304" i="19"/>
  <c r="B1305" i="19"/>
  <c r="B1306" i="19"/>
  <c r="B1307" i="19"/>
  <c r="B1308" i="19"/>
  <c r="B1309" i="19"/>
  <c r="B1310" i="19"/>
  <c r="B1311" i="19"/>
  <c r="B1312" i="19"/>
  <c r="B1313" i="19"/>
  <c r="B1314" i="19"/>
  <c r="B1315" i="19"/>
  <c r="B1316" i="19"/>
  <c r="B1317" i="19"/>
  <c r="B1318" i="19"/>
  <c r="B1319" i="19"/>
  <c r="B1320" i="19"/>
  <c r="B1321" i="19"/>
  <c r="B1322" i="19"/>
  <c r="B1323" i="19"/>
  <c r="B1324" i="19"/>
  <c r="B1325" i="19"/>
  <c r="B1326" i="19"/>
  <c r="B1327" i="19"/>
  <c r="B1328" i="19"/>
  <c r="B1329" i="19"/>
  <c r="B1330" i="19"/>
  <c r="B1331" i="19"/>
  <c r="B1332" i="19"/>
  <c r="B1333" i="19"/>
  <c r="B1334" i="19"/>
  <c r="B1335" i="19"/>
  <c r="B1336" i="19"/>
  <c r="B1337" i="19"/>
  <c r="B1338" i="19"/>
  <c r="B1339" i="19"/>
  <c r="B1340" i="19"/>
  <c r="B1341" i="19"/>
  <c r="B1342" i="19"/>
  <c r="B1343" i="19"/>
  <c r="B1344" i="19"/>
  <c r="B1345" i="19"/>
  <c r="B1346" i="19"/>
  <c r="B1347" i="19"/>
  <c r="B1348" i="19"/>
  <c r="B1349" i="19"/>
  <c r="B1350" i="19"/>
  <c r="B1351" i="19"/>
  <c r="B1352" i="19"/>
  <c r="B1353" i="19"/>
  <c r="B1354" i="19"/>
  <c r="B1355" i="19"/>
  <c r="B1356" i="19"/>
  <c r="B1357" i="19"/>
  <c r="B1358" i="19"/>
  <c r="B1359" i="19"/>
  <c r="B1360" i="19"/>
  <c r="B1361" i="19"/>
  <c r="B1362" i="19"/>
  <c r="B1363" i="19"/>
  <c r="B1364" i="19"/>
  <c r="B1365" i="19"/>
  <c r="B1366" i="19"/>
  <c r="B1367" i="19"/>
  <c r="B1368" i="19"/>
  <c r="B1369" i="19"/>
  <c r="B1370" i="19"/>
  <c r="B1371" i="19"/>
  <c r="B1372" i="19"/>
  <c r="B1373" i="19"/>
  <c r="B1374" i="19"/>
  <c r="B1375" i="19"/>
  <c r="B1376" i="19"/>
  <c r="B1377" i="19"/>
  <c r="B1378" i="19"/>
  <c r="B1379" i="19"/>
  <c r="B1380" i="19"/>
  <c r="B1381" i="19"/>
  <c r="B1382" i="19"/>
  <c r="B1383" i="19"/>
  <c r="B1384" i="19"/>
  <c r="B1385" i="19"/>
  <c r="B1386" i="19"/>
  <c r="B1387" i="19"/>
  <c r="B1388" i="19"/>
  <c r="B1389" i="19"/>
  <c r="B1390" i="19"/>
  <c r="B1391" i="19"/>
  <c r="B1392" i="19"/>
  <c r="B1393" i="19"/>
  <c r="B1394" i="19"/>
  <c r="B1395" i="19"/>
  <c r="B1396" i="19"/>
  <c r="B1397" i="19"/>
  <c r="B1398" i="19"/>
  <c r="B1399" i="19"/>
  <c r="B1400" i="19"/>
  <c r="B1401" i="19"/>
  <c r="B1402" i="19"/>
  <c r="B1403" i="19"/>
  <c r="B1404" i="19"/>
  <c r="B1405" i="19"/>
  <c r="B1406" i="19"/>
  <c r="B1407" i="19"/>
  <c r="B1408" i="19"/>
  <c r="B1409" i="19"/>
  <c r="B1410" i="19"/>
  <c r="B1411" i="19"/>
  <c r="B1412" i="19"/>
  <c r="B1413" i="19"/>
  <c r="B1414" i="19"/>
  <c r="B1415" i="19"/>
  <c r="B1416" i="19"/>
  <c r="B1417" i="19"/>
  <c r="B1418" i="19"/>
  <c r="B1419" i="19"/>
  <c r="B1420" i="19"/>
  <c r="B1421" i="19"/>
  <c r="B1422" i="19"/>
  <c r="B1423" i="19"/>
  <c r="B1424" i="19"/>
  <c r="B1425" i="19"/>
  <c r="B1426" i="19"/>
  <c r="B1427" i="19"/>
  <c r="B1428" i="19"/>
  <c r="B1429" i="19"/>
  <c r="B1430" i="19"/>
  <c r="B1431" i="19"/>
  <c r="B1432" i="19"/>
  <c r="B1433" i="19"/>
  <c r="B1434" i="19"/>
  <c r="B1435" i="19"/>
  <c r="B1436" i="19"/>
  <c r="B1437" i="19"/>
  <c r="B1438" i="19"/>
  <c r="B1439" i="19"/>
  <c r="B1440" i="19"/>
  <c r="B1441" i="19"/>
  <c r="B1442" i="19"/>
  <c r="B1443" i="19"/>
  <c r="B1444" i="19"/>
  <c r="B1445" i="19"/>
  <c r="B1446" i="19"/>
  <c r="B1447" i="19"/>
  <c r="B1448" i="19"/>
  <c r="B1449" i="19"/>
  <c r="B1450" i="19"/>
  <c r="B1451" i="19"/>
  <c r="B1452" i="19"/>
  <c r="B1453" i="19"/>
  <c r="B1454" i="19"/>
  <c r="B1455" i="19"/>
  <c r="B1456" i="19"/>
  <c r="B1457" i="19"/>
  <c r="B1458" i="19"/>
  <c r="B1459" i="19"/>
  <c r="B1460" i="19"/>
  <c r="B1461" i="19"/>
  <c r="B1462" i="19"/>
  <c r="B1463" i="19"/>
  <c r="B1464" i="19"/>
  <c r="B1465" i="19"/>
  <c r="B1466" i="19"/>
  <c r="B1467" i="19"/>
  <c r="B1468" i="19"/>
  <c r="B1469" i="19"/>
  <c r="B1470" i="19"/>
  <c r="B1471" i="19"/>
  <c r="B1472" i="19"/>
  <c r="B1473" i="19"/>
  <c r="B1474" i="19"/>
  <c r="B1475" i="19"/>
  <c r="B1476" i="19"/>
  <c r="B1477" i="19"/>
  <c r="B1478" i="19"/>
  <c r="B1479" i="19"/>
  <c r="B1480" i="19"/>
  <c r="B1481" i="19"/>
  <c r="B1482" i="19"/>
  <c r="B1483" i="19"/>
  <c r="B1484" i="19"/>
  <c r="B1485" i="19"/>
  <c r="B1486" i="19"/>
  <c r="B1487" i="19"/>
  <c r="B1488" i="19"/>
  <c r="B1489" i="19"/>
  <c r="B1490" i="19"/>
  <c r="B1491" i="19"/>
  <c r="B1492" i="19"/>
  <c r="B1493" i="19"/>
  <c r="B1494" i="19"/>
  <c r="B1495" i="19"/>
  <c r="B1496" i="19"/>
  <c r="B1497" i="19"/>
  <c r="B1498" i="19"/>
  <c r="B1499" i="19"/>
  <c r="B1500" i="19"/>
  <c r="B1501" i="19"/>
  <c r="B1502" i="19"/>
  <c r="B1503" i="19"/>
  <c r="B1504" i="19"/>
  <c r="B1505" i="19"/>
  <c r="B1506" i="19"/>
  <c r="B1507" i="19"/>
  <c r="B1508" i="19"/>
  <c r="B1509" i="19"/>
  <c r="B1510" i="19"/>
  <c r="B1511" i="19"/>
  <c r="B1512" i="19"/>
  <c r="B1513" i="19"/>
  <c r="B1514" i="19"/>
  <c r="B1515" i="19"/>
  <c r="B1516" i="19"/>
  <c r="B1517" i="19"/>
  <c r="B1518" i="19"/>
  <c r="B1519" i="19"/>
  <c r="B1520" i="19"/>
  <c r="B1521" i="19"/>
  <c r="B1522" i="19"/>
  <c r="B1523" i="19"/>
  <c r="B1524" i="19"/>
  <c r="B1525" i="19"/>
  <c r="B1526" i="19"/>
  <c r="B1527" i="19"/>
  <c r="B1528" i="19"/>
  <c r="B1529" i="19"/>
  <c r="B1530" i="19"/>
  <c r="B1531" i="19"/>
  <c r="B1532" i="19"/>
  <c r="B1533" i="19"/>
  <c r="B1534" i="19"/>
  <c r="B1535" i="19"/>
  <c r="B1536" i="19"/>
  <c r="B1537" i="19"/>
  <c r="B1538" i="19"/>
  <c r="B1539" i="19"/>
  <c r="B1540" i="19"/>
  <c r="B1541" i="19"/>
  <c r="B1542" i="19"/>
  <c r="B1543" i="19"/>
  <c r="B1544" i="19"/>
  <c r="B1545" i="19"/>
  <c r="B1546" i="19"/>
  <c r="B1547" i="19"/>
  <c r="B1548" i="19"/>
  <c r="B1549" i="19"/>
  <c r="B1550" i="19"/>
  <c r="B1551" i="19"/>
  <c r="B1552" i="19"/>
  <c r="B1553" i="19"/>
  <c r="B1554" i="19"/>
  <c r="B1555" i="19"/>
  <c r="B1556" i="19"/>
  <c r="B1557" i="19"/>
  <c r="B1558" i="19"/>
  <c r="B1559" i="19"/>
  <c r="B1560" i="19"/>
  <c r="B1561" i="19"/>
  <c r="B1562" i="19"/>
  <c r="B1563" i="19"/>
  <c r="B1564" i="19"/>
  <c r="B1565" i="19"/>
  <c r="B1566" i="19"/>
  <c r="B1567" i="19"/>
  <c r="B1568" i="19"/>
  <c r="B1569" i="19"/>
  <c r="B1570" i="19"/>
  <c r="B1571" i="19"/>
  <c r="B1572" i="19"/>
  <c r="B1573" i="19"/>
  <c r="B1574" i="19"/>
  <c r="B1575" i="19"/>
  <c r="B1576" i="19"/>
  <c r="B1577" i="19"/>
  <c r="B1578" i="19"/>
  <c r="B1579" i="19"/>
  <c r="B1580" i="19"/>
  <c r="B1581" i="19"/>
  <c r="B1582" i="19"/>
  <c r="B1583" i="19"/>
  <c r="B1584" i="19"/>
  <c r="B1585" i="19"/>
  <c r="B1586" i="19"/>
  <c r="B1587" i="19"/>
  <c r="B1588" i="19"/>
  <c r="B1589" i="19"/>
  <c r="B1590" i="19"/>
  <c r="B1591" i="19"/>
  <c r="B1592" i="19"/>
  <c r="B1593" i="19"/>
  <c r="B1594" i="19"/>
  <c r="B1595" i="19"/>
  <c r="B1596" i="19"/>
  <c r="B1597" i="19"/>
  <c r="B1598" i="19"/>
  <c r="B1599" i="19"/>
  <c r="B1600" i="19"/>
  <c r="B1601" i="19"/>
  <c r="B1602" i="19"/>
  <c r="B1603" i="19"/>
  <c r="B1604" i="19"/>
  <c r="B1605" i="19"/>
  <c r="B1606" i="19"/>
  <c r="B1607" i="19"/>
  <c r="B1608" i="19"/>
  <c r="B1609" i="19"/>
  <c r="B1610" i="19"/>
  <c r="B1611" i="19"/>
  <c r="B1612" i="19"/>
  <c r="B1613" i="19"/>
  <c r="B1614" i="19"/>
  <c r="B1615" i="19"/>
  <c r="B1616" i="19"/>
  <c r="B1617" i="19"/>
  <c r="B1618" i="19"/>
  <c r="B1619" i="19"/>
  <c r="B1620" i="19"/>
  <c r="B1621" i="19"/>
  <c r="B1622" i="19"/>
  <c r="B1623" i="19"/>
  <c r="B1624" i="19"/>
  <c r="B1625" i="19"/>
  <c r="B1626" i="19"/>
  <c r="B1627" i="19"/>
  <c r="B1628" i="19"/>
  <c r="B1629" i="19"/>
  <c r="B1630" i="19"/>
  <c r="B1631" i="19"/>
  <c r="B1632" i="19"/>
  <c r="B1633" i="19"/>
  <c r="B1634" i="19"/>
  <c r="B1635" i="19"/>
  <c r="B1636" i="19"/>
  <c r="B1637" i="19"/>
  <c r="B1638" i="19"/>
  <c r="B1639" i="19"/>
  <c r="B1640" i="19"/>
  <c r="B1641" i="19"/>
  <c r="B1642" i="19"/>
  <c r="B1643" i="19"/>
  <c r="B1644" i="19"/>
  <c r="B1645" i="19"/>
  <c r="B1646" i="19"/>
  <c r="B1647" i="19"/>
  <c r="B1648" i="19"/>
  <c r="B1649" i="19"/>
  <c r="B1650" i="19"/>
  <c r="B1651" i="19"/>
  <c r="B1652" i="19"/>
  <c r="B1653" i="19"/>
  <c r="B1654" i="19"/>
  <c r="B1655" i="19"/>
  <c r="B1656" i="19"/>
  <c r="B1657" i="19"/>
  <c r="B1658" i="19"/>
  <c r="B1659" i="19"/>
  <c r="B1660" i="19"/>
  <c r="B1661" i="19"/>
  <c r="B1662" i="19"/>
  <c r="B1663" i="19"/>
  <c r="B1664" i="19"/>
  <c r="B1665" i="19"/>
  <c r="B1666" i="19"/>
  <c r="B1667" i="19"/>
  <c r="B1668" i="19"/>
  <c r="B1669" i="19"/>
  <c r="B1670" i="19"/>
  <c r="B1671" i="19"/>
  <c r="B1672" i="19"/>
  <c r="B1673" i="19"/>
  <c r="B1674" i="19"/>
  <c r="B1675" i="19"/>
  <c r="B1676" i="19"/>
  <c r="B1677" i="19"/>
  <c r="B1678" i="19"/>
  <c r="B1679" i="19"/>
  <c r="B1680" i="19"/>
  <c r="B1681" i="19"/>
  <c r="B1682" i="19"/>
  <c r="B1683" i="19"/>
  <c r="B1684" i="19"/>
  <c r="B1685" i="19"/>
  <c r="B1686" i="19"/>
  <c r="B1687" i="19"/>
  <c r="B1688" i="19"/>
  <c r="B1689" i="19"/>
  <c r="B1690" i="19"/>
  <c r="B1691" i="19"/>
  <c r="B1692" i="19"/>
  <c r="B1693" i="19"/>
  <c r="B1694" i="19"/>
  <c r="B1695" i="19"/>
  <c r="B1696" i="19"/>
  <c r="B1697" i="19"/>
  <c r="B1698" i="19"/>
  <c r="B1699" i="19"/>
  <c r="B1700" i="19"/>
  <c r="B1701" i="19"/>
  <c r="B1702" i="19"/>
  <c r="B1703" i="19"/>
  <c r="B1704" i="19"/>
  <c r="B1705" i="19"/>
  <c r="B1706" i="19"/>
  <c r="B1707" i="19"/>
  <c r="B1708" i="19"/>
  <c r="B1709" i="19"/>
  <c r="B1710" i="19"/>
  <c r="B1711" i="19"/>
  <c r="B1712" i="19"/>
  <c r="B1713" i="19"/>
  <c r="B1714" i="19"/>
  <c r="B1715" i="19"/>
  <c r="B1716" i="19"/>
  <c r="B1717" i="19"/>
  <c r="B1718" i="19"/>
  <c r="B1719" i="19"/>
  <c r="B1720" i="19"/>
  <c r="B1721" i="19"/>
  <c r="B1722" i="19"/>
  <c r="B1723" i="19"/>
  <c r="B1724" i="19"/>
  <c r="B1725" i="19"/>
  <c r="B1726" i="19"/>
  <c r="B1727" i="19"/>
  <c r="B1728" i="19"/>
  <c r="B1729" i="19"/>
  <c r="B1730" i="19"/>
  <c r="B1731" i="19"/>
  <c r="B1732" i="19"/>
  <c r="B1733" i="19"/>
  <c r="B1734" i="19"/>
  <c r="B1735" i="19"/>
  <c r="B1736" i="19"/>
  <c r="B1737" i="19"/>
  <c r="B1738" i="19"/>
  <c r="B1739" i="19"/>
  <c r="B1740" i="19"/>
  <c r="B1741" i="19"/>
  <c r="B1742" i="19"/>
  <c r="B1743" i="19"/>
  <c r="B1744" i="19"/>
  <c r="B1745" i="19"/>
  <c r="B1746" i="19"/>
  <c r="B1747" i="19"/>
  <c r="B1748" i="19"/>
  <c r="B1749" i="19"/>
  <c r="B1750" i="19"/>
  <c r="B1751" i="19"/>
  <c r="B1752" i="19"/>
  <c r="B1753" i="19"/>
  <c r="B1754" i="19"/>
  <c r="B1755" i="19"/>
  <c r="B1756" i="19"/>
  <c r="B1757" i="19"/>
  <c r="B1758" i="19"/>
  <c r="B1759" i="19"/>
  <c r="B1760" i="19"/>
  <c r="B1761" i="19"/>
  <c r="B1762" i="19"/>
  <c r="B1763" i="19"/>
  <c r="B1764" i="19"/>
  <c r="B1765" i="19"/>
  <c r="B1766" i="19"/>
  <c r="B1767" i="19"/>
  <c r="B1768" i="19"/>
  <c r="B1769" i="19"/>
  <c r="B1770" i="19"/>
  <c r="B1771" i="19"/>
  <c r="B1772" i="19"/>
  <c r="B1773" i="19"/>
  <c r="B1774" i="19"/>
  <c r="B1775" i="19"/>
  <c r="B1776" i="19"/>
  <c r="B1777" i="19"/>
  <c r="B1778" i="19"/>
  <c r="B1779" i="19"/>
  <c r="B1780" i="19"/>
  <c r="B1781" i="19"/>
  <c r="B1782" i="19"/>
  <c r="B1783" i="19"/>
  <c r="B1784" i="19"/>
  <c r="B1785" i="19"/>
  <c r="B1786" i="19"/>
  <c r="B1787" i="19"/>
  <c r="B1788" i="19"/>
  <c r="B1789" i="19"/>
  <c r="B1790" i="19"/>
  <c r="B1791" i="19"/>
  <c r="B1792" i="19"/>
  <c r="B1793" i="19"/>
  <c r="B1794" i="19"/>
  <c r="B1795" i="19"/>
  <c r="B1796" i="19"/>
  <c r="B1797" i="19"/>
  <c r="B1798" i="19"/>
  <c r="B1799" i="19"/>
  <c r="B1800" i="19"/>
  <c r="B1801" i="19"/>
  <c r="B1802" i="19"/>
  <c r="B1803" i="19"/>
  <c r="B1804" i="19"/>
  <c r="B1805" i="19"/>
  <c r="B12" i="19"/>
  <c r="T74" i="19"/>
  <c r="S74" i="19"/>
  <c r="S73" i="19"/>
  <c r="T71" i="19"/>
  <c r="S71" i="19"/>
  <c r="S70" i="19"/>
  <c r="O74" i="19"/>
  <c r="O73" i="19"/>
  <c r="O71" i="19"/>
  <c r="O70" i="19"/>
  <c r="O54" i="19"/>
  <c r="O67" i="19"/>
  <c r="O62" i="19"/>
  <c r="P68" i="19"/>
  <c r="O68" i="19"/>
  <c r="P67" i="19"/>
  <c r="P66" i="19"/>
  <c r="O66" i="19"/>
  <c r="P55" i="19"/>
  <c r="P62" i="19"/>
  <c r="P54" i="19"/>
  <c r="P56" i="19"/>
  <c r="P57" i="19"/>
  <c r="P58" i="19"/>
  <c r="P59" i="19"/>
  <c r="P60" i="19"/>
  <c r="P61" i="19"/>
  <c r="P63" i="19"/>
  <c r="O55" i="19"/>
  <c r="O56" i="19"/>
  <c r="O57" i="19"/>
  <c r="O58" i="19"/>
  <c r="O59" i="19"/>
  <c r="O60" i="19"/>
  <c r="O61" i="19"/>
  <c r="O63" i="19"/>
  <c r="Q35" i="19"/>
  <c r="Q36" i="19" s="1"/>
  <c r="P36" i="19"/>
  <c r="P35" i="19"/>
  <c r="Q32" i="19"/>
  <c r="Q33" i="19" s="1"/>
  <c r="P33" i="19"/>
  <c r="P32" i="19"/>
  <c r="R30" i="19"/>
  <c r="S29" i="19"/>
  <c r="R29" i="19"/>
  <c r="S18" i="19"/>
  <c r="S19" i="19"/>
  <c r="S20" i="19"/>
  <c r="S21" i="19"/>
  <c r="S22" i="19"/>
  <c r="S23" i="19"/>
  <c r="S24" i="19"/>
  <c r="S25" i="19"/>
  <c r="S26" i="19"/>
  <c r="S17" i="19"/>
  <c r="R25" i="19"/>
  <c r="R23" i="19"/>
  <c r="R20" i="19"/>
  <c r="R18" i="19"/>
  <c r="R19" i="19"/>
  <c r="R21" i="19"/>
  <c r="R22" i="19"/>
  <c r="R24" i="19"/>
  <c r="R26" i="19"/>
  <c r="R17" i="19"/>
  <c r="Q30" i="19"/>
  <c r="P30" i="19"/>
  <c r="Q29" i="19"/>
  <c r="P29" i="19"/>
  <c r="Q28" i="19"/>
  <c r="P28" i="19"/>
  <c r="Q18" i="19"/>
  <c r="Q17" i="19"/>
  <c r="Q19" i="19"/>
  <c r="Q20" i="19"/>
  <c r="Q21" i="19"/>
  <c r="Q22" i="19"/>
  <c r="Q23" i="19"/>
  <c r="Q24" i="19"/>
  <c r="Q25" i="19"/>
  <c r="Q26" i="19"/>
  <c r="P18" i="19"/>
  <c r="P19" i="19"/>
  <c r="P20" i="19"/>
  <c r="P21" i="19"/>
  <c r="P22" i="19"/>
  <c r="P23" i="19"/>
  <c r="P24" i="19"/>
  <c r="P25" i="19"/>
  <c r="P26" i="19"/>
  <c r="P17" i="19"/>
  <c r="C14" i="19" l="1"/>
  <c r="C13" i="19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383" i="28"/>
  <c r="E384" i="28"/>
  <c r="E385" i="28"/>
  <c r="E386" i="28"/>
  <c r="E387" i="28"/>
  <c r="E388" i="28"/>
  <c r="E389" i="28"/>
  <c r="E390" i="28"/>
  <c r="E391" i="28"/>
  <c r="E392" i="28"/>
  <c r="E393" i="28"/>
  <c r="E394" i="28"/>
  <c r="E395" i="28"/>
  <c r="E396" i="28"/>
  <c r="E397" i="28"/>
  <c r="E398" i="28"/>
  <c r="E399" i="28"/>
  <c r="E400" i="28"/>
  <c r="E401" i="28"/>
  <c r="E402" i="28"/>
  <c r="E403" i="28"/>
  <c r="E404" i="28"/>
  <c r="E405" i="28"/>
  <c r="E406" i="28"/>
  <c r="E407" i="28"/>
  <c r="E408" i="28"/>
  <c r="E409" i="28"/>
  <c r="E410" i="28"/>
  <c r="E411" i="28"/>
  <c r="E412" i="28"/>
  <c r="E413" i="28"/>
  <c r="E414" i="28"/>
  <c r="E415" i="28"/>
  <c r="E416" i="28"/>
  <c r="E417" i="28"/>
  <c r="E418" i="28"/>
  <c r="E419" i="28"/>
  <c r="E420" i="28"/>
  <c r="E421" i="28"/>
  <c r="E422" i="28"/>
  <c r="E423" i="28"/>
  <c r="E424" i="28"/>
  <c r="E425" i="28"/>
  <c r="E426" i="28"/>
  <c r="E427" i="28"/>
  <c r="E428" i="28"/>
  <c r="E429" i="28"/>
  <c r="E430" i="28"/>
  <c r="E431" i="28"/>
  <c r="E432" i="28"/>
  <c r="E433" i="28"/>
  <c r="E434" i="28"/>
  <c r="E435" i="28"/>
  <c r="E436" i="28"/>
  <c r="E437" i="28"/>
  <c r="E438" i="28"/>
  <c r="E439" i="28"/>
  <c r="E440" i="28"/>
  <c r="E441" i="28"/>
  <c r="E442" i="28"/>
  <c r="E443" i="28"/>
  <c r="E444" i="28"/>
  <c r="E445" i="28"/>
  <c r="E446" i="28"/>
  <c r="E447" i="28"/>
  <c r="E448" i="28"/>
  <c r="E449" i="28"/>
  <c r="E450" i="28"/>
  <c r="E451" i="28"/>
  <c r="E452" i="28"/>
  <c r="E453" i="28"/>
  <c r="E454" i="28"/>
  <c r="E455" i="28"/>
  <c r="E456" i="28"/>
  <c r="E457" i="28"/>
  <c r="E458" i="28"/>
  <c r="E459" i="28"/>
  <c r="E460" i="28"/>
  <c r="E461" i="28"/>
  <c r="E462" i="28"/>
  <c r="E463" i="28"/>
  <c r="E464" i="28"/>
  <c r="E465" i="28"/>
  <c r="E466" i="28"/>
  <c r="E467" i="28"/>
  <c r="E468" i="28"/>
  <c r="E469" i="28"/>
  <c r="E470" i="28"/>
  <c r="E471" i="28"/>
  <c r="E472" i="28"/>
  <c r="E473" i="28"/>
  <c r="E474" i="28"/>
  <c r="E475" i="28"/>
  <c r="E476" i="28"/>
  <c r="E477" i="28"/>
  <c r="E478" i="28"/>
  <c r="E479" i="28"/>
  <c r="E480" i="28"/>
  <c r="E481" i="28"/>
  <c r="E482" i="28"/>
  <c r="E483" i="28"/>
  <c r="E484" i="28"/>
  <c r="E485" i="28"/>
  <c r="E486" i="28"/>
  <c r="E487" i="28"/>
  <c r="E488" i="28"/>
  <c r="E489" i="28"/>
  <c r="E490" i="28"/>
  <c r="E491" i="28"/>
  <c r="E492" i="28"/>
  <c r="E493" i="28"/>
  <c r="E494" i="28"/>
  <c r="E495" i="28"/>
  <c r="E496" i="28"/>
  <c r="E497" i="28"/>
  <c r="E498" i="28"/>
  <c r="E499" i="28"/>
  <c r="E500" i="28"/>
  <c r="E501" i="28"/>
  <c r="E502" i="28"/>
  <c r="E503" i="28"/>
  <c r="E504" i="28"/>
  <c r="E505" i="28"/>
  <c r="E506" i="28"/>
  <c r="E507" i="28"/>
  <c r="E508" i="28"/>
  <c r="E509" i="28"/>
  <c r="E510" i="28"/>
  <c r="E511" i="28"/>
  <c r="E512" i="28"/>
  <c r="E513" i="28"/>
  <c r="E514" i="28"/>
  <c r="E515" i="28"/>
  <c r="E516" i="28"/>
  <c r="E517" i="28"/>
  <c r="E518" i="28"/>
  <c r="E519" i="28"/>
  <c r="E520" i="28"/>
  <c r="E521" i="28"/>
  <c r="E522" i="28"/>
  <c r="E523" i="28"/>
  <c r="E524" i="28"/>
  <c r="E525" i="28"/>
  <c r="E526" i="28"/>
  <c r="E527" i="28"/>
  <c r="E528" i="28"/>
  <c r="E529" i="28"/>
  <c r="E530" i="28"/>
  <c r="E531" i="28"/>
  <c r="E532" i="28"/>
  <c r="E533" i="28"/>
  <c r="E534" i="28"/>
  <c r="E535" i="28"/>
  <c r="E536" i="28"/>
  <c r="E537" i="28"/>
  <c r="E538" i="28"/>
  <c r="E539" i="28"/>
  <c r="E540" i="28"/>
  <c r="E541" i="28"/>
  <c r="E542" i="28"/>
  <c r="E543" i="28"/>
  <c r="E544" i="28"/>
  <c r="E545" i="28"/>
  <c r="E546" i="28"/>
  <c r="E547" i="28"/>
  <c r="E548" i="28"/>
  <c r="E549" i="28"/>
  <c r="E550" i="28"/>
  <c r="E551" i="28"/>
  <c r="E552" i="28"/>
  <c r="E553" i="28"/>
  <c r="E554" i="28"/>
  <c r="E555" i="28"/>
  <c r="E556" i="28"/>
  <c r="E557" i="28"/>
  <c r="E558" i="28"/>
  <c r="E559" i="28"/>
  <c r="E560" i="28"/>
  <c r="E561" i="28"/>
  <c r="E562" i="28"/>
  <c r="E563" i="28"/>
  <c r="E564" i="28"/>
  <c r="E565" i="28"/>
  <c r="E566" i="28"/>
  <c r="E567" i="28"/>
  <c r="E568" i="28"/>
  <c r="E569" i="28"/>
  <c r="E570" i="28"/>
  <c r="E571" i="28"/>
  <c r="E572" i="28"/>
  <c r="E573" i="28"/>
  <c r="E574" i="28"/>
  <c r="E575" i="28"/>
  <c r="E576" i="28"/>
  <c r="E577" i="28"/>
  <c r="E578" i="28"/>
  <c r="E579" i="28"/>
  <c r="E580" i="28"/>
  <c r="E581" i="28"/>
  <c r="E582" i="28"/>
  <c r="E583" i="28"/>
  <c r="E584" i="28"/>
  <c r="E585" i="28"/>
  <c r="E586" i="28"/>
  <c r="E587" i="28"/>
  <c r="E588" i="28"/>
  <c r="E589" i="28"/>
  <c r="E590" i="28"/>
  <c r="E591" i="28"/>
  <c r="E592" i="28"/>
  <c r="E593" i="28"/>
  <c r="E594" i="28"/>
  <c r="E595" i="28"/>
  <c r="E596" i="28"/>
  <c r="E597" i="28"/>
  <c r="E598" i="28"/>
  <c r="E599" i="28"/>
  <c r="E600" i="28"/>
  <c r="E601" i="28"/>
  <c r="E602" i="28"/>
  <c r="E603" i="28"/>
  <c r="E604" i="28"/>
  <c r="E605" i="28"/>
  <c r="E606" i="28"/>
  <c r="E607" i="28"/>
  <c r="E608" i="28"/>
  <c r="E609" i="28"/>
  <c r="E610" i="28"/>
  <c r="E611" i="28"/>
  <c r="E612" i="28"/>
  <c r="E613" i="28"/>
  <c r="E614" i="28"/>
  <c r="E615" i="28"/>
  <c r="E616" i="28"/>
  <c r="E617" i="28"/>
  <c r="E618" i="28"/>
  <c r="E619" i="28"/>
  <c r="E620" i="28"/>
  <c r="E621" i="28"/>
  <c r="E622" i="28"/>
  <c r="E623" i="28"/>
  <c r="E624" i="28"/>
  <c r="E625" i="28"/>
  <c r="E626" i="28"/>
  <c r="E627" i="28"/>
  <c r="E628" i="28"/>
  <c r="E629" i="28"/>
  <c r="E630" i="28"/>
  <c r="E631" i="28"/>
  <c r="E632" i="28"/>
  <c r="E633" i="28"/>
  <c r="E634" i="28"/>
  <c r="E635" i="28"/>
  <c r="E636" i="28"/>
  <c r="E637" i="28"/>
  <c r="E638" i="28"/>
  <c r="E639" i="28"/>
  <c r="E640" i="28"/>
  <c r="E641" i="28"/>
  <c r="E642" i="28"/>
  <c r="E643" i="28"/>
  <c r="E644" i="28"/>
  <c r="E645" i="28"/>
  <c r="E646" i="28"/>
  <c r="E647" i="28"/>
  <c r="E648" i="28"/>
  <c r="E649" i="28"/>
  <c r="E650" i="28"/>
  <c r="E651" i="28"/>
  <c r="E652" i="28"/>
  <c r="E653" i="28"/>
  <c r="E654" i="28"/>
  <c r="E655" i="28"/>
  <c r="E656" i="28"/>
  <c r="E657" i="28"/>
  <c r="E658" i="28"/>
  <c r="E659" i="28"/>
  <c r="E660" i="28"/>
  <c r="E661" i="28"/>
  <c r="E662" i="28"/>
  <c r="E663" i="28"/>
  <c r="E664" i="28"/>
  <c r="E665" i="28"/>
  <c r="E666" i="28"/>
  <c r="E667" i="28"/>
  <c r="E668" i="28"/>
  <c r="E669" i="28"/>
  <c r="E670" i="28"/>
  <c r="E671" i="28"/>
  <c r="E672" i="28"/>
  <c r="E673" i="28"/>
  <c r="E674" i="28"/>
  <c r="E675" i="28"/>
  <c r="E676" i="28"/>
  <c r="E677" i="28"/>
  <c r="E678" i="28"/>
  <c r="E679" i="28"/>
  <c r="E680" i="28"/>
  <c r="E681" i="28"/>
  <c r="E682" i="28"/>
  <c r="E683" i="28"/>
  <c r="E684" i="28"/>
  <c r="E685" i="28"/>
  <c r="E686" i="28"/>
  <c r="E687" i="28"/>
  <c r="E688" i="28"/>
  <c r="E689" i="28"/>
  <c r="E690" i="28"/>
  <c r="E691" i="28"/>
  <c r="E692" i="28"/>
  <c r="E693" i="28"/>
  <c r="E694" i="28"/>
  <c r="E695" i="28"/>
  <c r="E696" i="28"/>
  <c r="E697" i="28"/>
  <c r="E698" i="28"/>
  <c r="E699" i="28"/>
  <c r="E700" i="28"/>
  <c r="E701" i="28"/>
  <c r="E702" i="28"/>
  <c r="E703" i="28"/>
  <c r="E704" i="28"/>
  <c r="E705" i="28"/>
  <c r="E706" i="28"/>
  <c r="E707" i="28"/>
  <c r="E708" i="28"/>
  <c r="E709" i="28"/>
  <c r="E710" i="28"/>
  <c r="E711" i="28"/>
  <c r="E712" i="28"/>
  <c r="E713" i="28"/>
  <c r="E714" i="28"/>
  <c r="E715" i="28"/>
  <c r="E716" i="28"/>
  <c r="E717" i="28"/>
  <c r="E718" i="28"/>
  <c r="E719" i="28"/>
  <c r="E720" i="28"/>
  <c r="E721" i="28"/>
  <c r="E722" i="28"/>
  <c r="E723" i="28"/>
  <c r="E724" i="28"/>
  <c r="E725" i="28"/>
  <c r="E726" i="28"/>
  <c r="E727" i="28"/>
  <c r="E728" i="28"/>
  <c r="E729" i="28"/>
  <c r="E730" i="28"/>
  <c r="E731" i="28"/>
  <c r="E732" i="28"/>
  <c r="E733" i="28"/>
  <c r="E734" i="28"/>
  <c r="E735" i="28"/>
  <c r="E736" i="28"/>
  <c r="E737" i="28"/>
  <c r="E738" i="28"/>
  <c r="E739" i="28"/>
  <c r="E740" i="28"/>
  <c r="E741" i="28"/>
  <c r="E742" i="28"/>
  <c r="E743" i="28"/>
  <c r="E744" i="28"/>
  <c r="E745" i="28"/>
  <c r="E746" i="28"/>
  <c r="E747" i="28"/>
  <c r="E748" i="28"/>
  <c r="E749" i="28"/>
  <c r="E750" i="28"/>
  <c r="E751" i="28"/>
  <c r="E752" i="28"/>
  <c r="E753" i="28"/>
  <c r="E754" i="28"/>
  <c r="E755" i="28"/>
  <c r="E756" i="28"/>
  <c r="E757" i="28"/>
  <c r="E758" i="28"/>
  <c r="E759" i="28"/>
  <c r="E760" i="28"/>
  <c r="E761" i="28"/>
  <c r="E762" i="28"/>
  <c r="E763" i="28"/>
  <c r="E764" i="28"/>
  <c r="E765" i="28"/>
  <c r="E766" i="28"/>
  <c r="E767" i="28"/>
  <c r="E768" i="28"/>
  <c r="E769" i="28"/>
  <c r="E770" i="28"/>
  <c r="E771" i="28"/>
  <c r="E772" i="28"/>
  <c r="E773" i="28"/>
  <c r="E774" i="28"/>
  <c r="E775" i="28"/>
  <c r="E776" i="28"/>
  <c r="E777" i="28"/>
  <c r="E778" i="28"/>
  <c r="E779" i="28"/>
  <c r="E780" i="28"/>
  <c r="E781" i="28"/>
  <c r="E782" i="28"/>
  <c r="E783" i="28"/>
  <c r="E784" i="28"/>
  <c r="E785" i="28"/>
  <c r="E786" i="28"/>
  <c r="E787" i="28"/>
  <c r="E788" i="28"/>
  <c r="E789" i="28"/>
  <c r="E790" i="28"/>
  <c r="E791" i="28"/>
  <c r="E792" i="28"/>
  <c r="E793" i="28"/>
  <c r="E794" i="28"/>
  <c r="E795" i="28"/>
  <c r="E796" i="28"/>
  <c r="E797" i="28"/>
  <c r="E798" i="28"/>
  <c r="E799" i="28"/>
  <c r="E800" i="28"/>
  <c r="E801" i="28"/>
  <c r="E802" i="28"/>
  <c r="E803" i="28"/>
  <c r="E804" i="28"/>
  <c r="E805" i="28"/>
  <c r="E806" i="28"/>
  <c r="E807" i="28"/>
  <c r="E808" i="28"/>
  <c r="E809" i="28"/>
  <c r="E810" i="28"/>
  <c r="E811" i="28"/>
  <c r="E812" i="28"/>
  <c r="E813" i="28"/>
  <c r="E814" i="28"/>
  <c r="E815" i="28"/>
  <c r="E816" i="28"/>
  <c r="E817" i="28"/>
  <c r="E818" i="28"/>
  <c r="E819" i="28"/>
  <c r="E820" i="28"/>
  <c r="E821" i="28"/>
  <c r="E822" i="28"/>
  <c r="E823" i="28"/>
  <c r="E824" i="28"/>
  <c r="E825" i="28"/>
  <c r="E826" i="28"/>
  <c r="E827" i="28"/>
  <c r="E828" i="28"/>
  <c r="E829" i="28"/>
  <c r="E830" i="28"/>
  <c r="E831" i="28"/>
  <c r="E832" i="28"/>
  <c r="E833" i="28"/>
  <c r="E834" i="28"/>
  <c r="E835" i="28"/>
  <c r="E836" i="28"/>
  <c r="E837" i="28"/>
  <c r="E838" i="28"/>
  <c r="E839" i="28"/>
  <c r="E840" i="28"/>
  <c r="E841" i="28"/>
  <c r="E842" i="28"/>
  <c r="E843" i="28"/>
  <c r="E844" i="28"/>
  <c r="E845" i="28"/>
  <c r="E846" i="28"/>
  <c r="E847" i="28"/>
  <c r="E848" i="28"/>
  <c r="E849" i="28"/>
  <c r="E850" i="28"/>
  <c r="E851" i="28"/>
  <c r="E852" i="28"/>
  <c r="E853" i="28"/>
  <c r="E854" i="28"/>
  <c r="E855" i="28"/>
  <c r="E856" i="28"/>
  <c r="E857" i="28"/>
  <c r="E858" i="28"/>
  <c r="E859" i="28"/>
  <c r="E860" i="28"/>
  <c r="E861" i="28"/>
  <c r="E862" i="28"/>
  <c r="E863" i="28"/>
  <c r="E864" i="28"/>
  <c r="E865" i="28"/>
  <c r="E866" i="28"/>
  <c r="E867" i="28"/>
  <c r="E868" i="28"/>
  <c r="E869" i="28"/>
  <c r="E870" i="28"/>
  <c r="E871" i="28"/>
  <c r="E872" i="28"/>
  <c r="E873" i="28"/>
  <c r="E874" i="28"/>
  <c r="E875" i="28"/>
  <c r="E876" i="28"/>
  <c r="E877" i="28"/>
  <c r="E878" i="28"/>
  <c r="E879" i="28"/>
  <c r="E880" i="28"/>
  <c r="E881" i="28"/>
  <c r="E882" i="28"/>
  <c r="E883" i="28"/>
  <c r="E884" i="28"/>
  <c r="E885" i="28"/>
  <c r="E886" i="28"/>
  <c r="E887" i="28"/>
  <c r="E888" i="28"/>
  <c r="E889" i="28"/>
  <c r="E890" i="28"/>
  <c r="E891" i="28"/>
  <c r="E892" i="28"/>
  <c r="E893" i="28"/>
  <c r="E894" i="28"/>
  <c r="E895" i="28"/>
  <c r="E896" i="28"/>
  <c r="E897" i="28"/>
  <c r="E898" i="28"/>
  <c r="E899" i="28"/>
  <c r="E900" i="28"/>
  <c r="E901" i="28"/>
  <c r="E902" i="28"/>
  <c r="E903" i="28"/>
  <c r="E904" i="28"/>
  <c r="E905" i="28"/>
  <c r="E906" i="28"/>
  <c r="E907" i="28"/>
  <c r="E908" i="28"/>
  <c r="E909" i="28"/>
  <c r="E910" i="28"/>
  <c r="E911" i="28"/>
  <c r="E912" i="28"/>
  <c r="E913" i="28"/>
  <c r="E914" i="28"/>
  <c r="E915" i="28"/>
  <c r="E916" i="28"/>
  <c r="E917" i="28"/>
  <c r="E918" i="28"/>
  <c r="E919" i="28"/>
  <c r="E920" i="28"/>
  <c r="E921" i="28"/>
  <c r="E922" i="28"/>
  <c r="E923" i="28"/>
  <c r="E924" i="28"/>
  <c r="E925" i="28"/>
  <c r="E926" i="28"/>
  <c r="E927" i="28"/>
  <c r="E928" i="28"/>
  <c r="E929" i="28"/>
  <c r="E930" i="28"/>
  <c r="E931" i="28"/>
  <c r="E932" i="28"/>
  <c r="E933" i="28"/>
  <c r="E934" i="28"/>
  <c r="E935" i="28"/>
  <c r="E936" i="28"/>
  <c r="E937" i="28"/>
  <c r="E938" i="28"/>
  <c r="E939" i="28"/>
  <c r="E940" i="28"/>
  <c r="E941" i="28"/>
  <c r="E942" i="28"/>
  <c r="E943" i="28"/>
  <c r="E944" i="28"/>
  <c r="E945" i="28"/>
  <c r="E946" i="28"/>
  <c r="E947" i="28"/>
  <c r="E948" i="28"/>
  <c r="E949" i="28"/>
  <c r="E950" i="28"/>
  <c r="E951" i="28"/>
  <c r="E952" i="28"/>
  <c r="E953" i="28"/>
  <c r="E954" i="28"/>
  <c r="E955" i="28"/>
  <c r="E956" i="28"/>
  <c r="E957" i="28"/>
  <c r="E958" i="28"/>
  <c r="E959" i="28"/>
  <c r="E960" i="28"/>
  <c r="E961" i="28"/>
  <c r="E962" i="28"/>
  <c r="E963" i="28"/>
  <c r="E964" i="28"/>
  <c r="E965" i="28"/>
  <c r="E966" i="28"/>
  <c r="E967" i="28"/>
  <c r="E968" i="28"/>
  <c r="E969" i="28"/>
  <c r="E970" i="28"/>
  <c r="E971" i="28"/>
  <c r="E972" i="28"/>
  <c r="E973" i="28"/>
  <c r="E974" i="28"/>
  <c r="E975" i="28"/>
  <c r="E976" i="28"/>
  <c r="E977" i="28"/>
  <c r="E978" i="28"/>
  <c r="E979" i="28"/>
  <c r="E980" i="28"/>
  <c r="E981" i="28"/>
  <c r="E982" i="28"/>
  <c r="E983" i="28"/>
  <c r="E984" i="28"/>
  <c r="E985" i="28"/>
  <c r="E986" i="28"/>
  <c r="E987" i="28"/>
  <c r="E988" i="28"/>
  <c r="E989" i="28"/>
  <c r="E990" i="28"/>
  <c r="E991" i="28"/>
  <c r="E992" i="28"/>
  <c r="E993" i="28"/>
  <c r="E994" i="28"/>
  <c r="E995" i="28"/>
  <c r="E996" i="28"/>
  <c r="E997" i="28"/>
  <c r="E998" i="28"/>
  <c r="E999" i="28"/>
  <c r="E1000" i="28"/>
  <c r="E1001" i="28"/>
  <c r="E1002" i="28"/>
  <c r="E1003" i="28"/>
  <c r="E1004" i="28"/>
  <c r="E1005" i="28"/>
  <c r="E1006" i="28"/>
  <c r="E1007" i="28"/>
  <c r="E1008" i="28"/>
  <c r="E1009" i="28"/>
  <c r="E1010" i="28"/>
  <c r="E1011" i="28"/>
  <c r="E1012" i="28"/>
  <c r="E1013" i="28"/>
  <c r="E1014" i="28"/>
  <c r="E1015" i="28"/>
  <c r="E1016" i="28"/>
  <c r="E1017" i="28"/>
  <c r="E1018" i="28"/>
  <c r="E1019" i="28"/>
  <c r="E1020" i="28"/>
  <c r="E1021" i="28"/>
  <c r="E1022" i="28"/>
  <c r="E1023" i="28"/>
  <c r="E1024" i="28"/>
  <c r="E1025" i="28"/>
  <c r="E1026" i="28"/>
  <c r="E1027" i="28"/>
  <c r="E1028" i="28"/>
  <c r="E1029" i="28"/>
  <c r="E1030" i="28"/>
  <c r="E1031" i="28"/>
  <c r="E1032" i="28"/>
  <c r="E1033" i="28"/>
  <c r="E1034" i="28"/>
  <c r="E1035" i="28"/>
  <c r="E1036" i="28"/>
  <c r="E1037" i="28"/>
  <c r="E1038" i="28"/>
  <c r="E1039" i="28"/>
  <c r="E1040" i="28"/>
  <c r="E1041" i="28"/>
  <c r="E1042" i="28"/>
  <c r="E1043" i="28"/>
  <c r="E1044" i="28"/>
  <c r="E1045" i="28"/>
  <c r="E1046" i="28"/>
  <c r="E1047" i="28"/>
  <c r="E1048" i="28"/>
  <c r="E1049" i="28"/>
  <c r="E1050" i="28"/>
  <c r="E1051" i="28"/>
  <c r="E1052" i="28"/>
  <c r="E1053" i="28"/>
  <c r="E1054" i="28"/>
  <c r="E1055" i="28"/>
  <c r="E1056" i="28"/>
  <c r="E1057" i="28"/>
  <c r="E1058" i="28"/>
  <c r="E1059" i="28"/>
  <c r="E1060" i="28"/>
  <c r="E1061" i="28"/>
  <c r="E1062" i="28"/>
  <c r="E1063" i="28"/>
  <c r="E1064" i="28"/>
  <c r="E1065" i="28"/>
  <c r="E1066" i="28"/>
  <c r="E1067" i="28"/>
  <c r="E1068" i="28"/>
  <c r="E1069" i="28"/>
  <c r="E1070" i="28"/>
  <c r="E1071" i="28"/>
  <c r="E1072" i="28"/>
  <c r="E1073" i="28"/>
  <c r="E1074" i="28"/>
  <c r="E1075" i="28"/>
  <c r="E1076" i="28"/>
  <c r="E1077" i="28"/>
  <c r="E1078" i="28"/>
  <c r="E1079" i="28"/>
  <c r="E1080" i="28"/>
  <c r="E1081" i="28"/>
  <c r="E1082" i="28"/>
  <c r="E1083" i="28"/>
  <c r="E1084" i="28"/>
  <c r="E1085" i="28"/>
  <c r="E1086" i="28"/>
  <c r="E1087" i="28"/>
  <c r="E1088" i="28"/>
  <c r="E1089" i="28"/>
  <c r="E1090" i="28"/>
  <c r="E1091" i="28"/>
  <c r="E1092" i="28"/>
  <c r="E1093" i="28"/>
  <c r="E1094" i="28"/>
  <c r="E1095" i="28"/>
  <c r="E1096" i="28"/>
  <c r="E1097" i="28"/>
  <c r="E1098" i="28"/>
  <c r="E1099" i="28"/>
  <c r="E1100" i="28"/>
  <c r="E1101" i="28"/>
  <c r="E1102" i="28"/>
  <c r="E1103" i="28"/>
  <c r="E1104" i="28"/>
  <c r="E1105" i="28"/>
  <c r="E1106" i="28"/>
  <c r="E1107" i="28"/>
  <c r="E1108" i="28"/>
  <c r="E1109" i="28"/>
  <c r="E1110" i="28"/>
  <c r="E1111" i="28"/>
  <c r="E1112" i="28"/>
  <c r="E1113" i="28"/>
  <c r="E1114" i="28"/>
  <c r="E1115" i="28"/>
  <c r="E1116" i="28"/>
  <c r="E1117" i="28"/>
  <c r="E1118" i="28"/>
  <c r="E1119" i="28"/>
  <c r="E1120" i="28"/>
  <c r="E1121" i="28"/>
  <c r="E1122" i="28"/>
  <c r="E1123" i="28"/>
  <c r="E1124" i="28"/>
  <c r="E1125" i="28"/>
  <c r="E1126" i="28"/>
  <c r="E1127" i="28"/>
  <c r="E1128" i="28"/>
  <c r="E1129" i="28"/>
  <c r="E1130" i="28"/>
  <c r="E1131" i="28"/>
  <c r="E1132" i="28"/>
  <c r="E1133" i="28"/>
  <c r="E1134" i="28"/>
  <c r="E1135" i="28"/>
  <c r="E1136" i="28"/>
  <c r="E1137" i="28"/>
  <c r="E1138" i="28"/>
  <c r="E1139" i="28"/>
  <c r="E1140" i="28"/>
  <c r="E1141" i="28"/>
  <c r="E1142" i="28"/>
  <c r="E1143" i="28"/>
  <c r="E1144" i="28"/>
  <c r="E1145" i="28"/>
  <c r="E1146" i="28"/>
  <c r="E1147" i="28"/>
  <c r="E1148" i="28"/>
  <c r="E1149" i="28"/>
  <c r="E1150" i="28"/>
  <c r="E1151" i="28"/>
  <c r="E1152" i="28"/>
  <c r="E1153" i="28"/>
  <c r="E1154" i="28"/>
  <c r="E1155" i="28"/>
  <c r="E1156" i="28"/>
  <c r="E1157" i="28"/>
  <c r="E1158" i="28"/>
  <c r="E1159" i="28"/>
  <c r="E1160" i="28"/>
  <c r="E1161" i="28"/>
  <c r="E1162" i="28"/>
  <c r="E1163" i="28"/>
  <c r="E1164" i="28"/>
  <c r="E1165" i="28"/>
  <c r="E1166" i="28"/>
  <c r="E1167" i="28"/>
  <c r="E1168" i="28"/>
  <c r="E1169" i="28"/>
  <c r="E1170" i="28"/>
  <c r="E1171" i="28"/>
  <c r="E1172" i="28"/>
  <c r="E1173" i="28"/>
  <c r="E1174" i="28"/>
  <c r="E1175" i="28"/>
  <c r="E1176" i="28"/>
  <c r="E1177" i="28"/>
  <c r="E1178" i="28"/>
  <c r="E1179" i="28"/>
  <c r="E1180" i="28"/>
  <c r="E1181" i="28"/>
  <c r="E1182" i="28"/>
  <c r="E1183" i="28"/>
  <c r="E1184" i="28"/>
  <c r="E1185" i="28"/>
  <c r="E1186" i="28"/>
  <c r="E1187" i="28"/>
  <c r="E1188" i="28"/>
  <c r="E1189" i="28"/>
  <c r="E1190" i="28"/>
  <c r="E1191" i="28"/>
  <c r="E1192" i="28"/>
  <c r="E1193" i="28"/>
  <c r="E1194" i="28"/>
  <c r="E1195" i="28"/>
  <c r="E1196" i="28"/>
  <c r="E1197" i="28"/>
  <c r="E1198" i="28"/>
  <c r="E1199" i="28"/>
  <c r="E1200" i="28"/>
  <c r="E1201" i="28"/>
  <c r="E1202" i="28"/>
  <c r="E1203" i="28"/>
  <c r="E1204" i="28"/>
  <c r="E1205" i="28"/>
  <c r="E1206" i="28"/>
  <c r="E1207" i="28"/>
  <c r="E1208" i="28"/>
  <c r="E1209" i="28"/>
  <c r="E1210" i="28"/>
  <c r="E1211" i="28"/>
  <c r="E1212" i="28"/>
  <c r="E1213" i="28"/>
  <c r="E1214" i="28"/>
  <c r="E1215" i="28"/>
  <c r="E1216" i="28"/>
  <c r="E1217" i="28"/>
  <c r="E1218" i="28"/>
  <c r="E1219" i="28"/>
  <c r="E1220" i="28"/>
  <c r="E1221" i="28"/>
  <c r="E1222" i="28"/>
  <c r="E1223" i="28"/>
  <c r="E1224" i="28"/>
  <c r="E1225" i="28"/>
  <c r="E1226" i="28"/>
  <c r="E1227" i="28"/>
  <c r="E1228" i="28"/>
  <c r="E1229" i="28"/>
  <c r="E1230" i="28"/>
  <c r="E1231" i="28"/>
  <c r="E1232" i="28"/>
  <c r="E1233" i="28"/>
  <c r="E1234" i="28"/>
  <c r="E1235" i="28"/>
  <c r="E1236" i="28"/>
  <c r="E1237" i="28"/>
  <c r="E1238" i="28"/>
  <c r="E1239" i="28"/>
  <c r="E1240" i="28"/>
  <c r="E1241" i="28"/>
  <c r="E1242" i="28"/>
  <c r="E1243" i="28"/>
  <c r="E1244" i="28"/>
  <c r="E1245" i="28"/>
  <c r="E1246" i="28"/>
  <c r="E1247" i="28"/>
  <c r="E1248" i="28"/>
  <c r="E1249" i="28"/>
  <c r="E1250" i="28"/>
  <c r="E1251" i="28"/>
  <c r="E1252" i="28"/>
  <c r="E1253" i="28"/>
  <c r="E1254" i="28"/>
  <c r="E1255" i="28"/>
  <c r="E1256" i="28"/>
  <c r="E1257" i="28"/>
  <c r="E1258" i="28"/>
  <c r="E1259" i="28"/>
  <c r="E1260" i="28"/>
  <c r="E1261" i="28"/>
  <c r="E1262" i="28"/>
  <c r="E1263" i="28"/>
  <c r="E1264" i="28"/>
  <c r="E1265" i="28"/>
  <c r="E1266" i="28"/>
  <c r="E1267" i="28"/>
  <c r="E1268" i="28"/>
  <c r="E1269" i="28"/>
  <c r="E1270" i="28"/>
  <c r="E1271" i="28"/>
  <c r="E1272" i="28"/>
  <c r="E1273" i="28"/>
  <c r="E1274" i="28"/>
  <c r="E1275" i="28"/>
  <c r="E1276" i="28"/>
  <c r="E1277" i="28"/>
  <c r="E1278" i="28"/>
  <c r="E1279" i="28"/>
  <c r="E1280" i="28"/>
  <c r="E1281" i="28"/>
  <c r="E1282" i="28"/>
  <c r="E1283" i="28"/>
  <c r="E1284" i="28"/>
  <c r="E1285" i="28"/>
  <c r="E1286" i="28"/>
  <c r="E1287" i="28"/>
  <c r="E1288" i="28"/>
  <c r="E1289" i="28"/>
  <c r="E1290" i="28"/>
  <c r="E1291" i="28"/>
  <c r="E1292" i="28"/>
  <c r="E1293" i="28"/>
  <c r="E1294" i="28"/>
  <c r="E1295" i="28"/>
  <c r="E1296" i="28"/>
  <c r="E1297" i="28"/>
  <c r="E1298" i="28"/>
  <c r="E1299" i="28"/>
  <c r="E1300" i="28"/>
  <c r="E1301" i="28"/>
  <c r="E1302" i="28"/>
  <c r="E1303" i="28"/>
  <c r="E1304" i="28"/>
  <c r="E1305" i="28"/>
  <c r="E1306" i="28"/>
  <c r="E1307" i="28"/>
  <c r="E1308" i="28"/>
  <c r="E1309" i="28"/>
  <c r="E1310" i="28"/>
  <c r="E1311" i="28"/>
  <c r="E1312" i="28"/>
  <c r="E1313" i="28"/>
  <c r="E1314" i="28"/>
  <c r="E1315" i="28"/>
  <c r="E1316" i="28"/>
  <c r="E1317" i="28"/>
  <c r="E1318" i="28"/>
  <c r="E1319" i="28"/>
  <c r="E1320" i="28"/>
  <c r="E1321" i="28"/>
  <c r="E1322" i="28"/>
  <c r="E1323" i="28"/>
  <c r="E1324" i="28"/>
  <c r="E1325" i="28"/>
  <c r="E1326" i="28"/>
  <c r="E1327" i="28"/>
  <c r="E1328" i="28"/>
  <c r="E1329" i="28"/>
  <c r="E1330" i="28"/>
  <c r="E1331" i="28"/>
  <c r="E1332" i="28"/>
  <c r="E1333" i="28"/>
  <c r="E1334" i="28"/>
  <c r="E1335" i="28"/>
  <c r="E1336" i="28"/>
  <c r="E1337" i="28"/>
  <c r="E1338" i="28"/>
  <c r="E1339" i="28"/>
  <c r="E1340" i="28"/>
  <c r="E1341" i="28"/>
  <c r="E1342" i="28"/>
  <c r="E1343" i="28"/>
  <c r="E1344" i="28"/>
  <c r="E1345" i="28"/>
  <c r="E1346" i="28"/>
  <c r="E1347" i="28"/>
  <c r="E1348" i="28"/>
  <c r="E1349" i="28"/>
  <c r="E1350" i="28"/>
  <c r="E1351" i="28"/>
  <c r="E1352" i="28"/>
  <c r="E1353" i="28"/>
  <c r="E1354" i="28"/>
  <c r="E1355" i="28"/>
  <c r="E1356" i="28"/>
  <c r="E1357" i="28"/>
  <c r="E1358" i="28"/>
  <c r="E1359" i="28"/>
  <c r="E1360" i="28"/>
  <c r="E1361" i="28"/>
  <c r="E1362" i="28"/>
  <c r="E1363" i="28"/>
  <c r="E1364" i="28"/>
  <c r="E1365" i="28"/>
  <c r="E1366" i="28"/>
  <c r="E1367" i="28"/>
  <c r="E1368" i="28"/>
  <c r="E1369" i="28"/>
  <c r="E1370" i="28"/>
  <c r="E1371" i="28"/>
  <c r="E1372" i="28"/>
  <c r="E1373" i="28"/>
  <c r="E1374" i="28"/>
  <c r="E1375" i="28"/>
  <c r="E1376" i="28"/>
  <c r="E1377" i="28"/>
  <c r="E1378" i="28"/>
  <c r="E1379" i="28"/>
  <c r="E1380" i="28"/>
  <c r="E1381" i="28"/>
  <c r="E1382" i="28"/>
  <c r="E1383" i="28"/>
  <c r="E1384" i="28"/>
  <c r="E1385" i="28"/>
  <c r="E1386" i="28"/>
  <c r="E1387" i="28"/>
  <c r="E1388" i="28"/>
  <c r="E1389" i="28"/>
  <c r="E1390" i="28"/>
  <c r="E1391" i="28"/>
  <c r="E1392" i="28"/>
  <c r="E1393" i="28"/>
  <c r="E1394" i="28"/>
  <c r="E1395" i="28"/>
  <c r="E1396" i="28"/>
  <c r="E1397" i="28"/>
  <c r="E1398" i="28"/>
  <c r="E1399" i="28"/>
  <c r="E1400" i="28"/>
  <c r="E1401" i="28"/>
  <c r="E1402" i="28"/>
  <c r="E1403" i="28"/>
  <c r="E1404" i="28"/>
  <c r="E1405" i="28"/>
  <c r="E1406" i="28"/>
  <c r="E1407" i="28"/>
  <c r="E1408" i="28"/>
  <c r="E1409" i="28"/>
  <c r="E1410" i="28"/>
  <c r="E1411" i="28"/>
  <c r="E1412" i="28"/>
  <c r="E1413" i="28"/>
  <c r="E1414" i="28"/>
  <c r="E1415" i="28"/>
  <c r="E1416" i="28"/>
  <c r="E1417" i="28"/>
  <c r="E1418" i="28"/>
  <c r="E1419" i="28"/>
  <c r="E1420" i="28"/>
  <c r="E1421" i="28"/>
  <c r="E1422" i="28"/>
  <c r="E1423" i="28"/>
  <c r="E1424" i="28"/>
  <c r="E1425" i="28"/>
  <c r="E1426" i="28"/>
  <c r="E1427" i="28"/>
  <c r="E1428" i="28"/>
  <c r="E1429" i="28"/>
  <c r="E1430" i="28"/>
  <c r="E1431" i="28"/>
  <c r="E1432" i="28"/>
  <c r="E1433" i="28"/>
  <c r="E1434" i="28"/>
  <c r="E1435" i="28"/>
  <c r="E1436" i="28"/>
  <c r="E1437" i="28"/>
  <c r="E1438" i="28"/>
  <c r="E1439" i="28"/>
  <c r="E1440" i="28"/>
  <c r="E1441" i="28"/>
  <c r="E1442" i="28"/>
  <c r="E1443" i="28"/>
  <c r="E1444" i="28"/>
  <c r="E1445" i="28"/>
  <c r="E1446" i="28"/>
  <c r="E1447" i="28"/>
  <c r="E1448" i="28"/>
  <c r="E1449" i="28"/>
  <c r="E1450" i="28"/>
  <c r="E1451" i="28"/>
  <c r="E1452" i="28"/>
  <c r="E1453" i="28"/>
  <c r="E1454" i="28"/>
  <c r="E1455" i="28"/>
  <c r="E1456" i="28"/>
  <c r="E1457" i="28"/>
  <c r="E1458" i="28"/>
  <c r="E1459" i="28"/>
  <c r="E1460" i="28"/>
  <c r="E1461" i="28"/>
  <c r="E1462" i="28"/>
  <c r="E1463" i="28"/>
  <c r="E1464" i="28"/>
  <c r="E1465" i="28"/>
  <c r="E1466" i="28"/>
  <c r="E1467" i="28"/>
  <c r="E1468" i="28"/>
  <c r="E1469" i="28"/>
  <c r="E1470" i="28"/>
  <c r="E1471" i="28"/>
  <c r="E1472" i="28"/>
  <c r="E1473" i="28"/>
  <c r="E1474" i="28"/>
  <c r="E1475" i="28"/>
  <c r="E1476" i="28"/>
  <c r="E1477" i="28"/>
  <c r="E1478" i="28"/>
  <c r="E1479" i="28"/>
  <c r="E1480" i="28"/>
  <c r="E1481" i="28"/>
  <c r="E1482" i="28"/>
  <c r="E1483" i="28"/>
  <c r="E1484" i="28"/>
  <c r="E1485" i="28"/>
  <c r="E1486" i="28"/>
  <c r="E1487" i="28"/>
  <c r="E1488" i="28"/>
  <c r="E1489" i="28"/>
  <c r="E1490" i="28"/>
  <c r="E1491" i="28"/>
  <c r="E1492" i="28"/>
  <c r="E1493" i="28"/>
  <c r="E1494" i="28"/>
  <c r="E1495" i="28"/>
  <c r="E1496" i="28"/>
  <c r="E1497" i="28"/>
  <c r="E1498" i="28"/>
  <c r="E1499" i="28"/>
  <c r="E1500" i="28"/>
  <c r="E1501" i="28"/>
  <c r="E1502" i="28"/>
  <c r="E1503" i="28"/>
  <c r="E1504" i="28"/>
  <c r="E1505" i="28"/>
  <c r="E1506" i="28"/>
  <c r="E1507" i="28"/>
  <c r="E1508" i="28"/>
  <c r="E1509" i="28"/>
  <c r="E1510" i="28"/>
  <c r="E1511" i="28"/>
  <c r="E1512" i="28"/>
  <c r="E1513" i="28"/>
  <c r="E1514" i="28"/>
  <c r="E1515" i="28"/>
  <c r="E1516" i="28"/>
  <c r="E1517" i="28"/>
  <c r="E1518" i="28"/>
  <c r="E1519" i="28"/>
  <c r="E1520" i="28"/>
  <c r="E1521" i="28"/>
  <c r="E1522" i="28"/>
  <c r="E1523" i="28"/>
  <c r="E1524" i="28"/>
  <c r="E1525" i="28"/>
  <c r="E1526" i="28"/>
  <c r="E1527" i="28"/>
  <c r="E1528" i="28"/>
  <c r="E1529" i="28"/>
  <c r="E1530" i="28"/>
  <c r="E1531" i="28"/>
  <c r="E1532" i="28"/>
  <c r="E1533" i="28"/>
  <c r="E1534" i="28"/>
  <c r="E1535" i="28"/>
  <c r="E1536" i="28"/>
  <c r="E1537" i="28"/>
  <c r="E1538" i="28"/>
  <c r="E1539" i="28"/>
  <c r="E1540" i="28"/>
  <c r="E1541" i="28"/>
  <c r="E1542" i="28"/>
  <c r="E1543" i="28"/>
  <c r="E1544" i="28"/>
  <c r="E1545" i="28"/>
  <c r="E1546" i="28"/>
  <c r="E1547" i="28"/>
  <c r="E1548" i="28"/>
  <c r="E1549" i="28"/>
  <c r="E1550" i="28"/>
  <c r="E1551" i="28"/>
  <c r="E1552" i="28"/>
  <c r="E1553" i="28"/>
  <c r="E1554" i="28"/>
  <c r="E1555" i="28"/>
  <c r="E1556" i="28"/>
  <c r="E1557" i="28"/>
  <c r="E1558" i="28"/>
  <c r="E1559" i="28"/>
  <c r="E1560" i="28"/>
  <c r="E1561" i="28"/>
  <c r="E1562" i="28"/>
  <c r="E1563" i="28"/>
  <c r="E1564" i="28"/>
  <c r="E1565" i="28"/>
  <c r="E1566" i="28"/>
  <c r="E1567" i="28"/>
  <c r="E1568" i="28"/>
  <c r="E1569" i="28"/>
  <c r="E1570" i="28"/>
  <c r="E1571" i="28"/>
  <c r="E1572" i="28"/>
  <c r="E1573" i="28"/>
  <c r="E1574" i="28"/>
  <c r="E1575" i="28"/>
  <c r="E1576" i="28"/>
  <c r="E1577" i="28"/>
  <c r="E1578" i="28"/>
  <c r="E1579" i="28"/>
  <c r="E1580" i="28"/>
  <c r="E1581" i="28"/>
  <c r="E1582" i="28"/>
  <c r="E1583" i="28"/>
  <c r="E1584" i="28"/>
  <c r="E1585" i="28"/>
  <c r="E1586" i="28"/>
  <c r="E1587" i="28"/>
  <c r="E1588" i="28"/>
  <c r="E1589" i="28"/>
  <c r="E1590" i="28"/>
  <c r="E1591" i="28"/>
  <c r="E1592" i="28"/>
  <c r="E1593" i="28"/>
  <c r="E1594" i="28"/>
  <c r="E1595" i="28"/>
  <c r="E1596" i="28"/>
  <c r="E1597" i="28"/>
  <c r="E1598" i="28"/>
  <c r="E1599" i="28"/>
  <c r="E1600" i="28"/>
  <c r="E1601" i="28"/>
  <c r="E1602" i="28"/>
  <c r="E1603" i="28"/>
  <c r="E1604" i="28"/>
  <c r="E1605" i="28"/>
  <c r="E1606" i="28"/>
  <c r="E1607" i="28"/>
  <c r="E1608" i="28"/>
  <c r="E1609" i="28"/>
  <c r="E1610" i="28"/>
  <c r="E1611" i="28"/>
  <c r="E1612" i="28"/>
  <c r="E1613" i="28"/>
  <c r="E1614" i="28"/>
  <c r="E1615" i="28"/>
  <c r="E1616" i="28"/>
  <c r="E1617" i="28"/>
  <c r="E1618" i="28"/>
  <c r="E1619" i="28"/>
  <c r="E1620" i="28"/>
  <c r="E1621" i="28"/>
  <c r="E1622" i="28"/>
  <c r="E1623" i="28"/>
  <c r="E1624" i="28"/>
  <c r="E1625" i="28"/>
  <c r="E1626" i="28"/>
  <c r="E1627" i="28"/>
  <c r="E1628" i="28"/>
  <c r="E1629" i="28"/>
  <c r="E1630" i="28"/>
  <c r="E1631" i="28"/>
  <c r="E1632" i="28"/>
  <c r="E1633" i="28"/>
  <c r="E1634" i="28"/>
  <c r="E1635" i="28"/>
  <c r="E1636" i="28"/>
  <c r="E1637" i="28"/>
  <c r="E1638" i="28"/>
  <c r="E1639" i="28"/>
  <c r="E1640" i="28"/>
  <c r="E1641" i="28"/>
  <c r="E1642" i="28"/>
  <c r="E1643" i="28"/>
  <c r="E1644" i="28"/>
  <c r="E1645" i="28"/>
  <c r="E1646" i="28"/>
  <c r="E1647" i="28"/>
  <c r="E1648" i="28"/>
  <c r="E1649" i="28"/>
  <c r="E1650" i="28"/>
  <c r="E1651" i="28"/>
  <c r="E1652" i="28"/>
  <c r="E1653" i="28"/>
  <c r="E1654" i="28"/>
  <c r="E1655" i="28"/>
  <c r="E1656" i="28"/>
  <c r="E1657" i="28"/>
  <c r="E1658" i="28"/>
  <c r="E1659" i="28"/>
  <c r="E1660" i="28"/>
  <c r="E1661" i="28"/>
  <c r="E1662" i="28"/>
  <c r="E1663" i="28"/>
  <c r="E1664" i="28"/>
  <c r="E1665" i="28"/>
  <c r="E1666" i="28"/>
  <c r="E1667" i="28"/>
  <c r="E1668" i="28"/>
  <c r="E1669" i="28"/>
  <c r="E1670" i="28"/>
  <c r="E1671" i="28"/>
  <c r="E1672" i="28"/>
  <c r="E1673" i="28"/>
  <c r="E1674" i="28"/>
  <c r="E1675" i="28"/>
  <c r="E1676" i="28"/>
  <c r="E1677" i="28"/>
  <c r="E1678" i="28"/>
  <c r="E1679" i="28"/>
  <c r="E1680" i="28"/>
  <c r="E1681" i="28"/>
  <c r="E1682" i="28"/>
  <c r="E1683" i="28"/>
  <c r="E1684" i="28"/>
  <c r="E1685" i="28"/>
  <c r="E1686" i="28"/>
  <c r="E1687" i="28"/>
  <c r="E1688" i="28"/>
  <c r="E1689" i="28"/>
  <c r="E1690" i="28"/>
  <c r="E1691" i="28"/>
  <c r="E1692" i="28"/>
  <c r="E1693" i="28"/>
  <c r="E1694" i="28"/>
  <c r="E1695" i="28"/>
  <c r="E1696" i="28"/>
  <c r="E1697" i="28"/>
  <c r="E1698" i="28"/>
  <c r="E1699" i="28"/>
  <c r="E1700" i="28"/>
  <c r="E1701" i="28"/>
  <c r="E1702" i="28"/>
  <c r="E1703" i="28"/>
  <c r="E1704" i="28"/>
  <c r="E1705" i="28"/>
  <c r="E1706" i="28"/>
  <c r="E1707" i="28"/>
  <c r="E1708" i="28"/>
  <c r="E1709" i="28"/>
  <c r="E1710" i="28"/>
  <c r="E1711" i="28"/>
  <c r="E1712" i="28"/>
  <c r="E1713" i="28"/>
  <c r="E1714" i="28"/>
  <c r="E1715" i="28"/>
  <c r="E1716" i="28"/>
  <c r="E1717" i="28"/>
  <c r="E1718" i="28"/>
  <c r="E1719" i="28"/>
  <c r="E1720" i="28"/>
  <c r="E1721" i="28"/>
  <c r="E1722" i="28"/>
  <c r="E1723" i="28"/>
  <c r="E1724" i="28"/>
  <c r="E1725" i="28"/>
  <c r="E1726" i="28"/>
  <c r="E1727" i="28"/>
  <c r="E1728" i="28"/>
  <c r="E1729" i="28"/>
  <c r="E1730" i="28"/>
  <c r="E1731" i="28"/>
  <c r="E1732" i="28"/>
  <c r="E1733" i="28"/>
  <c r="E1734" i="28"/>
  <c r="E1735" i="28"/>
  <c r="E1736" i="28"/>
  <c r="E1737" i="28"/>
  <c r="E1738" i="28"/>
  <c r="E1739" i="28"/>
  <c r="E1740" i="28"/>
  <c r="E1741" i="28"/>
  <c r="E1742" i="28"/>
  <c r="E1743" i="28"/>
  <c r="E1744" i="28"/>
  <c r="E1745" i="28"/>
  <c r="E1746" i="28"/>
  <c r="E1747" i="28"/>
  <c r="E1748" i="28"/>
  <c r="E1749" i="28"/>
  <c r="E1750" i="28"/>
  <c r="E1751" i="28"/>
  <c r="E1752" i="28"/>
  <c r="E1753" i="28"/>
  <c r="E1754" i="28"/>
  <c r="E1755" i="28"/>
  <c r="E1756" i="28"/>
  <c r="E1757" i="28"/>
  <c r="E1758" i="28"/>
  <c r="E1759" i="28"/>
  <c r="E1760" i="28"/>
  <c r="E1761" i="28"/>
  <c r="E1762" i="28"/>
  <c r="E1763" i="28"/>
  <c r="E1764" i="28"/>
  <c r="E1765" i="28"/>
  <c r="E1766" i="28"/>
  <c r="E1767" i="28"/>
  <c r="E1768" i="28"/>
  <c r="E1769" i="28"/>
  <c r="E1770" i="28"/>
  <c r="E1771" i="28"/>
  <c r="E1772" i="28"/>
  <c r="E1773" i="28"/>
  <c r="E1774" i="28"/>
  <c r="E1775" i="28"/>
  <c r="E1776" i="28"/>
  <c r="E1777" i="28"/>
  <c r="E1778" i="28"/>
  <c r="E1779" i="28"/>
  <c r="E1780" i="28"/>
  <c r="E1781" i="28"/>
  <c r="E1782" i="28"/>
  <c r="E1783" i="28"/>
  <c r="E1784" i="28"/>
  <c r="E1785" i="28"/>
  <c r="E1786" i="28"/>
  <c r="E1787" i="28"/>
  <c r="E1788" i="28"/>
  <c r="E1789" i="28"/>
  <c r="E1790" i="28"/>
  <c r="E1791" i="28"/>
  <c r="E1792" i="28"/>
  <c r="E1793" i="28"/>
  <c r="E1794" i="28"/>
  <c r="E1795" i="28"/>
  <c r="E1796" i="28"/>
  <c r="E1797" i="28"/>
  <c r="E1798" i="28"/>
  <c r="E1799" i="28"/>
  <c r="E1800" i="28"/>
  <c r="E1801" i="28"/>
  <c r="E1802" i="28"/>
  <c r="E1803" i="28"/>
  <c r="E1804" i="28"/>
  <c r="E1805" i="28"/>
  <c r="E1806" i="28"/>
  <c r="E1807" i="28"/>
  <c r="E1808" i="28"/>
  <c r="E1809" i="28"/>
  <c r="E1810" i="28"/>
  <c r="E1811" i="28"/>
  <c r="E1812" i="28"/>
  <c r="E1813" i="28"/>
  <c r="E1814" i="28"/>
  <c r="E1815" i="28"/>
  <c r="E1816" i="28"/>
  <c r="E1817" i="28"/>
  <c r="E1818" i="28"/>
  <c r="E1819" i="28"/>
  <c r="E1820" i="28"/>
  <c r="E1821" i="28"/>
  <c r="E1822" i="28"/>
  <c r="E1823" i="28"/>
  <c r="E1824" i="28"/>
  <c r="E1825" i="28"/>
  <c r="E1826" i="28"/>
  <c r="E1827" i="28"/>
  <c r="E1828" i="28"/>
  <c r="E1829" i="28"/>
  <c r="E1830" i="28"/>
  <c r="E1831" i="28"/>
  <c r="E1832" i="28"/>
  <c r="E1833" i="28"/>
  <c r="E1834" i="28"/>
  <c r="E1835" i="28"/>
  <c r="E1836" i="28"/>
  <c r="E1837" i="28"/>
  <c r="E1838" i="28"/>
  <c r="E1839" i="28"/>
  <c r="E1840" i="28"/>
  <c r="E1841" i="28"/>
  <c r="E1842" i="28"/>
  <c r="E1843" i="28"/>
  <c r="E1844" i="28"/>
  <c r="E1845" i="28"/>
  <c r="E1846" i="28"/>
  <c r="E1847" i="28"/>
  <c r="E1848" i="28"/>
  <c r="E1849" i="28"/>
  <c r="E1850" i="28"/>
  <c r="E1851" i="28"/>
  <c r="E1852" i="28"/>
  <c r="E1853" i="28"/>
  <c r="E1854" i="28"/>
  <c r="E1855" i="28"/>
  <c r="E1856" i="28"/>
  <c r="E1857" i="28"/>
  <c r="E1858" i="28"/>
  <c r="E1859" i="28"/>
  <c r="E1860" i="28"/>
  <c r="E1861" i="28"/>
  <c r="E1862" i="28"/>
  <c r="E1863" i="28"/>
  <c r="E1864" i="28"/>
  <c r="E1865" i="28"/>
  <c r="E1866" i="28"/>
  <c r="E1867" i="28"/>
  <c r="E1868" i="28"/>
  <c r="E1869" i="28"/>
  <c r="E1870" i="28"/>
  <c r="E1871" i="28"/>
  <c r="E1872" i="28"/>
  <c r="E1873" i="28"/>
  <c r="E1874" i="28"/>
  <c r="E1875" i="28"/>
  <c r="E1876" i="28"/>
  <c r="E1877" i="28"/>
  <c r="E1878" i="28"/>
  <c r="E1879" i="28"/>
  <c r="E1880" i="28"/>
  <c r="E1881" i="28"/>
  <c r="E1882" i="28"/>
  <c r="E1883" i="28"/>
  <c r="E1884" i="28"/>
  <c r="E1885" i="28"/>
  <c r="E1886" i="28"/>
  <c r="E1887" i="28"/>
  <c r="E1888" i="28"/>
  <c r="E1889" i="28"/>
  <c r="E1890" i="28"/>
  <c r="E1891" i="28"/>
  <c r="E1892" i="28"/>
  <c r="E1893" i="28"/>
  <c r="E1894" i="28"/>
  <c r="E1895" i="28"/>
  <c r="E1896" i="28"/>
  <c r="E1897" i="28"/>
  <c r="E1898" i="28"/>
  <c r="E1899" i="28"/>
  <c r="E1900" i="28"/>
  <c r="E1901" i="28"/>
  <c r="E1902" i="28"/>
  <c r="E1903" i="28"/>
  <c r="E1904" i="28"/>
  <c r="E1905" i="28"/>
  <c r="E1906" i="28"/>
  <c r="E1907" i="28"/>
  <c r="E1908" i="28"/>
  <c r="E1909" i="28"/>
  <c r="E1910" i="28"/>
  <c r="E1911" i="28"/>
  <c r="E1912" i="28"/>
  <c r="E1913" i="28"/>
  <c r="E1914" i="28"/>
  <c r="E1915" i="28"/>
  <c r="E1916" i="28"/>
  <c r="E1917" i="28"/>
  <c r="E1918" i="28"/>
  <c r="E1919" i="28"/>
  <c r="E1920" i="28"/>
  <c r="E1921" i="28"/>
  <c r="E1922" i="28"/>
  <c r="E1923" i="28"/>
  <c r="E1924" i="28"/>
  <c r="E1925" i="28"/>
  <c r="E1926" i="28"/>
  <c r="E1927" i="28"/>
  <c r="E1928" i="28"/>
  <c r="E1929" i="28"/>
  <c r="E1930" i="28"/>
  <c r="E1931" i="28"/>
  <c r="E1932" i="28"/>
  <c r="E1933" i="28"/>
  <c r="E1934" i="28"/>
  <c r="E1935" i="28"/>
  <c r="E1936" i="28"/>
  <c r="E1937" i="28"/>
  <c r="E1938" i="28"/>
  <c r="E1939" i="28"/>
  <c r="E1940" i="28"/>
  <c r="E1941" i="28"/>
  <c r="E1942" i="28"/>
  <c r="E1943" i="28"/>
  <c r="E1944" i="28"/>
  <c r="E1945" i="28"/>
  <c r="E1946" i="28"/>
  <c r="E1947" i="28"/>
  <c r="E1948" i="28"/>
  <c r="E1949" i="28"/>
  <c r="E1950" i="28"/>
  <c r="E1951" i="28"/>
  <c r="E1952" i="28"/>
  <c r="E1953" i="28"/>
  <c r="E1954" i="28"/>
  <c r="E1955" i="28"/>
  <c r="E1956" i="28"/>
  <c r="E1957" i="28"/>
  <c r="E1958" i="28"/>
  <c r="E1959" i="28"/>
  <c r="E1960" i="28"/>
  <c r="E1961" i="28"/>
  <c r="E1962" i="28"/>
  <c r="E1963" i="28"/>
  <c r="E1964" i="28"/>
  <c r="E1965" i="28"/>
  <c r="E1966" i="28"/>
  <c r="E1967" i="28"/>
  <c r="E1968" i="28"/>
  <c r="E1969" i="28"/>
  <c r="E1970" i="28"/>
  <c r="E1971" i="28"/>
  <c r="E1972" i="28"/>
  <c r="E1973" i="28"/>
  <c r="E1974" i="28"/>
  <c r="E1975" i="28"/>
  <c r="E1976" i="28"/>
  <c r="E1977" i="28"/>
  <c r="E1978" i="28"/>
  <c r="E1979" i="28"/>
  <c r="E1980" i="28"/>
  <c r="E1981" i="28"/>
  <c r="E1982" i="28"/>
  <c r="E1983" i="28"/>
  <c r="E1984" i="28"/>
  <c r="E1985" i="28"/>
  <c r="E1986" i="28"/>
  <c r="E1987" i="28"/>
  <c r="E1988" i="28"/>
  <c r="E1989" i="28"/>
  <c r="E1990" i="28"/>
  <c r="E1991" i="28"/>
  <c r="E1992" i="28"/>
  <c r="E1993" i="28"/>
  <c r="E1994" i="28"/>
  <c r="E1995" i="28"/>
  <c r="E1996" i="28"/>
  <c r="E1997" i="28"/>
  <c r="E1998" i="28"/>
  <c r="E1999" i="28"/>
  <c r="E2000" i="28"/>
  <c r="E2001" i="28"/>
  <c r="E2002" i="28"/>
  <c r="E2003" i="28"/>
  <c r="E2004" i="28"/>
  <c r="E2005" i="28"/>
  <c r="E2006" i="28"/>
  <c r="E2007" i="28"/>
  <c r="E2008" i="28"/>
  <c r="E2009" i="28"/>
  <c r="E2010" i="28"/>
  <c r="E2011" i="28"/>
  <c r="E2012" i="28"/>
  <c r="E2013" i="28"/>
  <c r="E2014" i="28"/>
  <c r="E2015" i="28"/>
  <c r="E2016" i="28"/>
  <c r="E2017" i="28"/>
  <c r="E2018" i="28"/>
  <c r="E2019" i="28"/>
  <c r="E2020" i="28"/>
  <c r="E2021" i="28"/>
  <c r="E2022" i="28"/>
  <c r="E2023" i="28"/>
  <c r="E2024" i="28"/>
  <c r="E2025" i="28"/>
  <c r="E2026" i="28"/>
  <c r="E2027" i="28"/>
  <c r="E2028" i="28"/>
  <c r="E2029" i="28"/>
  <c r="E2030" i="28"/>
  <c r="E2031" i="28"/>
  <c r="E2032" i="28"/>
  <c r="E2033" i="28"/>
  <c r="E2034" i="28"/>
  <c r="E2035" i="28"/>
  <c r="E2036" i="28"/>
  <c r="E2037" i="28"/>
  <c r="E2038" i="28"/>
  <c r="E2039" i="28"/>
  <c r="E2040" i="28"/>
  <c r="E2041" i="28"/>
  <c r="E2042" i="28"/>
  <c r="E2043" i="28"/>
  <c r="E2044" i="28"/>
  <c r="E2045" i="28"/>
  <c r="E2046" i="28"/>
  <c r="E2047" i="28"/>
  <c r="E2048" i="28"/>
  <c r="E2049" i="28"/>
  <c r="E2050" i="28"/>
  <c r="E2051" i="28"/>
  <c r="E2052" i="28"/>
  <c r="E2053" i="28"/>
  <c r="E2054" i="28"/>
  <c r="E2055" i="28"/>
  <c r="E2056" i="28"/>
  <c r="E2057" i="28"/>
  <c r="E2058" i="28"/>
  <c r="E2059" i="28"/>
  <c r="E2060" i="28"/>
  <c r="E2061" i="28"/>
  <c r="E2062" i="28"/>
  <c r="E2063" i="28"/>
  <c r="E2064" i="28"/>
  <c r="E2065" i="28"/>
  <c r="E2066" i="28"/>
  <c r="E2067" i="28"/>
  <c r="E2068" i="28"/>
  <c r="E2069" i="28"/>
  <c r="E2070" i="28"/>
  <c r="E2071" i="28"/>
  <c r="E2072" i="28"/>
  <c r="E2073" i="28"/>
  <c r="E2074" i="28"/>
  <c r="E2075" i="28"/>
  <c r="E2076" i="28"/>
  <c r="E2077" i="28"/>
  <c r="E2078" i="28"/>
  <c r="E2079" i="28"/>
  <c r="E2080" i="28"/>
  <c r="E2081" i="28"/>
  <c r="E2082" i="28"/>
  <c r="E2083" i="28"/>
  <c r="E2084" i="28"/>
  <c r="E2085" i="28"/>
  <c r="E2086" i="28"/>
  <c r="E2087" i="28"/>
  <c r="E2088" i="28"/>
  <c r="E2089" i="28"/>
  <c r="E2090" i="28"/>
  <c r="E2091" i="28"/>
  <c r="E2092" i="28"/>
  <c r="E2093" i="28"/>
  <c r="E2094" i="28"/>
  <c r="E2095" i="28"/>
  <c r="E2096" i="28"/>
  <c r="E2097" i="28"/>
  <c r="E2098" i="28"/>
  <c r="E2099" i="28"/>
  <c r="E2100" i="28"/>
  <c r="E2101" i="28"/>
  <c r="E2102" i="28"/>
  <c r="E2103" i="28"/>
  <c r="E2104" i="28"/>
  <c r="E2105" i="28"/>
  <c r="E2106" i="28"/>
  <c r="E2107" i="28"/>
  <c r="E2108" i="28"/>
  <c r="E2109" i="28"/>
  <c r="E2110" i="28"/>
  <c r="E2111" i="28"/>
  <c r="E2112" i="28"/>
  <c r="E2113" i="28"/>
  <c r="E2114" i="28"/>
  <c r="E2115" i="28"/>
  <c r="E2116" i="28"/>
  <c r="E2117" i="28"/>
  <c r="E2118" i="28"/>
  <c r="E2119" i="28"/>
  <c r="E2120" i="28"/>
  <c r="E2121" i="28"/>
  <c r="E2122" i="28"/>
  <c r="E2123" i="28"/>
  <c r="E2124" i="28"/>
  <c r="E2125" i="28"/>
  <c r="E2126" i="28"/>
  <c r="E2127" i="28"/>
  <c r="E2128" i="28"/>
  <c r="E2129" i="28"/>
  <c r="E2130" i="28"/>
  <c r="E2131" i="28"/>
  <c r="E2132" i="28"/>
  <c r="E2133" i="28"/>
  <c r="E2134" i="28"/>
  <c r="E2135" i="28"/>
  <c r="E2136" i="28"/>
  <c r="E2137" i="28"/>
  <c r="E2138" i="28"/>
  <c r="E2139" i="28"/>
  <c r="E2140" i="28"/>
  <c r="E2141" i="28"/>
  <c r="E2142" i="28"/>
  <c r="E2143" i="28"/>
  <c r="E2144" i="28"/>
  <c r="E2145" i="28"/>
  <c r="E2146" i="28"/>
  <c r="E2147" i="28"/>
  <c r="E2148" i="28"/>
  <c r="E2149" i="28"/>
  <c r="E2150" i="28"/>
  <c r="E2151" i="28"/>
  <c r="E2152" i="28"/>
  <c r="E2153" i="28"/>
  <c r="E2154" i="28"/>
  <c r="E2155" i="28"/>
  <c r="E2156" i="28"/>
  <c r="E2157" i="28"/>
  <c r="E2158" i="28"/>
  <c r="E2159" i="28"/>
  <c r="E2160" i="28"/>
  <c r="E2161" i="28"/>
  <c r="E2162" i="28"/>
  <c r="E2163" i="28"/>
  <c r="E2164" i="28"/>
  <c r="E2165" i="28"/>
  <c r="E2166" i="28"/>
  <c r="E2167" i="28"/>
  <c r="E2168" i="28"/>
  <c r="E2169" i="28"/>
  <c r="E2170" i="28"/>
  <c r="E2171" i="28"/>
  <c r="E2172" i="28"/>
  <c r="E2173" i="28"/>
  <c r="E2174" i="28"/>
  <c r="E2175" i="28"/>
  <c r="E2176" i="28"/>
  <c r="E2177" i="28"/>
  <c r="E2178" i="28"/>
  <c r="E2179" i="28"/>
  <c r="E2180" i="28"/>
  <c r="E2181" i="28"/>
  <c r="E2182" i="28"/>
  <c r="E2183" i="28"/>
  <c r="E2184" i="28"/>
  <c r="E2185" i="28"/>
  <c r="E2186" i="28"/>
  <c r="E2187" i="28"/>
  <c r="E2188" i="28"/>
  <c r="E2189" i="28"/>
  <c r="E2190" i="28"/>
  <c r="E2191" i="28"/>
  <c r="E2192" i="28"/>
  <c r="E2193" i="28"/>
  <c r="E2194" i="28"/>
  <c r="E2195" i="28"/>
  <c r="E2196" i="28"/>
  <c r="E2197" i="28"/>
  <c r="E2198" i="28"/>
  <c r="E2199" i="28"/>
  <c r="E2200" i="28"/>
  <c r="E2201" i="28"/>
  <c r="E2202" i="28"/>
  <c r="E2203" i="28"/>
  <c r="E2204" i="28"/>
  <c r="E2205" i="28"/>
  <c r="E2206" i="28"/>
  <c r="E2207" i="28"/>
  <c r="E2208" i="28"/>
  <c r="E2209" i="28"/>
  <c r="E2210" i="28"/>
  <c r="E2211" i="28"/>
  <c r="E2212" i="28"/>
  <c r="E2213" i="28"/>
  <c r="E2214" i="28"/>
  <c r="E2215" i="28"/>
  <c r="E2216" i="28"/>
  <c r="E2217" i="28"/>
  <c r="E2218" i="28"/>
  <c r="E2219" i="28"/>
  <c r="E2220" i="28"/>
  <c r="E2221" i="28"/>
  <c r="E2222" i="28"/>
  <c r="E2223" i="28"/>
  <c r="E2224" i="28"/>
  <c r="E2225" i="28"/>
  <c r="E2226" i="28"/>
  <c r="E2227" i="28"/>
  <c r="E2228" i="28"/>
  <c r="E2229" i="28"/>
  <c r="E2230" i="28"/>
  <c r="E2231" i="28"/>
  <c r="E2232" i="28"/>
  <c r="E2233" i="28"/>
  <c r="E2234" i="28"/>
  <c r="E2235" i="28"/>
  <c r="E2236" i="28"/>
  <c r="E2237" i="28"/>
  <c r="E2238" i="28"/>
  <c r="E2239" i="28"/>
  <c r="E2240" i="28"/>
  <c r="E2241" i="28"/>
  <c r="E2242" i="28"/>
  <c r="E2243" i="28"/>
  <c r="E2244" i="28"/>
  <c r="E2245" i="28"/>
  <c r="E2246" i="28"/>
  <c r="E2247" i="28"/>
  <c r="E2248" i="28"/>
  <c r="E2249" i="28"/>
  <c r="E2250" i="28"/>
  <c r="E2251" i="28"/>
  <c r="E2252" i="28"/>
  <c r="E2253" i="28"/>
  <c r="E2254" i="28"/>
  <c r="E2255" i="28"/>
  <c r="E2256" i="28"/>
  <c r="E2257" i="28"/>
  <c r="E2258" i="28"/>
  <c r="E2259" i="28"/>
  <c r="E2260" i="28"/>
  <c r="E2261" i="28"/>
  <c r="E2262" i="28"/>
  <c r="E2263" i="28"/>
  <c r="E2264" i="28"/>
  <c r="E2265" i="28"/>
  <c r="E2266" i="28"/>
  <c r="E2267" i="28"/>
  <c r="E2268" i="28"/>
  <c r="E2269" i="28"/>
  <c r="E2270" i="28"/>
  <c r="E2271" i="28"/>
  <c r="E2272" i="28"/>
  <c r="E2273" i="28"/>
  <c r="E2274" i="28"/>
  <c r="E2275" i="28"/>
  <c r="E2276" i="28"/>
  <c r="E2277" i="28"/>
  <c r="E2278" i="28"/>
  <c r="E2279" i="28"/>
  <c r="E2280" i="28"/>
  <c r="E2281" i="28"/>
  <c r="E2282" i="28"/>
  <c r="E2283" i="28"/>
  <c r="E2284" i="28"/>
  <c r="E2285" i="28"/>
  <c r="E2286" i="28"/>
  <c r="E2287" i="28"/>
  <c r="E2288" i="28"/>
  <c r="E2289" i="28"/>
  <c r="E2290" i="28"/>
  <c r="E2291" i="28"/>
  <c r="E2292" i="28"/>
  <c r="E2293" i="28"/>
  <c r="E2294" i="28"/>
  <c r="E2295" i="28"/>
  <c r="E2296" i="28"/>
  <c r="E2297" i="28"/>
  <c r="E2298" i="28"/>
  <c r="E2299" i="28"/>
  <c r="E2300" i="28"/>
  <c r="E2301" i="28"/>
  <c r="E2302" i="28"/>
  <c r="E2303" i="28"/>
  <c r="E2304" i="28"/>
  <c r="E2305" i="28"/>
  <c r="E2306" i="28"/>
  <c r="E2307" i="28"/>
  <c r="E2308" i="28"/>
  <c r="E2309" i="28"/>
  <c r="E2310" i="28"/>
  <c r="E2311" i="28"/>
  <c r="E2312" i="28"/>
  <c r="E2313" i="28"/>
  <c r="E2314" i="28"/>
  <c r="E2315" i="28"/>
  <c r="E2316" i="28"/>
  <c r="E2317" i="28"/>
  <c r="E2318" i="28"/>
  <c r="E2319" i="28"/>
  <c r="E2320" i="28"/>
  <c r="E2321" i="28"/>
  <c r="E2322" i="28"/>
  <c r="E2323" i="28"/>
  <c r="E2324" i="28"/>
  <c r="E2325" i="28"/>
  <c r="E2326" i="28"/>
  <c r="E2327" i="28"/>
  <c r="E2328" i="28"/>
  <c r="E2329" i="28"/>
  <c r="E2330" i="28"/>
  <c r="E2331" i="28"/>
  <c r="E2332" i="28"/>
  <c r="E2333" i="28"/>
  <c r="E2334" i="28"/>
  <c r="E2335" i="28"/>
  <c r="E2336" i="28"/>
  <c r="E2337" i="28"/>
  <c r="E2338" i="28"/>
  <c r="E2339" i="28"/>
  <c r="E2340" i="28"/>
  <c r="E2341" i="28"/>
  <c r="E2342" i="28"/>
  <c r="E2343" i="28"/>
  <c r="E2344" i="28"/>
  <c r="E2345" i="28"/>
  <c r="E2346" i="28"/>
  <c r="E2347" i="28"/>
  <c r="E2348" i="28"/>
  <c r="E2349" i="28"/>
  <c r="E2350" i="28"/>
  <c r="E2351" i="28"/>
  <c r="E2352" i="28"/>
  <c r="E2353" i="28"/>
  <c r="E2354" i="28"/>
  <c r="E2355" i="28"/>
  <c r="E2356" i="28"/>
  <c r="E2357" i="28"/>
  <c r="E2358" i="28"/>
  <c r="E2359" i="28"/>
  <c r="E2360" i="28"/>
  <c r="E2361" i="28"/>
  <c r="E2362" i="28"/>
  <c r="E2363" i="28"/>
  <c r="E2364" i="28"/>
  <c r="E2365" i="28"/>
  <c r="E2366" i="28"/>
  <c r="E2367" i="28"/>
  <c r="E2368" i="28"/>
  <c r="E2369" i="28"/>
  <c r="E2370" i="28"/>
  <c r="E2371" i="28"/>
  <c r="E2372" i="28"/>
  <c r="E2373" i="28"/>
  <c r="E2374" i="28"/>
  <c r="E2375" i="28"/>
  <c r="E2376" i="28"/>
  <c r="E2377" i="28"/>
  <c r="E2378" i="28"/>
  <c r="E2379" i="28"/>
  <c r="E2380" i="28"/>
  <c r="E2381" i="28"/>
  <c r="E2382" i="28"/>
  <c r="E2383" i="28"/>
  <c r="E2384" i="28"/>
  <c r="E2385" i="28"/>
  <c r="E2386" i="28"/>
  <c r="E2387" i="28"/>
  <c r="E2388" i="28"/>
  <c r="E2389" i="28"/>
  <c r="E2390" i="28"/>
  <c r="E2391" i="28"/>
  <c r="E2392" i="28"/>
  <c r="E2393" i="28"/>
  <c r="E2394" i="28"/>
  <c r="E2395" i="28"/>
  <c r="E2396" i="28"/>
  <c r="E2397" i="28"/>
  <c r="E2398" i="28"/>
  <c r="E2399" i="28"/>
  <c r="E2400" i="28"/>
  <c r="E2401" i="28"/>
  <c r="E2402" i="28"/>
  <c r="E2403" i="28"/>
  <c r="E2404" i="28"/>
  <c r="E2405" i="28"/>
  <c r="E2406" i="28"/>
  <c r="E2407" i="28"/>
  <c r="E2408" i="28"/>
  <c r="E2409" i="28"/>
  <c r="E2410" i="28"/>
  <c r="E2411" i="28"/>
  <c r="E2412" i="28"/>
  <c r="E2413" i="28"/>
  <c r="E2414" i="28"/>
  <c r="E2415" i="28"/>
  <c r="E2416" i="28"/>
  <c r="E2417" i="28"/>
  <c r="E2418" i="28"/>
  <c r="E2419" i="28"/>
  <c r="E2420" i="28"/>
  <c r="E2421" i="28"/>
  <c r="E2422" i="28"/>
  <c r="E2423" i="28"/>
  <c r="E2424" i="28"/>
  <c r="E2425" i="28"/>
  <c r="E2426" i="28"/>
  <c r="E2427" i="28"/>
  <c r="E2428" i="28"/>
  <c r="E2429" i="28"/>
  <c r="E2430" i="28"/>
  <c r="E2431" i="28"/>
  <c r="E2432" i="28"/>
  <c r="E2433" i="28"/>
  <c r="E2434" i="28"/>
  <c r="E2435" i="28"/>
  <c r="E2436" i="28"/>
  <c r="E2437" i="28"/>
  <c r="E2438" i="28"/>
  <c r="E2439" i="28"/>
  <c r="E2440" i="28"/>
  <c r="E2441" i="28"/>
  <c r="E2442" i="28"/>
  <c r="E2443" i="28"/>
  <c r="E2444" i="28"/>
  <c r="E2445" i="28"/>
  <c r="E2446" i="28"/>
  <c r="E2447" i="28"/>
  <c r="E2448" i="28"/>
  <c r="E2449" i="28"/>
  <c r="E2450" i="28"/>
  <c r="E2451" i="28"/>
  <c r="E2452" i="28"/>
  <c r="E2453" i="28"/>
  <c r="E2454" i="28"/>
  <c r="E2455" i="28"/>
  <c r="E2456" i="28"/>
  <c r="E2457" i="28"/>
  <c r="E2458" i="28"/>
  <c r="E2459" i="28"/>
  <c r="E2460" i="28"/>
  <c r="E2461" i="28"/>
  <c r="E2462" i="28"/>
  <c r="E2463" i="28"/>
  <c r="E2464" i="28"/>
  <c r="E2465" i="28"/>
  <c r="E2466" i="28"/>
  <c r="E2467" i="28"/>
  <c r="E2468" i="28"/>
  <c r="E2469" i="28"/>
  <c r="E2470" i="28"/>
  <c r="E2471" i="28"/>
  <c r="E2472" i="28"/>
  <c r="E2473" i="28"/>
  <c r="E2474" i="28"/>
  <c r="E2475" i="28"/>
  <c r="E2476" i="28"/>
  <c r="E2477" i="28"/>
  <c r="E2478" i="28"/>
  <c r="E2479" i="28"/>
  <c r="E2480" i="28"/>
  <c r="E2481" i="28"/>
  <c r="E2482" i="28"/>
  <c r="E2483" i="28"/>
  <c r="E2484" i="28"/>
  <c r="E2485" i="28"/>
  <c r="E2486" i="28"/>
  <c r="E2487" i="28"/>
  <c r="E2488" i="28"/>
  <c r="E2489" i="28"/>
  <c r="E2490" i="28"/>
  <c r="E2491" i="28"/>
  <c r="E2492" i="28"/>
  <c r="E2493" i="28"/>
  <c r="E2494" i="28"/>
  <c r="E2495" i="28"/>
  <c r="E2496" i="28"/>
  <c r="E2497" i="28"/>
  <c r="E2498" i="28"/>
  <c r="E2499" i="28"/>
  <c r="E2500" i="28"/>
  <c r="E2501" i="28"/>
  <c r="E2502" i="28"/>
  <c r="E2503" i="28"/>
  <c r="E2504" i="28"/>
  <c r="E2505" i="28"/>
  <c r="E2506" i="28"/>
  <c r="E2507" i="28"/>
  <c r="E2508" i="28"/>
  <c r="E2509" i="28"/>
  <c r="E2510" i="28"/>
  <c r="E2511" i="28"/>
  <c r="E2512" i="28"/>
  <c r="E2513" i="28"/>
  <c r="E2514" i="28"/>
  <c r="E2515" i="28"/>
  <c r="E2516" i="28"/>
  <c r="E2517" i="28"/>
  <c r="E2518" i="28"/>
  <c r="E2519" i="28"/>
  <c r="E2520" i="28"/>
  <c r="E2521" i="28"/>
  <c r="E2522" i="28"/>
  <c r="E2523" i="28"/>
  <c r="E2524" i="28"/>
  <c r="E2525" i="28"/>
  <c r="E2526" i="28"/>
  <c r="E2527" i="28"/>
  <c r="E2528" i="28"/>
  <c r="E2529" i="28"/>
  <c r="E2530" i="28"/>
  <c r="E2531" i="28"/>
  <c r="E2532" i="28"/>
  <c r="E2533" i="28"/>
  <c r="E2534" i="28"/>
  <c r="E2535" i="28"/>
  <c r="E2536" i="28"/>
  <c r="E2537" i="28"/>
  <c r="E2538" i="28"/>
  <c r="E2539" i="28"/>
  <c r="E2540" i="28"/>
  <c r="E2541" i="28"/>
  <c r="E2542" i="28"/>
  <c r="E2543" i="28"/>
  <c r="E2544" i="28"/>
  <c r="E2545" i="28"/>
  <c r="E2546" i="28"/>
  <c r="E2547" i="28"/>
  <c r="E2548" i="28"/>
  <c r="E2549" i="28"/>
  <c r="E2550" i="28"/>
  <c r="E2551" i="28"/>
  <c r="E2552" i="28"/>
  <c r="E2553" i="28"/>
  <c r="E2554" i="28"/>
  <c r="E2555" i="28"/>
  <c r="E2556" i="28"/>
  <c r="E2557" i="28"/>
  <c r="E2558" i="28"/>
  <c r="E2559" i="28"/>
  <c r="E2560" i="28"/>
  <c r="E2561" i="28"/>
  <c r="E2562" i="28"/>
  <c r="E2563" i="28"/>
  <c r="E2564" i="28"/>
  <c r="E2565" i="28"/>
  <c r="E2566" i="28"/>
  <c r="E2567" i="28"/>
  <c r="E2568" i="28"/>
  <c r="E2569" i="28"/>
  <c r="E2570" i="28"/>
  <c r="E2571" i="28"/>
  <c r="E2572" i="28"/>
  <c r="E2573" i="28"/>
  <c r="E2574" i="28"/>
  <c r="E2575" i="28"/>
  <c r="E2576" i="28"/>
  <c r="E2577" i="28"/>
  <c r="E2578" i="28"/>
  <c r="E2579" i="28"/>
  <c r="E2580" i="28"/>
  <c r="E2581" i="28"/>
  <c r="E2582" i="28"/>
  <c r="E2583" i="28"/>
  <c r="E2584" i="28"/>
  <c r="E2585" i="28"/>
  <c r="E2586" i="28"/>
  <c r="E2587" i="28"/>
  <c r="E2588" i="28"/>
  <c r="E2589" i="28"/>
  <c r="E2590" i="28"/>
  <c r="E2591" i="28"/>
  <c r="E2592" i="28"/>
  <c r="E2593" i="28"/>
  <c r="E2594" i="28"/>
  <c r="E2595" i="28"/>
  <c r="E2596" i="28"/>
  <c r="E2597" i="28"/>
  <c r="E2598" i="28"/>
  <c r="E2599" i="28"/>
  <c r="E2600" i="28"/>
  <c r="E2601" i="28"/>
  <c r="E2602" i="28"/>
  <c r="E2603" i="28"/>
  <c r="E2604" i="28"/>
  <c r="E2605" i="28"/>
  <c r="E2606" i="28"/>
  <c r="E2607" i="28"/>
  <c r="E2608" i="28"/>
  <c r="E2609" i="28"/>
  <c r="E2610" i="28"/>
  <c r="E2611" i="28"/>
  <c r="E2612" i="28"/>
  <c r="E2613" i="28"/>
  <c r="E2614" i="28"/>
  <c r="E2615" i="28"/>
  <c r="E2616" i="28"/>
  <c r="E2617" i="28"/>
  <c r="E2618" i="28"/>
  <c r="E2619" i="28"/>
  <c r="E2620" i="28"/>
  <c r="E2621" i="28"/>
  <c r="E2622" i="28"/>
  <c r="E2623" i="28"/>
  <c r="E2624" i="28"/>
  <c r="E2625" i="28"/>
  <c r="E2626" i="28"/>
  <c r="E2627" i="28"/>
  <c r="E2628" i="28"/>
  <c r="E2629" i="28"/>
  <c r="E2630" i="28"/>
  <c r="E2631" i="28"/>
  <c r="E2632" i="28"/>
  <c r="E2633" i="28"/>
  <c r="E2634" i="28"/>
  <c r="E2635" i="28"/>
  <c r="E2636" i="28"/>
  <c r="E2637" i="28"/>
  <c r="E2638" i="28"/>
  <c r="E2639" i="28"/>
  <c r="E2640" i="28"/>
  <c r="E2641" i="28"/>
  <c r="E2642" i="28"/>
  <c r="E2643" i="28"/>
  <c r="E2644" i="28"/>
  <c r="E2645" i="28"/>
  <c r="E2646" i="28"/>
  <c r="E2647" i="28"/>
  <c r="E2648" i="28"/>
  <c r="E2649" i="28"/>
  <c r="E2650" i="28"/>
  <c r="E2651" i="28"/>
  <c r="E2652" i="28"/>
  <c r="E2653" i="28"/>
  <c r="E2654" i="28"/>
  <c r="E2655" i="28"/>
  <c r="E2656" i="28"/>
  <c r="E2657" i="28"/>
  <c r="E2658" i="28"/>
  <c r="E2659" i="28"/>
  <c r="E2660" i="28"/>
  <c r="E2661" i="28"/>
  <c r="E2662" i="28"/>
  <c r="E2663" i="28"/>
  <c r="E2664" i="28"/>
  <c r="E2665" i="28"/>
  <c r="E2666" i="28"/>
  <c r="E2667" i="28"/>
  <c r="E2668" i="28"/>
  <c r="E2669" i="28"/>
  <c r="E2670" i="28"/>
  <c r="E2671" i="28"/>
  <c r="E2672" i="28"/>
  <c r="E2673" i="28"/>
  <c r="E2674" i="28"/>
  <c r="E2675" i="28"/>
  <c r="E2676" i="28"/>
  <c r="E2677" i="28"/>
  <c r="E2678" i="28"/>
  <c r="E2679" i="28"/>
  <c r="E2680" i="28"/>
  <c r="E2681" i="28"/>
  <c r="E2682" i="28"/>
  <c r="E2683" i="28"/>
  <c r="E2684" i="28"/>
  <c r="E2685" i="28"/>
  <c r="E2686" i="28"/>
  <c r="E2687" i="28"/>
  <c r="E2688" i="28"/>
  <c r="E2689" i="28"/>
  <c r="E2690" i="28"/>
  <c r="E2691" i="28"/>
  <c r="E2692" i="28"/>
  <c r="E2693" i="28"/>
  <c r="E2694" i="28"/>
  <c r="E2695" i="28"/>
  <c r="E2696" i="28"/>
  <c r="E2697" i="28"/>
  <c r="E2698" i="28"/>
  <c r="E2699" i="28"/>
  <c r="E2700" i="28"/>
  <c r="E2701" i="28"/>
  <c r="E2702" i="28"/>
  <c r="E2703" i="28"/>
  <c r="E2704" i="28"/>
  <c r="E2705" i="28"/>
  <c r="E2706" i="28"/>
  <c r="E2707" i="28"/>
  <c r="E2708" i="28"/>
  <c r="E2709" i="28"/>
  <c r="E2710" i="28"/>
  <c r="E2711" i="28"/>
  <c r="E2712" i="28"/>
  <c r="E2713" i="28"/>
  <c r="E2714" i="28"/>
  <c r="E2715" i="28"/>
  <c r="E2716" i="28"/>
  <c r="E2717" i="28"/>
  <c r="E2718" i="28"/>
  <c r="E2719" i="28"/>
  <c r="E2720" i="28"/>
  <c r="E2721" i="28"/>
  <c r="E2722" i="28"/>
  <c r="E2723" i="28"/>
  <c r="E2724" i="28"/>
  <c r="E2725" i="28"/>
  <c r="E2726" i="28"/>
  <c r="E2727" i="28"/>
  <c r="E2728" i="28"/>
  <c r="E2729" i="28"/>
  <c r="E2730" i="28"/>
  <c r="E2731" i="28"/>
  <c r="E2732" i="28"/>
  <c r="E2733" i="28"/>
  <c r="E2734" i="28"/>
  <c r="E2735" i="28"/>
  <c r="E2736" i="28"/>
  <c r="E2737" i="28"/>
  <c r="E2738" i="28"/>
  <c r="E2739" i="28"/>
  <c r="E2740" i="28"/>
  <c r="E2741" i="28"/>
  <c r="E2742" i="28"/>
  <c r="E2743" i="28"/>
  <c r="E2744" i="28"/>
  <c r="E2745" i="28"/>
  <c r="E2746" i="28"/>
  <c r="E2747" i="28"/>
  <c r="E2748" i="28"/>
  <c r="E2749" i="28"/>
  <c r="E2750" i="28"/>
  <c r="E2751" i="28"/>
  <c r="E2752" i="28"/>
  <c r="E2753" i="28"/>
  <c r="E2754" i="28"/>
  <c r="E2755" i="28"/>
  <c r="E2756" i="28"/>
  <c r="E2757" i="28"/>
  <c r="E2758" i="28"/>
  <c r="E2759" i="28"/>
  <c r="E2760" i="28"/>
  <c r="E2761" i="28"/>
  <c r="E2762" i="28"/>
  <c r="E2763" i="28"/>
  <c r="E2764" i="28"/>
  <c r="E2765" i="28"/>
  <c r="E2766" i="28"/>
  <c r="E2767" i="28"/>
  <c r="E2768" i="28"/>
  <c r="E2769" i="28"/>
  <c r="E2770" i="28"/>
  <c r="E2771" i="28"/>
  <c r="E2772" i="28"/>
  <c r="E2773" i="28"/>
  <c r="E2774" i="28"/>
  <c r="E2775" i="28"/>
  <c r="E2776" i="28"/>
  <c r="E2777" i="28"/>
  <c r="E2778" i="28"/>
  <c r="E2779" i="28"/>
  <c r="E2780" i="28"/>
  <c r="E2781" i="28"/>
  <c r="E2782" i="28"/>
  <c r="E2783" i="28"/>
  <c r="E2784" i="28"/>
  <c r="E2785" i="28"/>
  <c r="E2786" i="28"/>
  <c r="E2787" i="28"/>
  <c r="E2788" i="28"/>
  <c r="E2789" i="28"/>
  <c r="E2790" i="28"/>
  <c r="E2791" i="28"/>
  <c r="E2792" i="28"/>
  <c r="E2793" i="28"/>
  <c r="E2794" i="28"/>
  <c r="E2795" i="28"/>
  <c r="E2796" i="28"/>
  <c r="E2797" i="28"/>
  <c r="E2798" i="28"/>
  <c r="E2799" i="28"/>
  <c r="E2800" i="28"/>
  <c r="E2801" i="28"/>
  <c r="E2802" i="28"/>
  <c r="E2803" i="28"/>
  <c r="E2804" i="28"/>
  <c r="E2805" i="28"/>
  <c r="E2806" i="28"/>
  <c r="E2807" i="28"/>
  <c r="E2808" i="28"/>
  <c r="E2809" i="28"/>
  <c r="E2810" i="28"/>
  <c r="E2811" i="28"/>
  <c r="E2812" i="28"/>
  <c r="E2813" i="28"/>
  <c r="E2814" i="28"/>
  <c r="E2815" i="28"/>
  <c r="E2816" i="28"/>
  <c r="E2817" i="28"/>
  <c r="E2818" i="28"/>
  <c r="E2819" i="28"/>
  <c r="E2820" i="28"/>
  <c r="E2821" i="28"/>
  <c r="E2822" i="28"/>
  <c r="E2823" i="28"/>
  <c r="E2824" i="28"/>
  <c r="E2825" i="28"/>
  <c r="E2826" i="28"/>
  <c r="E2827" i="28"/>
  <c r="E2828" i="28"/>
  <c r="E2829" i="28"/>
  <c r="E2830" i="28"/>
  <c r="E2831" i="28"/>
  <c r="E2832" i="28"/>
  <c r="E2833" i="28"/>
  <c r="E2834" i="28"/>
  <c r="E2835" i="28"/>
  <c r="E2836" i="28"/>
  <c r="E2837" i="28"/>
  <c r="E2838" i="28"/>
  <c r="E2839" i="28"/>
  <c r="E2840" i="28"/>
  <c r="E2841" i="28"/>
  <c r="E2842" i="28"/>
  <c r="E2843" i="28"/>
  <c r="E2844" i="28"/>
  <c r="E2845" i="28"/>
  <c r="E2846" i="28"/>
  <c r="E2847" i="28"/>
  <c r="E2848" i="28"/>
  <c r="E2849" i="28"/>
  <c r="E2850" i="28"/>
  <c r="E2851" i="28"/>
  <c r="E2852" i="28"/>
  <c r="E2853" i="28"/>
  <c r="E2854" i="28"/>
  <c r="E2855" i="28"/>
  <c r="E2856" i="28"/>
  <c r="E2857" i="28"/>
  <c r="E2858" i="28"/>
  <c r="E2859" i="28"/>
  <c r="E2860" i="28"/>
  <c r="E2861" i="28"/>
  <c r="E2862" i="28"/>
  <c r="E2863" i="28"/>
  <c r="E2864" i="28"/>
  <c r="E2865" i="28"/>
  <c r="E2866" i="28"/>
  <c r="E2867" i="28"/>
  <c r="E2868" i="28"/>
  <c r="E2869" i="28"/>
  <c r="E2870" i="28"/>
  <c r="E2871" i="28"/>
  <c r="E2872" i="28"/>
  <c r="E2873" i="28"/>
  <c r="E2874" i="28"/>
  <c r="E2875" i="28"/>
  <c r="E2876" i="28"/>
  <c r="E2877" i="28"/>
  <c r="E2878" i="28"/>
  <c r="E2879" i="28"/>
  <c r="E2880" i="28"/>
  <c r="E2881" i="28"/>
  <c r="E2882" i="28"/>
  <c r="E2883" i="28"/>
  <c r="E2884" i="28"/>
  <c r="E2885" i="28"/>
  <c r="E2886" i="28"/>
  <c r="E2887" i="28"/>
  <c r="E2888" i="28"/>
  <c r="E2889" i="28"/>
  <c r="E2890" i="28"/>
  <c r="E2891" i="28"/>
  <c r="E2892" i="28"/>
  <c r="E2893" i="28"/>
  <c r="E2894" i="28"/>
  <c r="E2895" i="28"/>
  <c r="E2896" i="28"/>
  <c r="E2897" i="28"/>
  <c r="E2898" i="28"/>
  <c r="E2899" i="28"/>
  <c r="E2900" i="28"/>
  <c r="E2901" i="28"/>
  <c r="E2902" i="28"/>
  <c r="E2903" i="28"/>
  <c r="E2904" i="28"/>
  <c r="E2905" i="28"/>
  <c r="E2906" i="28"/>
  <c r="E2907" i="28"/>
  <c r="E2908" i="28"/>
  <c r="E2909" i="28"/>
  <c r="E2910" i="28"/>
  <c r="E2911" i="28"/>
  <c r="E2912" i="28"/>
  <c r="E2913" i="28"/>
  <c r="E2914" i="28"/>
  <c r="E2915" i="28"/>
  <c r="E2916" i="28"/>
  <c r="E2917" i="28"/>
  <c r="E2918" i="28"/>
  <c r="E2919" i="28"/>
  <c r="E2920" i="28"/>
  <c r="E2921" i="28"/>
  <c r="E2922" i="28"/>
  <c r="E2923" i="28"/>
  <c r="E2924" i="28"/>
  <c r="E2925" i="28"/>
  <c r="E2926" i="28"/>
  <c r="E2927" i="28"/>
  <c r="E2928" i="28"/>
  <c r="E2929" i="28"/>
  <c r="E2930" i="28"/>
  <c r="E2931" i="28"/>
  <c r="E2932" i="28"/>
  <c r="E2933" i="28"/>
  <c r="E2934" i="28"/>
  <c r="E2935" i="28"/>
  <c r="E2936" i="28"/>
  <c r="E2937" i="28"/>
  <c r="E2938" i="28"/>
  <c r="E2939" i="28"/>
  <c r="E2940" i="28"/>
  <c r="E2941" i="28"/>
  <c r="E2942" i="28"/>
  <c r="E2943" i="28"/>
  <c r="E2944" i="28"/>
  <c r="E2945" i="28"/>
  <c r="E2946" i="28"/>
  <c r="E2947" i="28"/>
  <c r="E2948" i="28"/>
  <c r="E2949" i="28"/>
  <c r="E2950" i="28"/>
  <c r="E2951" i="28"/>
  <c r="E2952" i="28"/>
  <c r="E2953" i="28"/>
  <c r="E2954" i="28"/>
  <c r="E2955" i="28"/>
  <c r="E2956" i="28"/>
  <c r="E2957" i="28"/>
  <c r="E2958" i="28"/>
  <c r="E2959" i="28"/>
  <c r="E2960" i="28"/>
  <c r="E2961" i="28"/>
  <c r="E2962" i="28"/>
  <c r="E2963" i="28"/>
  <c r="E2964" i="28"/>
  <c r="E2965" i="28"/>
  <c r="E2966" i="28"/>
  <c r="E2967" i="28"/>
  <c r="E2968" i="28"/>
  <c r="E2969" i="28"/>
  <c r="E2970" i="28"/>
  <c r="E2971" i="28"/>
  <c r="E2972" i="28"/>
  <c r="E2973" i="28"/>
  <c r="E2974" i="28"/>
  <c r="E2975" i="28"/>
  <c r="E2976" i="28"/>
  <c r="E2977" i="28"/>
  <c r="E2978" i="28"/>
  <c r="E2979" i="28"/>
  <c r="E2980" i="28"/>
  <c r="E2981" i="28"/>
  <c r="E2982" i="28"/>
  <c r="E2983" i="28"/>
  <c r="E2984" i="28"/>
  <c r="E2985" i="28"/>
  <c r="E2986" i="28"/>
  <c r="E2987" i="28"/>
  <c r="E2988" i="28"/>
  <c r="E2989" i="28"/>
  <c r="E2990" i="28"/>
  <c r="E2991" i="28"/>
  <c r="E2992" i="28"/>
  <c r="E2993" i="28"/>
  <c r="E2994" i="28"/>
  <c r="E2995" i="28"/>
  <c r="E2996" i="28"/>
  <c r="E2997" i="28"/>
  <c r="E2998" i="28"/>
  <c r="E2999" i="28"/>
  <c r="E3000" i="28"/>
  <c r="E3001" i="28"/>
  <c r="E3002" i="28"/>
  <c r="E3003" i="28"/>
  <c r="E3004" i="28"/>
  <c r="E3005" i="28"/>
  <c r="E3006" i="28"/>
  <c r="E3007" i="28"/>
  <c r="E3008" i="28"/>
  <c r="E3009" i="28"/>
  <c r="E3010" i="28"/>
  <c r="E3011" i="28"/>
  <c r="E3012" i="28"/>
  <c r="E3013" i="28"/>
  <c r="E3014" i="28"/>
  <c r="E3015" i="28"/>
  <c r="E3016" i="28"/>
  <c r="E3017" i="28"/>
  <c r="E3018" i="28"/>
  <c r="E3019" i="28"/>
  <c r="E3020" i="28"/>
  <c r="E3021" i="28"/>
  <c r="E3022" i="28"/>
  <c r="E3023" i="28"/>
  <c r="E3024" i="28"/>
  <c r="E3025" i="28"/>
  <c r="E3026" i="28"/>
  <c r="E3027" i="28"/>
  <c r="E3028" i="28"/>
  <c r="E3029" i="28"/>
  <c r="E3030" i="28"/>
  <c r="E3031" i="28"/>
  <c r="E3032" i="28"/>
  <c r="E3033" i="28"/>
  <c r="E3034" i="28"/>
  <c r="E3035" i="28"/>
  <c r="E3036" i="28"/>
  <c r="E3037" i="28"/>
  <c r="E3038" i="28"/>
  <c r="E3039" i="28"/>
  <c r="E3040" i="28"/>
  <c r="E3041" i="28"/>
  <c r="E3042" i="28"/>
  <c r="E3043" i="28"/>
  <c r="E3044" i="28"/>
  <c r="E3045" i="28"/>
  <c r="E3046" i="28"/>
  <c r="E3047" i="28"/>
  <c r="E3048" i="28"/>
  <c r="E3049" i="28"/>
  <c r="E3050" i="28"/>
  <c r="E3051" i="28"/>
  <c r="E3052" i="28"/>
  <c r="E3053" i="28"/>
  <c r="E3054" i="28"/>
  <c r="E3055" i="28"/>
  <c r="E3056" i="28"/>
  <c r="E3057" i="28"/>
  <c r="E3058" i="28"/>
  <c r="E3059" i="28"/>
  <c r="E3060" i="28"/>
  <c r="E3061" i="28"/>
  <c r="E3062" i="28"/>
  <c r="E3063" i="28"/>
  <c r="E3064" i="28"/>
  <c r="E3065" i="28"/>
  <c r="E3066" i="28"/>
  <c r="E3067" i="28"/>
  <c r="E3068" i="28"/>
  <c r="E3069" i="28"/>
  <c r="E3070" i="28"/>
  <c r="E3071" i="28"/>
  <c r="E3072" i="28"/>
  <c r="E3073" i="28"/>
  <c r="E3074" i="28"/>
  <c r="E3075" i="28"/>
  <c r="E3076" i="28"/>
  <c r="E3077" i="28"/>
  <c r="E3078" i="28"/>
  <c r="E3079" i="28"/>
  <c r="E3080" i="28"/>
  <c r="E3081" i="28"/>
  <c r="E3082" i="28"/>
  <c r="E3083" i="28"/>
  <c r="E3084" i="28"/>
  <c r="E3085" i="28"/>
  <c r="E3086" i="28"/>
  <c r="E3087" i="28"/>
  <c r="E3088" i="28"/>
  <c r="E3089" i="28"/>
  <c r="E3090" i="28"/>
  <c r="E3091" i="28"/>
  <c r="E3092" i="28"/>
  <c r="E3093" i="28"/>
  <c r="E3094" i="28"/>
  <c r="E3095" i="28"/>
  <c r="E3096" i="28"/>
  <c r="E3097" i="28"/>
  <c r="E3098" i="28"/>
  <c r="E3099" i="28"/>
  <c r="E3100" i="28"/>
  <c r="E3101" i="28"/>
  <c r="E3102" i="28"/>
  <c r="E3103" i="28"/>
  <c r="E3104" i="28"/>
  <c r="E3105" i="28"/>
  <c r="E3106" i="28"/>
  <c r="E3107" i="28"/>
  <c r="E3108" i="28"/>
  <c r="E3109" i="28"/>
  <c r="E3110" i="28"/>
  <c r="E3111" i="28"/>
  <c r="E3112" i="28"/>
  <c r="E3113" i="28"/>
  <c r="E3114" i="28"/>
  <c r="E3115" i="28"/>
  <c r="E3116" i="28"/>
  <c r="E3117" i="28"/>
  <c r="E3118" i="28"/>
  <c r="E3119" i="28"/>
  <c r="E3120" i="28"/>
  <c r="E3121" i="28"/>
  <c r="E3122" i="28"/>
  <c r="E3123" i="28"/>
  <c r="E3124" i="28"/>
  <c r="E3125" i="28"/>
  <c r="E3126" i="28"/>
  <c r="E3127" i="28"/>
  <c r="E3128" i="28"/>
  <c r="E3129" i="28"/>
  <c r="E3130" i="28"/>
  <c r="E3131" i="28"/>
  <c r="E3132" i="28"/>
  <c r="E3133" i="28"/>
  <c r="E3134" i="28"/>
  <c r="E3135" i="28"/>
  <c r="E3136" i="28"/>
  <c r="E3137" i="28"/>
  <c r="E3138" i="28"/>
  <c r="E3139" i="28"/>
  <c r="E3140" i="28"/>
  <c r="E3141" i="28"/>
  <c r="E3142" i="28"/>
  <c r="E3143" i="28"/>
  <c r="E3144" i="28"/>
  <c r="E3145" i="28"/>
  <c r="E3146" i="28"/>
  <c r="E3147" i="28"/>
  <c r="E3148" i="28"/>
  <c r="E3149" i="28"/>
  <c r="E3150" i="28"/>
  <c r="E3151" i="28"/>
  <c r="E3152" i="28"/>
  <c r="E3153" i="28"/>
  <c r="E3154" i="28"/>
  <c r="E3155" i="28"/>
  <c r="E3156" i="28"/>
  <c r="E3157" i="28"/>
  <c r="E3158" i="28"/>
  <c r="E3159" i="28"/>
  <c r="E3160" i="28"/>
  <c r="E3161" i="28"/>
  <c r="E3162" i="28"/>
  <c r="E3163" i="28"/>
  <c r="E3164" i="28"/>
  <c r="E3165" i="28"/>
  <c r="E3166" i="28"/>
  <c r="E3167" i="28"/>
  <c r="E3168" i="28"/>
  <c r="E3169" i="28"/>
  <c r="E3170" i="28"/>
  <c r="E3171" i="28"/>
  <c r="E3172" i="28"/>
  <c r="E3173" i="28"/>
  <c r="E3174" i="28"/>
  <c r="E3175" i="28"/>
  <c r="E3176" i="28"/>
  <c r="E3177" i="28"/>
  <c r="E3178" i="28"/>
  <c r="E3179" i="28"/>
  <c r="E3180" i="28"/>
  <c r="E3181" i="28"/>
  <c r="E3182" i="28"/>
  <c r="E3183" i="28"/>
  <c r="E3184" i="28"/>
  <c r="E3185" i="28"/>
  <c r="E3186" i="28"/>
  <c r="E3187" i="28"/>
  <c r="E3188" i="28"/>
  <c r="E3189" i="28"/>
  <c r="E3190" i="28"/>
  <c r="E3191" i="28"/>
  <c r="E3192" i="28"/>
  <c r="E3193" i="28"/>
  <c r="E3194" i="28"/>
  <c r="E3195" i="28"/>
  <c r="E3196" i="28"/>
  <c r="E3197" i="28"/>
  <c r="E3198" i="28"/>
  <c r="E3199" i="28"/>
  <c r="E3200" i="28"/>
  <c r="E3201" i="28"/>
  <c r="E3202" i="28"/>
  <c r="E3203" i="28"/>
  <c r="E3204" i="28"/>
  <c r="E3205" i="28"/>
  <c r="E3206" i="28"/>
  <c r="E3207" i="28"/>
  <c r="E3208" i="28"/>
  <c r="E3209" i="28"/>
  <c r="E3210" i="28"/>
  <c r="E3211" i="28"/>
  <c r="E3212" i="28"/>
  <c r="E3213" i="28"/>
  <c r="E3214" i="28"/>
  <c r="E3215" i="28"/>
  <c r="E3216" i="28"/>
  <c r="E3217" i="28"/>
  <c r="E3218" i="28"/>
  <c r="E3219" i="28"/>
  <c r="E3220" i="28"/>
  <c r="E3221" i="28"/>
  <c r="E3222" i="28"/>
  <c r="E3223" i="28"/>
  <c r="E3224" i="28"/>
  <c r="E3225" i="28"/>
  <c r="E3226" i="28"/>
  <c r="E3227" i="28"/>
  <c r="E3228" i="28"/>
  <c r="E3229" i="28"/>
  <c r="E3230" i="28"/>
  <c r="E3231" i="28"/>
  <c r="E3232" i="28"/>
  <c r="E3233" i="28"/>
  <c r="E3234" i="28"/>
  <c r="E3235" i="28"/>
  <c r="E3236" i="28"/>
  <c r="E3237" i="28"/>
  <c r="E3238" i="28"/>
  <c r="E3239" i="28"/>
  <c r="E3240" i="28"/>
  <c r="E3241" i="28"/>
  <c r="E3242" i="28"/>
  <c r="E3243" i="28"/>
  <c r="E3244" i="28"/>
  <c r="E3245" i="28"/>
  <c r="E3246" i="28"/>
  <c r="E3247" i="28"/>
  <c r="E3248" i="28"/>
  <c r="E3249" i="28"/>
  <c r="E3250" i="28"/>
  <c r="E3251" i="28"/>
  <c r="E3252" i="28"/>
  <c r="E3253" i="28"/>
  <c r="E3254" i="28"/>
  <c r="E3255" i="28"/>
  <c r="E3256" i="28"/>
  <c r="E3257" i="28"/>
  <c r="E3258" i="28"/>
  <c r="E3259" i="28"/>
  <c r="E3260" i="28"/>
  <c r="E3261" i="28"/>
  <c r="E3262" i="28"/>
  <c r="E3263" i="28"/>
  <c r="E3264" i="28"/>
  <c r="E3265" i="28"/>
  <c r="E3266" i="28"/>
  <c r="E3267" i="28"/>
  <c r="E3268" i="28"/>
  <c r="E3269" i="28"/>
  <c r="E3270" i="28"/>
  <c r="E3271" i="28"/>
  <c r="E3272" i="28"/>
  <c r="E3273" i="28"/>
  <c r="E3274" i="28"/>
  <c r="E3275" i="28"/>
  <c r="E3276" i="28"/>
  <c r="E3277" i="28"/>
  <c r="E3278" i="28"/>
  <c r="E3279" i="28"/>
  <c r="E3280" i="28"/>
  <c r="E3281" i="28"/>
  <c r="E3282" i="28"/>
  <c r="E3283" i="28"/>
  <c r="E3284" i="28"/>
  <c r="E3285" i="28"/>
  <c r="E3286" i="28"/>
  <c r="E3287" i="28"/>
  <c r="E3288" i="28"/>
  <c r="E3289" i="28"/>
  <c r="E3290" i="28"/>
  <c r="E3291" i="28"/>
  <c r="E3292" i="28"/>
  <c r="E3293" i="28"/>
  <c r="E3294" i="28"/>
  <c r="E3295" i="28"/>
  <c r="E3296" i="28"/>
  <c r="E3297" i="28"/>
  <c r="E3298" i="28"/>
  <c r="E3299" i="28"/>
  <c r="E3300" i="28"/>
  <c r="E3301" i="28"/>
  <c r="E3302" i="28"/>
  <c r="E3303" i="28"/>
  <c r="E3304" i="28"/>
  <c r="E3305" i="28"/>
  <c r="E3306" i="28"/>
  <c r="E3307" i="28"/>
  <c r="E3308" i="28"/>
  <c r="E3309" i="28"/>
  <c r="E3310" i="28"/>
  <c r="E3311" i="28"/>
  <c r="E3312" i="28"/>
  <c r="E3313" i="28"/>
  <c r="E3314" i="28"/>
  <c r="E3315" i="28"/>
  <c r="E3316" i="28"/>
  <c r="E3317" i="28"/>
  <c r="E3318" i="28"/>
  <c r="E3319" i="28"/>
  <c r="E3320" i="28"/>
  <c r="E3321" i="28"/>
  <c r="E3322" i="28"/>
  <c r="E3323" i="28"/>
  <c r="E3324" i="28"/>
  <c r="E3325" i="28"/>
  <c r="E3326" i="28"/>
  <c r="E3327" i="28"/>
  <c r="E3328" i="28"/>
  <c r="E3329" i="28"/>
  <c r="E3330" i="28"/>
  <c r="E3331" i="28"/>
  <c r="E3332" i="28"/>
  <c r="E3333" i="28"/>
  <c r="E3334" i="28"/>
  <c r="E3335" i="28"/>
  <c r="E3336" i="28"/>
  <c r="E3337" i="28"/>
  <c r="E3338" i="28"/>
  <c r="E3339" i="28"/>
  <c r="E3340" i="28"/>
  <c r="E3341" i="28"/>
  <c r="E3342" i="28"/>
  <c r="E3343" i="28"/>
  <c r="E3344" i="28"/>
  <c r="E3345" i="28"/>
  <c r="E3346" i="28"/>
  <c r="E3347" i="28"/>
  <c r="E3348" i="28"/>
  <c r="E3349" i="28"/>
  <c r="E3350" i="28"/>
  <c r="E3351" i="28"/>
  <c r="E3352" i="28"/>
  <c r="E3353" i="28"/>
  <c r="E3354" i="28"/>
  <c r="E3355" i="28"/>
  <c r="E3356" i="28"/>
  <c r="E3357" i="28"/>
  <c r="E3358" i="28"/>
  <c r="E3359" i="28"/>
  <c r="E3360" i="28"/>
  <c r="E3361" i="28"/>
  <c r="E3362" i="28"/>
  <c r="E3363" i="28"/>
  <c r="E3364" i="28"/>
  <c r="E3365" i="28"/>
  <c r="E3366" i="28"/>
  <c r="E3367" i="28"/>
  <c r="E3368" i="28"/>
  <c r="E3369" i="28"/>
  <c r="E3370" i="28"/>
  <c r="E3371" i="28"/>
  <c r="E3372" i="28"/>
  <c r="E3373" i="28"/>
  <c r="E3374" i="28"/>
  <c r="E3375" i="28"/>
  <c r="E3376" i="28"/>
  <c r="E3377" i="28"/>
  <c r="E3378" i="28"/>
  <c r="E3379" i="28"/>
  <c r="E3380" i="28"/>
  <c r="E3381" i="28"/>
  <c r="E3382" i="28"/>
  <c r="E3383" i="28"/>
  <c r="E3384" i="28"/>
  <c r="E3385" i="28"/>
  <c r="E3386" i="28"/>
  <c r="E3387" i="28"/>
  <c r="E3388" i="28"/>
  <c r="E3389" i="28"/>
  <c r="E3390" i="28"/>
  <c r="E3391" i="28"/>
  <c r="E3392" i="28"/>
  <c r="E3393" i="28"/>
  <c r="E3394" i="28"/>
  <c r="E3395" i="28"/>
  <c r="E3396" i="28"/>
  <c r="E3397" i="28"/>
  <c r="E3398" i="28"/>
  <c r="E3399" i="28"/>
  <c r="E3400" i="28"/>
  <c r="E3401" i="28"/>
  <c r="E3402" i="28"/>
  <c r="E3403" i="28"/>
  <c r="E3404" i="28"/>
  <c r="E3405" i="28"/>
  <c r="E3406" i="28"/>
  <c r="E3407" i="28"/>
  <c r="E3408" i="28"/>
  <c r="E3409" i="28"/>
  <c r="E3410" i="28"/>
  <c r="E3411" i="28"/>
  <c r="E3412" i="28"/>
  <c r="E3413" i="28"/>
  <c r="E3414" i="28"/>
  <c r="E3415" i="28"/>
  <c r="E3416" i="28"/>
  <c r="E3417" i="28"/>
  <c r="E3418" i="28"/>
  <c r="E3419" i="28"/>
  <c r="E3420" i="28"/>
  <c r="E3421" i="28"/>
  <c r="E3422" i="28"/>
  <c r="E3423" i="28"/>
  <c r="E3424" i="28"/>
  <c r="E3425" i="28"/>
  <c r="E3426" i="28"/>
  <c r="E3427" i="28"/>
  <c r="E3428" i="28"/>
  <c r="E3429" i="28"/>
  <c r="E3430" i="28"/>
  <c r="E3431" i="28"/>
  <c r="E3432" i="28"/>
  <c r="E3433" i="28"/>
  <c r="E3434" i="28"/>
  <c r="E3435" i="28"/>
  <c r="E3436" i="28"/>
  <c r="E3437" i="28"/>
  <c r="E3438" i="28"/>
  <c r="E3439" i="28"/>
  <c r="E3440" i="28"/>
  <c r="E3441" i="28"/>
  <c r="E3442" i="28"/>
  <c r="E3443" i="28"/>
  <c r="E3444" i="28"/>
  <c r="E3445" i="28"/>
  <c r="E3446" i="28"/>
  <c r="E3447" i="28"/>
  <c r="E3448" i="28"/>
  <c r="E3449" i="28"/>
  <c r="E3450" i="28"/>
  <c r="E3451" i="28"/>
  <c r="E3452" i="28"/>
  <c r="E3453" i="28"/>
  <c r="E3454" i="28"/>
  <c r="E3455" i="28"/>
  <c r="E3456" i="28"/>
  <c r="E3457" i="28"/>
  <c r="E3458" i="28"/>
  <c r="E3459" i="28"/>
  <c r="E3460" i="28"/>
  <c r="E3461" i="28"/>
  <c r="E3462" i="28"/>
  <c r="E3463" i="28"/>
  <c r="E3464" i="28"/>
  <c r="E3465" i="28"/>
  <c r="E3466" i="28"/>
  <c r="E3467" i="28"/>
  <c r="E3468" i="28"/>
  <c r="E3469" i="28"/>
  <c r="E3470" i="28"/>
  <c r="E3471" i="28"/>
  <c r="E3472" i="28"/>
  <c r="E3473" i="28"/>
  <c r="E3474" i="28"/>
  <c r="E3475" i="28"/>
  <c r="E3476" i="28"/>
  <c r="E3477" i="28"/>
  <c r="E3478" i="28"/>
  <c r="E3479" i="28"/>
  <c r="E3480" i="28"/>
  <c r="E3481" i="28"/>
  <c r="E3482" i="28"/>
  <c r="E3483" i="28"/>
  <c r="E3484" i="28"/>
  <c r="E3485" i="28"/>
  <c r="E3486" i="28"/>
  <c r="E3487" i="28"/>
  <c r="E3488" i="28"/>
  <c r="E3489" i="28"/>
  <c r="E3490" i="28"/>
  <c r="E3491" i="28"/>
  <c r="E3492" i="28"/>
  <c r="E3493" i="28"/>
  <c r="E3494" i="28"/>
  <c r="E3495" i="28"/>
  <c r="E3496" i="28"/>
  <c r="E3497" i="28"/>
  <c r="E3498" i="28"/>
  <c r="E3499" i="28"/>
  <c r="E3500" i="28"/>
  <c r="E3501" i="28"/>
  <c r="E3502" i="28"/>
  <c r="E3503" i="28"/>
  <c r="E3504" i="28"/>
  <c r="E3505" i="28"/>
  <c r="E3506" i="28"/>
  <c r="E3507" i="28"/>
  <c r="E3508" i="28"/>
  <c r="E3509" i="28"/>
  <c r="E3510" i="28"/>
  <c r="E3511" i="28"/>
  <c r="E3512" i="28"/>
  <c r="E3513" i="28"/>
  <c r="E3514" i="28"/>
  <c r="E3515" i="28"/>
  <c r="E3516" i="28"/>
  <c r="E3517" i="28"/>
  <c r="E3518" i="28"/>
  <c r="E3519" i="28"/>
  <c r="E3520" i="28"/>
  <c r="E3521" i="28"/>
  <c r="E3522" i="28"/>
  <c r="E3523" i="28"/>
  <c r="E3524" i="28"/>
  <c r="E3525" i="28"/>
  <c r="E3526" i="28"/>
  <c r="E3527" i="28"/>
  <c r="E3528" i="28"/>
  <c r="E3529" i="28"/>
  <c r="E3530" i="28"/>
  <c r="E3531" i="28"/>
  <c r="E3532" i="28"/>
  <c r="E3533" i="28"/>
  <c r="E3534" i="28"/>
  <c r="E3535" i="28"/>
  <c r="E3536" i="28"/>
  <c r="E3537" i="28"/>
  <c r="E3538" i="28"/>
  <c r="E3539" i="28"/>
  <c r="E3540" i="28"/>
  <c r="E3541" i="28"/>
  <c r="E3542" i="28"/>
  <c r="E3543" i="28"/>
  <c r="E3544" i="28"/>
  <c r="E3545" i="28"/>
  <c r="E3546" i="28"/>
  <c r="E3547" i="28"/>
  <c r="E3548" i="28"/>
  <c r="E3549" i="28"/>
  <c r="E3550" i="28"/>
  <c r="E3551" i="28"/>
  <c r="E3552" i="28"/>
  <c r="E3553" i="28"/>
  <c r="E3554" i="28"/>
  <c r="E3555" i="28"/>
  <c r="E3556" i="28"/>
  <c r="E3557" i="28"/>
  <c r="E3558" i="28"/>
  <c r="E3559" i="28"/>
  <c r="E3560" i="28"/>
  <c r="E3561" i="28"/>
  <c r="E3562" i="28"/>
  <c r="E3563" i="28"/>
  <c r="E3564" i="28"/>
  <c r="E3565" i="28"/>
  <c r="E3566" i="28"/>
  <c r="E3567" i="28"/>
  <c r="E3568" i="28"/>
  <c r="E3569" i="28"/>
  <c r="E3570" i="28"/>
  <c r="E3571" i="28"/>
  <c r="E3572" i="28"/>
  <c r="E3573" i="28"/>
  <c r="E3574" i="28"/>
  <c r="E3575" i="28"/>
  <c r="E3576" i="28"/>
  <c r="E3577" i="28"/>
  <c r="E3578" i="28"/>
  <c r="E3579" i="28"/>
  <c r="E3580" i="28"/>
  <c r="E3581" i="28"/>
  <c r="E3582" i="28"/>
  <c r="E3583" i="28"/>
  <c r="E3584" i="28"/>
  <c r="E3585" i="28"/>
  <c r="E3586" i="28"/>
  <c r="E3587" i="28"/>
  <c r="E3588" i="28"/>
  <c r="E3589" i="28"/>
  <c r="E3590" i="28"/>
  <c r="E3591" i="28"/>
  <c r="E3592" i="28"/>
  <c r="E3593" i="28"/>
  <c r="E3594" i="28"/>
  <c r="E3595" i="28"/>
  <c r="E3596" i="28"/>
  <c r="E3597" i="28"/>
  <c r="E3598" i="28"/>
  <c r="E3599" i="28"/>
  <c r="E3600" i="28"/>
  <c r="E3601" i="28"/>
  <c r="E3602" i="28"/>
  <c r="E3603" i="28"/>
  <c r="E3604" i="28"/>
  <c r="E3605" i="28"/>
  <c r="E3606" i="28"/>
  <c r="E3607" i="28"/>
  <c r="E3608" i="28"/>
  <c r="E3609" i="28"/>
  <c r="E3610" i="28"/>
  <c r="E3611" i="28"/>
  <c r="E3612" i="28"/>
  <c r="E3613" i="28"/>
  <c r="E3614" i="28"/>
  <c r="E3615" i="28"/>
  <c r="E3616" i="28"/>
  <c r="E3617" i="28"/>
  <c r="E3618" i="28"/>
  <c r="E3619" i="28"/>
  <c r="E3620" i="28"/>
  <c r="E3621" i="28"/>
  <c r="E3622" i="28"/>
  <c r="E3623" i="28"/>
  <c r="E3624" i="28"/>
  <c r="E3625" i="28"/>
  <c r="E3626" i="28"/>
  <c r="E3627" i="28"/>
  <c r="E3628" i="28"/>
  <c r="E3629" i="28"/>
  <c r="E3630" i="28"/>
  <c r="E3631" i="28"/>
  <c r="E3632" i="28"/>
  <c r="E3633" i="28"/>
  <c r="E3634" i="28"/>
  <c r="E3635" i="28"/>
  <c r="E3636" i="28"/>
  <c r="E3637" i="28"/>
  <c r="E3638" i="28"/>
  <c r="E3639" i="28"/>
  <c r="E3640" i="28"/>
  <c r="E3641" i="28"/>
  <c r="E3642" i="28"/>
  <c r="E3643" i="28"/>
  <c r="E3644" i="28"/>
  <c r="E3645" i="28"/>
  <c r="E3646" i="28"/>
  <c r="E3647" i="28"/>
  <c r="E3648" i="28"/>
  <c r="E3649" i="28"/>
  <c r="E3650" i="28"/>
  <c r="E3651" i="28"/>
  <c r="E3652" i="28"/>
  <c r="E3653" i="28"/>
  <c r="E3654" i="28"/>
  <c r="E3655" i="28"/>
  <c r="E3656" i="28"/>
  <c r="E3657" i="28"/>
  <c r="E3658" i="28"/>
  <c r="E3659" i="28"/>
  <c r="E3660" i="28"/>
  <c r="E3661" i="28"/>
  <c r="E3662" i="28"/>
  <c r="E3663" i="28"/>
  <c r="E3664" i="28"/>
  <c r="E3665" i="28"/>
  <c r="E3666" i="28"/>
  <c r="E3667" i="28"/>
  <c r="E3668" i="28"/>
  <c r="E3669" i="28"/>
  <c r="E3670" i="28"/>
  <c r="E3671" i="28"/>
  <c r="E3672" i="28"/>
  <c r="E3673" i="28"/>
  <c r="E3674" i="28"/>
  <c r="E3675" i="28"/>
  <c r="E3676" i="28"/>
  <c r="E3677" i="28"/>
  <c r="E3678" i="28"/>
  <c r="E3679" i="28"/>
  <c r="E3680" i="28"/>
  <c r="E3681" i="28"/>
  <c r="E3682" i="28"/>
  <c r="E3683" i="28"/>
  <c r="E3684" i="28"/>
  <c r="E3685" i="28"/>
  <c r="E3686" i="28"/>
  <c r="E3687" i="28"/>
  <c r="E3688" i="28"/>
  <c r="E3689" i="28"/>
  <c r="E3690" i="28"/>
  <c r="E3691" i="28"/>
  <c r="E3692" i="28"/>
  <c r="E3693" i="28"/>
  <c r="E3694" i="28"/>
  <c r="E3695" i="28"/>
  <c r="E3696" i="28"/>
  <c r="E3697" i="28"/>
  <c r="E3698" i="28"/>
  <c r="E3699" i="28"/>
  <c r="E3700" i="28"/>
  <c r="E3701" i="28"/>
  <c r="E3702" i="28"/>
  <c r="E3703" i="28"/>
  <c r="E3704" i="28"/>
  <c r="E3705" i="28"/>
  <c r="E3706" i="28"/>
  <c r="E3707" i="28"/>
  <c r="E3708" i="28"/>
  <c r="E3709" i="28"/>
  <c r="E3710" i="28"/>
  <c r="E3711" i="28"/>
  <c r="E3712" i="28"/>
  <c r="E3713" i="28"/>
  <c r="E3714" i="28"/>
  <c r="E3715" i="28"/>
  <c r="E3716" i="28"/>
  <c r="E3717" i="28"/>
  <c r="E3718" i="28"/>
  <c r="E3719" i="28"/>
  <c r="E3720" i="28"/>
  <c r="E3721" i="28"/>
  <c r="E3722" i="28"/>
  <c r="E3723" i="28"/>
  <c r="E3724" i="28"/>
  <c r="E3725" i="28"/>
  <c r="E3726" i="28"/>
  <c r="E3727" i="28"/>
  <c r="E3728" i="28"/>
  <c r="E3729" i="28"/>
  <c r="E3730" i="28"/>
  <c r="E3731" i="28"/>
  <c r="E3732" i="28"/>
  <c r="E3733" i="28"/>
  <c r="E3734" i="28"/>
  <c r="E3735" i="28"/>
  <c r="E3736" i="28"/>
  <c r="E3737" i="28"/>
  <c r="E3738" i="28"/>
  <c r="E3739" i="28"/>
  <c r="E3740" i="28"/>
  <c r="E3741" i="28"/>
  <c r="E3742" i="28"/>
  <c r="E3743" i="28"/>
  <c r="E3744" i="28"/>
  <c r="E3745" i="28"/>
  <c r="E3746" i="28"/>
  <c r="E3747" i="28"/>
  <c r="E3748" i="28"/>
  <c r="E3749" i="28"/>
  <c r="E3750" i="28"/>
  <c r="E3751" i="28"/>
  <c r="E3752" i="28"/>
  <c r="E3753" i="28"/>
  <c r="E3754" i="28"/>
  <c r="E3755" i="28"/>
  <c r="E3756" i="28"/>
  <c r="E3757" i="28"/>
  <c r="E3758" i="28"/>
  <c r="E3759" i="28"/>
  <c r="E3760" i="28"/>
  <c r="E3761" i="28"/>
  <c r="E3762" i="28"/>
  <c r="E3763" i="28"/>
  <c r="E3764" i="28"/>
  <c r="E3765" i="28"/>
  <c r="E3766" i="28"/>
  <c r="E3767" i="28"/>
  <c r="E3768" i="28"/>
  <c r="E3769" i="28"/>
  <c r="E3770" i="28"/>
  <c r="E3771" i="28"/>
  <c r="E3772" i="28"/>
  <c r="E3773" i="28"/>
  <c r="E3774" i="28"/>
  <c r="E3775" i="28"/>
  <c r="E3776" i="28"/>
  <c r="E3777" i="28"/>
  <c r="E3778" i="28"/>
  <c r="E3779" i="28"/>
  <c r="E3780" i="28"/>
  <c r="E3781" i="28"/>
  <c r="E3782" i="28"/>
  <c r="E3783" i="28"/>
  <c r="E3784" i="28"/>
  <c r="E3785" i="28"/>
  <c r="E3786" i="28"/>
  <c r="E3787" i="28"/>
  <c r="E3788" i="28"/>
  <c r="E3789" i="28"/>
  <c r="E3790" i="28"/>
  <c r="E3791" i="28"/>
  <c r="E3792" i="28"/>
  <c r="E3793" i="28"/>
  <c r="E3794" i="28"/>
  <c r="E3795" i="28"/>
  <c r="E3796" i="28"/>
  <c r="E3797" i="28"/>
  <c r="E3798" i="28"/>
  <c r="E3799" i="28"/>
  <c r="E3800" i="28"/>
  <c r="E3801" i="28"/>
  <c r="E3802" i="28"/>
  <c r="E3803" i="28"/>
  <c r="E3804" i="28"/>
  <c r="E3805" i="28"/>
  <c r="E3806" i="28"/>
  <c r="E3807" i="28"/>
  <c r="E3808" i="28"/>
  <c r="E3809" i="28"/>
  <c r="E3810" i="28"/>
  <c r="E3811" i="28"/>
  <c r="E3812" i="28"/>
  <c r="E3813" i="28"/>
  <c r="E3814" i="28"/>
  <c r="E3815" i="28"/>
  <c r="E3816" i="28"/>
  <c r="E3817" i="28"/>
  <c r="E3818" i="28"/>
  <c r="E3819" i="28"/>
  <c r="E3820" i="28"/>
  <c r="E3821" i="28"/>
  <c r="E3822" i="28"/>
  <c r="E3823" i="28"/>
  <c r="E3824" i="28"/>
  <c r="E3825" i="28"/>
  <c r="E3826" i="28"/>
  <c r="E3827" i="28"/>
  <c r="E3828" i="28"/>
  <c r="E3829" i="28"/>
  <c r="E3830" i="28"/>
  <c r="E3831" i="28"/>
  <c r="E3832" i="28"/>
  <c r="E3833" i="28"/>
  <c r="E3834" i="28"/>
  <c r="E3835" i="28"/>
  <c r="E3836" i="28"/>
  <c r="E3837" i="28"/>
  <c r="E3838" i="28"/>
  <c r="E3839" i="28"/>
  <c r="E3840" i="28"/>
  <c r="E3841" i="28"/>
  <c r="E3842" i="28"/>
  <c r="E3843" i="28"/>
  <c r="E3844" i="28"/>
  <c r="E3845" i="28"/>
  <c r="E3846" i="28"/>
  <c r="E3847" i="28"/>
  <c r="E3848" i="28"/>
  <c r="E3849" i="28"/>
  <c r="E3850" i="28"/>
  <c r="E3851" i="28"/>
  <c r="E3852" i="28"/>
  <c r="E3853" i="28"/>
  <c r="E3854" i="28"/>
  <c r="E3855" i="28"/>
  <c r="E3856" i="28"/>
  <c r="E3857" i="28"/>
  <c r="E3858" i="28"/>
  <c r="E3859" i="28"/>
  <c r="E3860" i="28"/>
  <c r="E3861" i="28"/>
  <c r="E3862" i="28"/>
  <c r="E3863" i="28"/>
  <c r="E3864" i="28"/>
  <c r="E3865" i="28"/>
  <c r="E3866" i="28"/>
  <c r="E3867" i="28"/>
  <c r="E3868" i="28"/>
  <c r="E3869" i="28"/>
  <c r="E3870" i="28"/>
  <c r="E3871" i="28"/>
  <c r="E3872" i="28"/>
  <c r="E3873" i="28"/>
  <c r="E3874" i="28"/>
  <c r="E3875" i="28"/>
  <c r="E3876" i="28"/>
  <c r="E3877" i="28"/>
  <c r="E3878" i="28"/>
  <c r="E3879" i="28"/>
  <c r="E3880" i="28"/>
  <c r="E3881" i="28"/>
  <c r="E3882" i="28"/>
  <c r="E3883" i="28"/>
  <c r="E3884" i="28"/>
  <c r="E3885" i="28"/>
  <c r="E3886" i="28"/>
  <c r="E3887" i="28"/>
  <c r="E3888" i="28"/>
  <c r="E3889" i="28"/>
  <c r="E3890" i="28"/>
  <c r="E3891" i="28"/>
  <c r="E3892" i="28"/>
  <c r="E3893" i="28"/>
  <c r="E3894" i="28"/>
  <c r="E3895" i="28"/>
  <c r="E3896" i="28"/>
  <c r="E3897" i="28"/>
  <c r="E3898" i="28"/>
  <c r="E3899" i="28"/>
  <c r="E3900" i="28"/>
  <c r="E3901" i="28"/>
  <c r="E3902" i="28"/>
  <c r="E3903" i="28"/>
  <c r="E3904" i="28"/>
  <c r="E3905" i="28"/>
  <c r="E3906" i="28"/>
  <c r="E3907" i="28"/>
  <c r="E3908" i="28"/>
  <c r="E3909" i="28"/>
  <c r="E3910" i="28"/>
  <c r="E3911" i="28"/>
  <c r="E3912" i="28"/>
  <c r="E3913" i="28"/>
  <c r="E3914" i="28"/>
  <c r="E3915" i="28"/>
  <c r="E3916" i="28"/>
  <c r="E3917" i="28"/>
  <c r="E3918" i="28"/>
  <c r="E3919" i="28"/>
  <c r="E3920" i="28"/>
  <c r="E3921" i="28"/>
  <c r="E3922" i="28"/>
  <c r="E3923" i="28"/>
  <c r="E3924" i="28"/>
  <c r="E3925" i="28"/>
  <c r="E3926" i="28"/>
  <c r="E3927" i="28"/>
  <c r="E3928" i="28"/>
  <c r="E3929" i="28"/>
  <c r="E3930" i="28"/>
  <c r="E3931" i="28"/>
  <c r="E3932" i="28"/>
  <c r="E3933" i="28"/>
  <c r="E3934" i="28"/>
  <c r="E3935" i="28"/>
  <c r="E3936" i="28"/>
  <c r="E3937" i="28"/>
  <c r="E3938" i="28"/>
  <c r="E3939" i="28"/>
  <c r="E3940" i="28"/>
  <c r="E3941" i="28"/>
  <c r="E3942" i="28"/>
  <c r="E3943" i="28"/>
  <c r="E3944" i="28"/>
  <c r="E3945" i="28"/>
  <c r="E3946" i="28"/>
  <c r="E3947" i="28"/>
  <c r="E3948" i="28"/>
  <c r="E3949" i="28"/>
  <c r="E3950" i="28"/>
  <c r="E3951" i="28"/>
  <c r="E3952" i="28"/>
  <c r="E3953" i="28"/>
  <c r="E3954" i="28"/>
  <c r="E3955" i="28"/>
  <c r="E3956" i="28"/>
  <c r="E3957" i="28"/>
  <c r="E3958" i="28"/>
  <c r="E3959" i="28"/>
  <c r="E3960" i="28"/>
  <c r="E3961" i="28"/>
  <c r="E3962" i="28"/>
  <c r="E3963" i="28"/>
  <c r="E3964" i="28"/>
  <c r="E3965" i="28"/>
  <c r="E3966" i="28"/>
  <c r="E3967" i="28"/>
  <c r="E3968" i="28"/>
  <c r="E3969" i="28"/>
  <c r="E3970" i="28"/>
  <c r="E3971" i="28"/>
  <c r="E3972" i="28"/>
  <c r="E3973" i="28"/>
  <c r="E3974" i="28"/>
  <c r="E3975" i="28"/>
  <c r="E3976" i="28"/>
  <c r="E3977" i="28"/>
  <c r="E3978" i="28"/>
  <c r="E3979" i="28"/>
  <c r="E3980" i="28"/>
  <c r="E3981" i="28"/>
  <c r="E3982" i="28"/>
  <c r="E3983" i="28"/>
  <c r="E3984" i="28"/>
  <c r="E3985" i="28"/>
  <c r="E3986" i="28"/>
  <c r="E3987" i="28"/>
  <c r="E3988" i="28"/>
  <c r="E3989" i="28"/>
  <c r="E3990" i="28"/>
  <c r="E3991" i="28"/>
  <c r="E3992" i="28"/>
  <c r="E3993" i="28"/>
  <c r="E3994" i="28"/>
  <c r="E3995" i="28"/>
  <c r="E3996" i="28"/>
  <c r="E3997" i="28"/>
  <c r="E3998" i="28"/>
  <c r="E3999" i="28"/>
  <c r="E4000" i="28"/>
  <c r="E4001" i="28"/>
  <c r="E4002" i="28"/>
  <c r="E4003" i="28"/>
  <c r="E4004" i="28"/>
  <c r="E4005" i="28"/>
  <c r="E4006" i="28"/>
  <c r="E4007" i="28"/>
  <c r="E4008" i="28"/>
  <c r="E4009" i="28"/>
  <c r="E4010" i="28"/>
  <c r="E4011" i="28"/>
  <c r="E4012" i="28"/>
  <c r="E4013" i="28"/>
  <c r="E4014" i="28"/>
  <c r="E4015" i="28"/>
  <c r="E4016" i="28"/>
  <c r="E4017" i="28"/>
  <c r="E4018" i="28"/>
  <c r="E4019" i="28"/>
  <c r="E4020" i="28"/>
  <c r="E4021" i="28"/>
  <c r="E4022" i="28"/>
  <c r="E4023" i="28"/>
  <c r="E4024" i="28"/>
  <c r="E4025" i="28"/>
  <c r="E4026" i="28"/>
  <c r="E4027" i="28"/>
  <c r="E4028" i="28"/>
  <c r="E4029" i="28"/>
  <c r="E4030" i="28"/>
  <c r="E4031" i="28"/>
  <c r="E4032" i="28"/>
  <c r="E4033" i="28"/>
  <c r="E4034" i="28"/>
  <c r="E4035" i="28"/>
  <c r="E4036" i="28"/>
  <c r="E4037" i="28"/>
  <c r="E4038" i="28"/>
  <c r="E4039" i="28"/>
  <c r="E4040" i="28"/>
  <c r="E4041" i="28"/>
  <c r="E4042" i="28"/>
  <c r="E4043" i="28"/>
  <c r="E4044" i="28"/>
  <c r="E4045" i="28"/>
  <c r="E4046" i="28"/>
  <c r="E4047" i="28"/>
  <c r="E4048" i="28"/>
  <c r="E4049" i="28"/>
  <c r="E4050" i="28"/>
  <c r="E4051" i="28"/>
  <c r="E4052" i="28"/>
  <c r="E4053" i="28"/>
  <c r="E4054" i="28"/>
  <c r="E4055" i="28"/>
  <c r="E4056" i="28"/>
  <c r="E4057" i="28"/>
  <c r="E4058" i="28"/>
  <c r="E4059" i="28"/>
  <c r="E4060" i="28"/>
  <c r="E4061" i="28"/>
  <c r="E4062" i="28"/>
  <c r="E4063" i="28"/>
  <c r="E4064" i="28"/>
  <c r="E4065" i="28"/>
  <c r="E4066" i="28"/>
  <c r="E4067" i="28"/>
  <c r="E4068" i="28"/>
  <c r="E4069" i="28"/>
  <c r="E4070" i="28"/>
  <c r="E4071" i="28"/>
  <c r="E4072" i="28"/>
  <c r="E4073" i="28"/>
  <c r="E4074" i="28"/>
  <c r="E4075" i="28"/>
  <c r="E4076" i="28"/>
  <c r="E4077" i="28"/>
  <c r="E4078" i="28"/>
  <c r="E4079" i="28"/>
  <c r="E4080" i="28"/>
  <c r="E4081" i="28"/>
  <c r="E4082" i="28"/>
  <c r="E4083" i="28"/>
  <c r="E4084" i="28"/>
  <c r="E4085" i="28"/>
  <c r="E4086" i="28"/>
  <c r="E4087" i="28"/>
  <c r="E4088" i="28"/>
  <c r="E4089" i="28"/>
  <c r="E4090" i="28"/>
  <c r="E4091" i="28"/>
  <c r="E4092" i="28"/>
  <c r="E4093" i="28"/>
  <c r="E4094" i="28"/>
  <c r="E4095" i="28"/>
  <c r="E4096" i="28"/>
  <c r="E4097" i="28"/>
  <c r="E4098" i="28"/>
  <c r="E4099" i="28"/>
  <c r="E4100" i="28"/>
  <c r="E4101" i="28"/>
  <c r="E4102" i="28"/>
  <c r="E4103" i="28"/>
  <c r="E4104" i="28"/>
  <c r="E4105" i="28"/>
  <c r="E4106" i="28"/>
  <c r="E4107" i="28"/>
  <c r="E4108" i="28"/>
  <c r="E4109" i="28"/>
  <c r="E4110" i="28"/>
  <c r="E4111" i="28"/>
  <c r="E4112" i="28"/>
  <c r="E4113" i="28"/>
  <c r="E4114" i="28"/>
  <c r="E4115" i="28"/>
  <c r="E4116" i="28"/>
  <c r="E4117" i="28"/>
  <c r="E4118" i="28"/>
  <c r="E4119" i="28"/>
  <c r="E4120" i="28"/>
  <c r="E4121" i="28"/>
  <c r="E4122" i="28"/>
  <c r="E4123" i="28"/>
  <c r="E4124" i="28"/>
  <c r="E4125" i="28"/>
  <c r="E4126" i="28"/>
  <c r="E4127" i="28"/>
  <c r="E4128" i="28"/>
  <c r="E4129" i="28"/>
  <c r="E4130" i="28"/>
  <c r="E4131" i="28"/>
  <c r="E4132" i="28"/>
  <c r="E4133" i="28"/>
  <c r="E4134" i="28"/>
  <c r="E4135" i="28"/>
  <c r="E4136" i="28"/>
  <c r="E4137" i="28"/>
  <c r="E4138" i="28"/>
  <c r="E4139" i="28"/>
  <c r="E4140" i="28"/>
  <c r="E4141" i="28"/>
  <c r="E4142" i="28"/>
  <c r="E4143" i="28"/>
  <c r="E4144" i="28"/>
  <c r="E4145" i="28"/>
  <c r="E4146" i="28"/>
  <c r="E4147" i="28"/>
  <c r="E4148" i="28"/>
  <c r="E4149" i="28"/>
  <c r="E4150" i="28"/>
  <c r="E4151" i="28"/>
  <c r="E4152" i="28"/>
  <c r="E4153" i="28"/>
  <c r="E4154" i="28"/>
  <c r="E4155" i="28"/>
  <c r="E4156" i="28"/>
  <c r="E4157" i="28"/>
  <c r="E4158" i="28"/>
  <c r="E4159" i="28"/>
  <c r="E4160" i="28"/>
  <c r="E4161" i="28"/>
  <c r="E4162" i="28"/>
  <c r="E4163" i="28"/>
  <c r="E4164" i="28"/>
  <c r="E4165" i="28"/>
  <c r="E4166" i="28"/>
  <c r="E4167" i="28"/>
  <c r="E4168" i="28"/>
  <c r="E4169" i="28"/>
  <c r="E4170" i="28"/>
  <c r="E4171" i="28"/>
  <c r="E4172" i="28"/>
  <c r="E4173" i="28"/>
  <c r="E4174" i="28"/>
  <c r="E4175" i="28"/>
  <c r="E4176" i="28"/>
  <c r="E4177" i="28"/>
  <c r="E4178" i="28"/>
  <c r="E4179" i="28"/>
  <c r="E4180" i="28"/>
  <c r="E4181" i="28"/>
  <c r="E4182" i="28"/>
  <c r="E4183" i="28"/>
  <c r="E4184" i="28"/>
  <c r="E4185" i="28"/>
  <c r="E4186" i="28"/>
  <c r="E4187" i="28"/>
  <c r="E4188" i="28"/>
  <c r="E4189" i="28"/>
  <c r="E4190" i="28"/>
  <c r="E4191" i="28"/>
  <c r="E4192" i="28"/>
  <c r="E4193" i="28"/>
  <c r="E4194" i="28"/>
  <c r="E4195" i="28"/>
  <c r="E4196" i="28"/>
  <c r="E4197" i="28"/>
  <c r="E4198" i="28"/>
  <c r="E4199" i="28"/>
  <c r="E4200" i="28"/>
  <c r="E4201" i="28"/>
  <c r="E4202" i="28"/>
  <c r="E4203" i="28"/>
  <c r="E4204" i="28"/>
  <c r="E4205" i="28"/>
  <c r="E4206" i="28"/>
  <c r="E4207" i="28"/>
  <c r="E4208" i="28"/>
  <c r="E4209" i="28"/>
  <c r="E4210" i="28"/>
  <c r="E4211" i="28"/>
  <c r="E4212" i="28"/>
  <c r="E4213" i="28"/>
  <c r="E4214" i="28"/>
  <c r="E4215" i="28"/>
  <c r="E4216" i="28"/>
  <c r="E4217" i="28"/>
  <c r="E4218" i="28"/>
  <c r="E4219" i="28"/>
  <c r="E4220" i="28"/>
  <c r="E4221" i="28"/>
  <c r="E4222" i="28"/>
  <c r="E4223" i="28"/>
  <c r="E4224" i="28"/>
  <c r="E4225" i="28"/>
  <c r="E4226" i="28"/>
  <c r="E4227" i="28"/>
  <c r="E4228" i="28"/>
  <c r="E4229" i="28"/>
  <c r="E4230" i="28"/>
  <c r="E4231" i="28"/>
  <c r="E4232" i="28"/>
  <c r="E4233" i="28"/>
  <c r="E4234" i="28"/>
  <c r="E4235" i="28"/>
  <c r="E4236" i="28"/>
  <c r="E4237" i="28"/>
  <c r="E4238" i="28"/>
  <c r="E4239" i="28"/>
  <c r="E4240" i="28"/>
  <c r="E4241" i="28"/>
  <c r="E4242" i="28"/>
  <c r="E4243" i="28"/>
  <c r="E4244" i="28"/>
  <c r="E4245" i="28"/>
  <c r="E4246" i="28"/>
  <c r="E4247" i="28"/>
  <c r="E4248" i="28"/>
  <c r="E4249" i="28"/>
  <c r="E4250" i="28"/>
  <c r="E4251" i="28"/>
  <c r="E4252" i="28"/>
  <c r="E4253" i="28"/>
  <c r="E4254" i="28"/>
  <c r="E4255" i="28"/>
  <c r="E4256" i="28"/>
  <c r="E4257" i="28"/>
  <c r="E4258" i="28"/>
  <c r="E4259" i="28"/>
  <c r="E4260" i="28"/>
  <c r="E4261" i="28"/>
  <c r="E4262" i="28"/>
  <c r="E4263" i="28"/>
  <c r="E4264" i="28"/>
  <c r="E4265" i="28"/>
  <c r="E4266" i="28"/>
  <c r="E4267" i="28"/>
  <c r="E4268" i="28"/>
  <c r="E4269" i="28"/>
  <c r="E4270" i="28"/>
  <c r="E4271" i="28"/>
  <c r="E4272" i="28"/>
  <c r="E4273" i="28"/>
  <c r="E4274" i="28"/>
  <c r="E4275" i="28"/>
  <c r="E4276" i="28"/>
  <c r="E4277" i="28"/>
  <c r="E4278" i="28"/>
  <c r="E4279" i="28"/>
  <c r="E4280" i="28"/>
  <c r="E4281" i="28"/>
  <c r="E4282" i="28"/>
  <c r="E4283" i="28"/>
  <c r="E4284" i="28"/>
  <c r="E4285" i="28"/>
  <c r="E4286" i="28"/>
  <c r="E4287" i="28"/>
  <c r="E4288" i="28"/>
  <c r="E4289" i="28"/>
  <c r="E4290" i="28"/>
  <c r="E4291" i="28"/>
  <c r="E4292" i="28"/>
  <c r="E4293" i="28"/>
  <c r="E4294" i="28"/>
  <c r="E4295" i="28"/>
  <c r="E4296" i="28"/>
  <c r="E4297" i="28"/>
  <c r="E4298" i="28"/>
  <c r="E4299" i="28"/>
  <c r="E4300" i="28"/>
  <c r="E4301" i="28"/>
  <c r="E4302" i="28"/>
  <c r="E4303" i="28"/>
  <c r="E4304" i="28"/>
  <c r="E4305" i="28"/>
  <c r="E4306" i="28"/>
  <c r="E4307" i="28"/>
  <c r="E4308" i="28"/>
  <c r="E4309" i="28"/>
  <c r="E4310" i="28"/>
  <c r="E4311" i="28"/>
  <c r="E4312" i="28"/>
  <c r="E4313" i="28"/>
  <c r="E4314" i="28"/>
  <c r="E4315" i="28"/>
  <c r="E4316" i="28"/>
  <c r="E4317" i="28"/>
  <c r="E4318" i="28"/>
  <c r="E4319" i="28"/>
  <c r="E4320" i="28"/>
  <c r="E4321" i="28"/>
  <c r="E4322" i="28"/>
  <c r="E4323" i="28"/>
  <c r="E4324" i="28"/>
  <c r="E4325" i="28"/>
  <c r="E4326" i="28"/>
  <c r="E4327" i="28"/>
  <c r="E4328" i="28"/>
  <c r="E4329" i="28"/>
  <c r="E4330" i="28"/>
  <c r="E4331" i="28"/>
  <c r="E4332" i="28"/>
  <c r="E4333" i="28"/>
  <c r="E4334" i="28"/>
  <c r="E4335" i="28"/>
  <c r="E4336" i="28"/>
  <c r="E4337" i="28"/>
  <c r="E4338" i="28"/>
  <c r="E4339" i="28"/>
  <c r="E4340" i="28"/>
  <c r="E4341" i="28"/>
  <c r="E4342" i="28"/>
  <c r="E4343" i="28"/>
  <c r="E4344" i="28"/>
  <c r="E4345" i="28"/>
  <c r="E4346" i="28"/>
  <c r="E4347" i="28"/>
  <c r="E4348" i="28"/>
  <c r="E4349" i="28"/>
  <c r="E4350" i="28"/>
  <c r="E4351" i="28"/>
  <c r="E4352" i="28"/>
  <c r="E4353" i="28"/>
  <c r="E4354" i="28"/>
  <c r="E4355" i="28"/>
  <c r="E4356" i="28"/>
  <c r="E4357" i="28"/>
  <c r="E4358" i="28"/>
  <c r="E4359" i="28"/>
  <c r="E4360" i="28"/>
  <c r="E4361" i="28"/>
  <c r="E4362" i="28"/>
  <c r="E4363" i="28"/>
  <c r="E4364" i="28"/>
  <c r="E4365" i="28"/>
  <c r="E4366" i="28"/>
  <c r="E4367" i="28"/>
  <c r="E4368" i="28"/>
  <c r="E4369" i="28"/>
  <c r="E4370" i="28"/>
  <c r="E4371" i="28"/>
  <c r="E4372" i="28"/>
  <c r="E4373" i="28"/>
  <c r="E4374" i="28"/>
  <c r="E4375" i="28"/>
  <c r="E4376" i="28"/>
  <c r="E4377" i="28"/>
  <c r="E4378" i="28"/>
  <c r="E4379" i="28"/>
  <c r="E4380" i="28"/>
  <c r="E4381" i="28"/>
  <c r="E4382" i="28"/>
  <c r="E4383" i="28"/>
  <c r="E4384" i="28"/>
  <c r="E4385" i="28"/>
  <c r="E4386" i="28"/>
  <c r="E4387" i="28"/>
  <c r="E4388" i="28"/>
  <c r="E4389" i="28"/>
  <c r="E4390" i="28"/>
  <c r="E4391" i="28"/>
  <c r="E4392" i="28"/>
  <c r="E4393" i="28"/>
  <c r="E4394" i="28"/>
  <c r="E4395" i="28"/>
  <c r="E4396" i="28"/>
  <c r="E4397" i="28"/>
  <c r="E4398" i="28"/>
  <c r="E4399" i="28"/>
  <c r="E4400" i="28"/>
  <c r="E4401" i="28"/>
  <c r="E4402" i="28"/>
  <c r="E4403" i="28"/>
  <c r="E4404" i="28"/>
  <c r="E4405" i="28"/>
  <c r="E4406" i="28"/>
  <c r="E4407" i="28"/>
  <c r="E4408" i="28"/>
  <c r="E4409" i="28"/>
  <c r="E4410" i="28"/>
  <c r="E4411" i="28"/>
  <c r="E4412" i="28"/>
  <c r="E4413" i="28"/>
  <c r="E4414" i="28"/>
  <c r="E4415" i="28"/>
  <c r="E4416" i="28"/>
  <c r="E4417" i="28"/>
  <c r="E4418" i="28"/>
  <c r="E4419" i="28"/>
  <c r="E4420" i="28"/>
  <c r="E4421" i="28"/>
  <c r="E4422" i="28"/>
  <c r="E4423" i="28"/>
  <c r="E4424" i="28"/>
  <c r="E4425" i="28"/>
  <c r="E4426" i="28"/>
  <c r="E4427" i="28"/>
  <c r="E4428" i="28"/>
  <c r="E4429" i="28"/>
  <c r="E4430" i="28"/>
  <c r="E4431" i="28"/>
  <c r="E4432" i="28"/>
  <c r="E4433" i="28"/>
  <c r="E4434" i="28"/>
  <c r="E4435" i="28"/>
  <c r="E4436" i="28"/>
  <c r="E4437" i="28"/>
  <c r="E4438" i="28"/>
  <c r="E4439" i="28"/>
  <c r="E4440" i="28"/>
  <c r="E4441" i="28"/>
  <c r="E4442" i="28"/>
  <c r="E4443" i="28"/>
  <c r="E4444" i="28"/>
  <c r="E4445" i="28"/>
  <c r="E4446" i="28"/>
  <c r="E4447" i="28"/>
  <c r="E4448" i="28"/>
  <c r="E4449" i="28"/>
  <c r="E4450" i="28"/>
  <c r="E4451" i="28"/>
  <c r="E4452" i="28"/>
  <c r="E4453" i="28"/>
  <c r="E4454" i="28"/>
  <c r="E4455" i="28"/>
  <c r="E4456" i="28"/>
  <c r="E4457" i="28"/>
  <c r="E4458" i="28"/>
  <c r="E4459" i="28"/>
  <c r="E4460" i="28"/>
  <c r="E4461" i="28"/>
  <c r="E4462" i="28"/>
  <c r="E4463" i="28"/>
  <c r="E4464" i="28"/>
  <c r="E4465" i="28"/>
  <c r="E4466" i="28"/>
  <c r="E4467" i="28"/>
  <c r="E4468" i="28"/>
  <c r="E4469" i="28"/>
  <c r="E4470" i="28"/>
  <c r="E4471" i="28"/>
  <c r="E4472" i="28"/>
  <c r="E4473" i="28"/>
  <c r="E4474" i="28"/>
  <c r="E4475" i="28"/>
  <c r="E4476" i="28"/>
  <c r="E4477" i="28"/>
  <c r="E4478" i="28"/>
  <c r="E4479" i="28"/>
  <c r="E4480" i="28"/>
  <c r="E4481" i="28"/>
  <c r="E4482" i="28"/>
  <c r="E4483" i="28"/>
  <c r="E4484" i="28"/>
  <c r="E4485" i="28"/>
  <c r="E4486" i="28"/>
  <c r="E4487" i="28"/>
  <c r="E4488" i="28"/>
  <c r="E4489" i="28"/>
  <c r="E4490" i="28"/>
  <c r="E4491" i="28"/>
  <c r="E4492" i="28"/>
  <c r="E4493" i="28"/>
  <c r="E4494" i="28"/>
  <c r="E4495" i="28"/>
  <c r="E4496" i="28"/>
  <c r="E4497" i="28"/>
  <c r="E4498" i="28"/>
  <c r="E4499" i="28"/>
  <c r="E4500" i="28"/>
  <c r="E4501" i="28"/>
  <c r="E4502" i="28"/>
  <c r="E4503" i="28"/>
  <c r="E4504" i="28"/>
  <c r="E4505" i="28"/>
  <c r="E4506" i="28"/>
  <c r="E4507" i="28"/>
  <c r="E4508" i="28"/>
  <c r="E4509" i="28"/>
  <c r="E4510" i="28"/>
  <c r="E4511" i="28"/>
  <c r="E4512" i="28"/>
  <c r="E4513" i="28"/>
  <c r="E4514" i="28"/>
  <c r="E4515" i="28"/>
  <c r="E4516" i="28"/>
  <c r="E4517" i="28"/>
  <c r="E4518" i="28"/>
  <c r="E4519" i="28"/>
  <c r="E4520" i="28"/>
  <c r="E4521" i="28"/>
  <c r="E4522" i="28"/>
  <c r="E4523" i="28"/>
  <c r="E4524" i="28"/>
  <c r="E4525" i="28"/>
  <c r="E4526" i="28"/>
  <c r="E4527" i="28"/>
  <c r="E4528" i="28"/>
  <c r="E4529" i="28"/>
  <c r="E4530" i="28"/>
  <c r="E4531" i="28"/>
  <c r="E4532" i="28"/>
  <c r="E4533" i="28"/>
  <c r="E4534" i="28"/>
  <c r="E4535" i="28"/>
  <c r="E4536" i="28"/>
  <c r="E4537" i="28"/>
  <c r="E4538" i="28"/>
  <c r="E4539" i="28"/>
  <c r="E4540" i="28"/>
  <c r="E4541" i="28"/>
  <c r="E4542" i="28"/>
  <c r="E4543" i="28"/>
  <c r="E4544" i="28"/>
  <c r="E4545" i="28"/>
  <c r="E4546" i="28"/>
  <c r="E4547" i="28"/>
  <c r="E4548" i="28"/>
  <c r="E4549" i="28"/>
  <c r="E4550" i="28"/>
  <c r="E4551" i="28"/>
  <c r="E4552" i="28"/>
  <c r="E4553" i="28"/>
  <c r="E4554" i="28"/>
  <c r="E4555" i="28"/>
  <c r="E4556" i="28"/>
  <c r="E4557" i="28"/>
  <c r="E4558" i="28"/>
  <c r="E4559" i="28"/>
  <c r="E4560" i="28"/>
  <c r="E4561" i="28"/>
  <c r="E4562" i="28"/>
  <c r="E4563" i="28"/>
  <c r="E4564" i="28"/>
  <c r="E4565" i="28"/>
  <c r="E4566" i="28"/>
  <c r="E4567" i="28"/>
  <c r="E4568" i="28"/>
  <c r="E4569" i="28"/>
  <c r="E4570" i="28"/>
  <c r="E4571" i="28"/>
  <c r="E4572" i="28"/>
  <c r="E4573" i="28"/>
  <c r="E4574" i="28"/>
  <c r="E4575" i="28"/>
  <c r="E4576" i="28"/>
  <c r="E4577" i="28"/>
  <c r="E4578" i="28"/>
  <c r="E4579" i="28"/>
  <c r="E4580" i="28"/>
  <c r="E4581" i="28"/>
  <c r="E4582" i="28"/>
  <c r="E4583" i="28"/>
  <c r="E4584" i="28"/>
  <c r="E4585" i="28"/>
  <c r="E4586" i="28"/>
  <c r="E4587" i="28"/>
  <c r="E4588" i="28"/>
  <c r="E4589" i="28"/>
  <c r="E4590" i="28"/>
  <c r="E4591" i="28"/>
  <c r="E4592" i="28"/>
  <c r="E4593" i="28"/>
  <c r="E4594" i="28"/>
  <c r="E4595" i="28"/>
  <c r="E4596" i="28"/>
  <c r="E4597" i="28"/>
  <c r="E4598" i="28"/>
  <c r="E4599" i="28"/>
  <c r="E4600" i="28"/>
  <c r="E4601" i="28"/>
  <c r="E4602" i="28"/>
  <c r="E4603" i="28"/>
  <c r="E4604" i="28"/>
  <c r="E4605" i="28"/>
  <c r="E4606" i="28"/>
  <c r="E4607" i="28"/>
  <c r="E4608" i="28"/>
  <c r="E4609" i="28"/>
  <c r="E4610" i="28"/>
  <c r="E4611" i="28"/>
  <c r="E4612" i="28"/>
  <c r="E4613" i="28"/>
  <c r="E4614" i="28"/>
  <c r="E4615" i="28"/>
  <c r="E4616" i="28"/>
  <c r="E4617" i="28"/>
  <c r="E4618" i="28"/>
  <c r="E4619" i="28"/>
  <c r="E4620" i="28"/>
  <c r="E4621" i="28"/>
  <c r="E4622" i="28"/>
  <c r="E4623" i="28"/>
  <c r="E4624" i="28"/>
  <c r="E4625" i="28"/>
  <c r="E4626" i="28"/>
  <c r="E4627" i="28"/>
  <c r="E4628" i="28"/>
  <c r="E4629" i="28"/>
  <c r="E4630" i="28"/>
  <c r="E4631" i="28"/>
  <c r="E4632" i="28"/>
  <c r="E4633" i="28"/>
  <c r="E4634" i="28"/>
  <c r="E4635" i="28"/>
  <c r="E4636" i="28"/>
  <c r="E4637" i="28"/>
  <c r="E4638" i="28"/>
  <c r="E4639" i="28"/>
  <c r="E4640" i="28"/>
  <c r="E4641" i="28"/>
  <c r="E4642" i="28"/>
  <c r="E4643" i="28"/>
  <c r="E4644" i="28"/>
  <c r="E4645" i="28"/>
  <c r="E4646" i="28"/>
  <c r="E4647" i="28"/>
  <c r="E4648" i="28"/>
  <c r="E4649" i="28"/>
  <c r="E4650" i="28"/>
  <c r="E4651" i="28"/>
  <c r="E4652" i="28"/>
  <c r="E4653" i="28"/>
  <c r="E4654" i="28"/>
  <c r="E4655" i="28"/>
  <c r="E4656" i="28"/>
  <c r="E4657" i="28"/>
  <c r="E4658" i="28"/>
  <c r="E4659" i="28"/>
  <c r="E4660" i="28"/>
  <c r="E4661" i="28"/>
  <c r="E4662" i="28"/>
  <c r="E4663" i="28"/>
  <c r="E4664" i="28"/>
  <c r="E4665" i="28"/>
  <c r="E4666" i="28"/>
  <c r="E4667" i="28"/>
  <c r="E4668" i="28"/>
  <c r="E4669" i="28"/>
  <c r="E4670" i="28"/>
  <c r="E4671" i="28"/>
  <c r="E4672" i="28"/>
  <c r="E4673" i="28"/>
  <c r="E4674" i="28"/>
  <c r="E4675" i="28"/>
  <c r="E4676" i="28"/>
  <c r="E4677" i="28"/>
  <c r="E4678" i="28"/>
  <c r="E4679" i="28"/>
  <c r="E4680" i="28"/>
  <c r="E4681" i="28"/>
  <c r="E4682" i="28"/>
  <c r="E4683" i="28"/>
  <c r="E4684" i="28"/>
  <c r="E4685" i="28"/>
  <c r="E4686" i="28"/>
  <c r="E4687" i="28"/>
  <c r="E4688" i="28"/>
  <c r="E4689" i="28"/>
  <c r="E4690" i="28"/>
  <c r="E4691" i="28"/>
  <c r="E4692" i="28"/>
  <c r="E4693" i="28"/>
  <c r="E4694" i="28"/>
  <c r="E4695" i="28"/>
  <c r="E4696" i="28"/>
  <c r="E4697" i="28"/>
  <c r="E4698" i="28"/>
  <c r="E4699" i="28"/>
  <c r="E4700" i="28"/>
  <c r="E4701" i="28"/>
  <c r="E4702" i="28"/>
  <c r="E4703" i="28"/>
  <c r="E4704" i="28"/>
  <c r="E4705" i="28"/>
  <c r="E4706" i="28"/>
  <c r="E4707" i="28"/>
  <c r="E4708" i="28"/>
  <c r="E4709" i="28"/>
  <c r="E4710" i="28"/>
  <c r="E4711" i="28"/>
  <c r="E4712" i="28"/>
  <c r="E4713" i="28"/>
  <c r="E4714" i="28"/>
  <c r="E4715" i="28"/>
  <c r="E4716" i="28"/>
  <c r="E4717" i="28"/>
  <c r="E4718" i="28"/>
  <c r="E4719" i="28"/>
  <c r="E4720" i="28"/>
  <c r="E4721" i="28"/>
  <c r="E4722" i="28"/>
  <c r="E4723" i="28"/>
  <c r="E4724" i="28"/>
  <c r="E4725" i="28"/>
  <c r="E4726" i="28"/>
  <c r="E4727" i="28"/>
  <c r="E4728" i="28"/>
  <c r="E4729" i="28"/>
  <c r="E4730" i="28"/>
  <c r="E4731" i="28"/>
  <c r="E4732" i="28"/>
  <c r="E4733" i="28"/>
  <c r="E4734" i="28"/>
  <c r="E4735" i="28"/>
  <c r="E4736" i="28"/>
  <c r="E4737" i="28"/>
  <c r="E4738" i="28"/>
  <c r="E4739" i="28"/>
  <c r="E4740" i="28"/>
  <c r="E4741" i="28"/>
  <c r="E4742" i="28"/>
  <c r="E4743" i="28"/>
  <c r="E4744" i="28"/>
  <c r="E4745" i="28"/>
  <c r="E4746" i="28"/>
  <c r="E4747" i="28"/>
  <c r="E4748" i="28"/>
  <c r="E4749" i="28"/>
  <c r="E4750" i="28"/>
  <c r="E4751" i="28"/>
  <c r="E4752" i="28"/>
  <c r="E4753" i="28"/>
  <c r="E4754" i="28"/>
  <c r="E4755" i="28"/>
  <c r="E4756" i="28"/>
  <c r="E4757" i="28"/>
  <c r="E4758" i="28"/>
  <c r="E4759" i="28"/>
  <c r="E4760" i="28"/>
  <c r="E4761" i="28"/>
  <c r="E4762" i="28"/>
  <c r="E4763" i="28"/>
  <c r="E4764" i="28"/>
  <c r="E4765" i="28"/>
  <c r="E4766" i="28"/>
  <c r="E4767" i="28"/>
  <c r="E4768" i="28"/>
  <c r="E4769" i="28"/>
  <c r="E4770" i="28"/>
  <c r="E4771" i="28"/>
  <c r="E4772" i="28"/>
  <c r="E4773" i="28"/>
  <c r="E4774" i="28"/>
  <c r="E4775" i="28"/>
  <c r="E4776" i="28"/>
  <c r="E4777" i="28"/>
  <c r="E4778" i="28"/>
  <c r="E4779" i="28"/>
  <c r="E4780" i="28"/>
  <c r="E4781" i="28"/>
  <c r="E4782" i="28"/>
  <c r="E4783" i="28"/>
  <c r="E4784" i="28"/>
  <c r="E4785" i="28"/>
  <c r="E4786" i="28"/>
  <c r="E4787" i="28"/>
  <c r="E4788" i="28"/>
  <c r="E4789" i="28"/>
  <c r="E4790" i="28"/>
  <c r="E4791" i="28"/>
  <c r="E4792" i="28"/>
  <c r="E4793" i="28"/>
  <c r="E4794" i="28"/>
  <c r="E4795" i="28"/>
  <c r="E4796" i="28"/>
  <c r="E4797" i="28"/>
  <c r="E4798" i="28"/>
  <c r="E4799" i="28"/>
  <c r="E4800" i="28"/>
  <c r="E4801" i="28"/>
  <c r="E4802" i="28"/>
  <c r="E4803" i="28"/>
  <c r="E4804" i="28"/>
  <c r="E4805" i="28"/>
  <c r="E4806" i="28"/>
  <c r="E4807" i="28"/>
  <c r="E4808" i="28"/>
  <c r="E4809" i="28"/>
  <c r="E4810" i="28"/>
  <c r="E4811" i="28"/>
  <c r="E4812" i="28"/>
  <c r="E4813" i="28"/>
  <c r="E4814" i="28"/>
  <c r="E4815" i="28"/>
  <c r="E4816" i="28"/>
  <c r="E4817" i="28"/>
  <c r="E4818" i="28"/>
  <c r="E4819" i="28"/>
  <c r="E4820" i="28"/>
  <c r="E4821" i="28"/>
  <c r="E4822" i="28"/>
  <c r="E4823" i="28"/>
  <c r="E4824" i="28"/>
  <c r="E4825" i="28"/>
  <c r="E4826" i="28"/>
  <c r="E4827" i="28"/>
  <c r="E4828" i="28"/>
  <c r="E4829" i="28"/>
  <c r="E4830" i="28"/>
  <c r="E4831" i="28"/>
  <c r="E4832" i="28"/>
  <c r="E4833" i="28"/>
  <c r="E4834" i="28"/>
  <c r="E4835" i="28"/>
  <c r="E4836" i="28"/>
  <c r="E4837" i="28"/>
  <c r="E4838" i="28"/>
  <c r="E4839" i="28"/>
  <c r="E4840" i="28"/>
  <c r="E4841" i="28"/>
  <c r="E4842" i="28"/>
  <c r="E4843" i="28"/>
  <c r="E4844" i="28"/>
  <c r="E4845" i="28"/>
  <c r="E4846" i="28"/>
  <c r="E4847" i="28"/>
  <c r="E4848" i="28"/>
  <c r="E4849" i="28"/>
  <c r="E4850" i="28"/>
  <c r="E4851" i="28"/>
  <c r="E4852" i="28"/>
  <c r="E4853" i="28"/>
  <c r="E4854" i="28"/>
  <c r="E4855" i="28"/>
  <c r="E4856" i="28"/>
  <c r="E4857" i="28"/>
  <c r="E4858" i="28"/>
  <c r="E4859" i="28"/>
  <c r="E4860" i="28"/>
  <c r="E4861" i="28"/>
  <c r="E4862" i="28"/>
  <c r="E4863" i="28"/>
  <c r="E4864" i="28"/>
  <c r="E4865" i="28"/>
  <c r="E4866" i="28"/>
  <c r="E4867" i="28"/>
  <c r="E4868" i="28"/>
  <c r="E4869" i="28"/>
  <c r="E4870" i="28"/>
  <c r="E4871" i="28"/>
  <c r="E4872" i="28"/>
  <c r="E4873" i="28"/>
  <c r="E4874" i="28"/>
  <c r="E4875" i="28"/>
  <c r="E4876" i="28"/>
  <c r="E4877" i="28"/>
  <c r="E4878" i="28"/>
  <c r="E4879" i="28"/>
  <c r="E4880" i="28"/>
  <c r="E4881" i="28"/>
  <c r="E4882" i="28"/>
  <c r="E4883" i="28"/>
  <c r="E4884" i="28"/>
  <c r="E4885" i="28"/>
  <c r="E4886" i="28"/>
  <c r="E4887" i="28"/>
  <c r="E4888" i="28"/>
  <c r="E4889" i="28"/>
  <c r="E4890" i="28"/>
  <c r="E4891" i="28"/>
  <c r="E4892" i="28"/>
  <c r="E4893" i="28"/>
  <c r="E4894" i="28"/>
  <c r="E4895" i="28"/>
  <c r="E4896" i="28"/>
  <c r="E4897" i="28"/>
  <c r="E4898" i="28"/>
  <c r="E4899" i="28"/>
  <c r="E4900" i="28"/>
  <c r="E4901" i="28"/>
  <c r="E4902" i="28"/>
  <c r="E4903" i="28"/>
  <c r="E4904" i="28"/>
  <c r="E4905" i="28"/>
  <c r="E4906" i="28"/>
  <c r="E4907" i="28"/>
  <c r="E4908" i="28"/>
  <c r="E4909" i="28"/>
  <c r="E4910" i="28"/>
  <c r="E4911" i="28"/>
  <c r="E4912" i="28"/>
  <c r="E4913" i="28"/>
  <c r="E4914" i="28"/>
  <c r="E4915" i="28"/>
  <c r="E4916" i="28"/>
  <c r="E4917" i="28"/>
  <c r="E4918" i="28"/>
  <c r="E4919" i="28"/>
  <c r="E4920" i="28"/>
  <c r="E4921" i="28"/>
  <c r="E4922" i="28"/>
  <c r="E4923" i="28"/>
  <c r="E4924" i="28"/>
  <c r="E4925" i="28"/>
  <c r="E4926" i="28"/>
  <c r="E4927" i="28"/>
  <c r="E4928" i="28"/>
  <c r="E4929" i="28"/>
  <c r="E4930" i="28"/>
  <c r="E4931" i="28"/>
  <c r="E4932" i="28"/>
  <c r="E4933" i="28"/>
  <c r="E4934" i="28"/>
  <c r="E4935" i="28"/>
  <c r="E4936" i="28"/>
  <c r="E4937" i="28"/>
  <c r="E4938" i="28"/>
  <c r="E4939" i="28"/>
  <c r="E4940" i="28"/>
  <c r="E4941" i="28"/>
  <c r="E4942" i="28"/>
  <c r="E4943" i="28"/>
  <c r="E4944" i="28"/>
  <c r="E4945" i="28"/>
  <c r="E4946" i="28"/>
  <c r="E4947" i="28"/>
  <c r="E4948" i="28"/>
  <c r="E4949" i="28"/>
  <c r="E4950" i="28"/>
  <c r="E4951" i="28"/>
  <c r="E4952" i="28"/>
  <c r="E4953" i="28"/>
  <c r="E4954" i="28"/>
  <c r="E4955" i="28"/>
  <c r="E4956" i="28"/>
  <c r="E4957" i="28"/>
  <c r="E4958" i="28"/>
  <c r="E4959" i="28"/>
  <c r="E4960" i="28"/>
  <c r="E4961" i="28"/>
  <c r="E4962" i="28"/>
  <c r="E4963" i="28"/>
  <c r="E4964" i="28"/>
  <c r="E4965" i="28"/>
  <c r="E4966" i="28"/>
  <c r="E4967" i="28"/>
  <c r="E4968" i="28"/>
  <c r="E4969" i="28"/>
  <c r="E4970" i="28"/>
  <c r="E4971" i="28"/>
  <c r="E4972" i="28"/>
  <c r="E4973" i="28"/>
  <c r="E4974" i="28"/>
  <c r="E4975" i="28"/>
  <c r="E4976" i="28"/>
  <c r="E4977" i="28"/>
  <c r="E4978" i="28"/>
  <c r="E4979" i="28"/>
  <c r="E4980" i="28"/>
  <c r="E4981" i="28"/>
  <c r="E4982" i="28"/>
  <c r="E4983" i="28"/>
  <c r="E4984" i="28"/>
  <c r="E4985" i="28"/>
  <c r="E4986" i="28"/>
  <c r="E4987" i="28"/>
  <c r="E4988" i="28"/>
  <c r="E4989" i="28"/>
  <c r="E4990" i="28"/>
  <c r="E4991" i="28"/>
  <c r="E4992" i="28"/>
  <c r="E4993" i="28"/>
  <c r="E4994" i="28"/>
  <c r="E4995" i="28"/>
  <c r="E4996" i="28"/>
  <c r="E4997" i="28"/>
  <c r="E4998" i="28"/>
  <c r="E4999" i="28"/>
  <c r="E5000" i="28"/>
  <c r="E5001" i="28"/>
  <c r="E5002" i="28"/>
  <c r="E5003" i="28"/>
  <c r="E5004" i="28"/>
  <c r="E5005" i="28"/>
  <c r="E5006" i="28"/>
  <c r="E5007" i="28"/>
  <c r="E5008" i="28"/>
  <c r="E5009" i="28"/>
  <c r="E5010" i="28"/>
  <c r="E5011" i="28"/>
  <c r="E5012" i="28"/>
  <c r="E5013" i="28"/>
  <c r="E5014" i="28"/>
  <c r="E5015" i="28"/>
  <c r="E5016" i="28"/>
  <c r="E5017" i="28"/>
  <c r="E5018" i="28"/>
  <c r="E5019" i="28"/>
  <c r="E5020" i="28"/>
  <c r="E5021" i="28"/>
  <c r="E5022" i="28"/>
  <c r="E5023" i="28"/>
  <c r="E5024" i="28"/>
  <c r="E5025" i="28"/>
  <c r="E5026" i="28"/>
  <c r="E5027" i="28"/>
  <c r="E5028" i="28"/>
  <c r="E5029" i="28"/>
  <c r="E5030" i="28"/>
  <c r="E5031" i="28"/>
  <c r="E5032" i="28"/>
  <c r="E5033" i="28"/>
  <c r="E5034" i="28"/>
  <c r="E5035" i="28"/>
  <c r="E5036" i="28"/>
  <c r="E5037" i="28"/>
  <c r="E5038" i="28"/>
  <c r="E5039" i="28"/>
  <c r="E5040" i="28"/>
  <c r="E5041" i="28"/>
  <c r="E5042" i="28"/>
  <c r="E5043" i="28"/>
  <c r="E5044" i="28"/>
  <c r="E5045" i="28"/>
  <c r="E5046" i="28"/>
  <c r="E5047" i="28"/>
  <c r="E5048" i="28"/>
  <c r="E5049" i="28"/>
  <c r="E5050" i="28"/>
  <c r="E5051" i="28"/>
  <c r="E5052" i="28"/>
  <c r="E5053" i="28"/>
  <c r="E5054" i="28"/>
  <c r="E5055" i="28"/>
  <c r="E5056" i="28"/>
  <c r="E5057" i="28"/>
  <c r="E5058" i="28"/>
  <c r="E5059" i="28"/>
  <c r="E5060" i="28"/>
  <c r="E5061" i="28"/>
  <c r="E5062" i="28"/>
  <c r="E5063" i="28"/>
  <c r="E5064" i="28"/>
  <c r="E5065" i="28"/>
  <c r="E5066" i="28"/>
  <c r="E5067" i="28"/>
  <c r="E5068" i="28"/>
  <c r="E5069" i="28"/>
  <c r="E5070" i="28"/>
  <c r="E5071" i="28"/>
  <c r="E5072" i="28"/>
  <c r="E5073" i="28"/>
  <c r="E5074" i="28"/>
  <c r="E5075" i="28"/>
  <c r="E5076" i="28"/>
  <c r="E5077" i="28"/>
  <c r="E5078" i="28"/>
  <c r="E5079" i="28"/>
  <c r="E5080" i="28"/>
  <c r="E5081" i="28"/>
  <c r="E5082" i="28"/>
  <c r="E5083" i="28"/>
  <c r="E5084" i="28"/>
  <c r="E5085" i="28"/>
  <c r="E5086" i="28"/>
  <c r="E5087" i="28"/>
  <c r="E5088" i="28"/>
  <c r="E5089" i="28"/>
  <c r="E5090" i="28"/>
  <c r="E5091" i="28"/>
  <c r="E5092" i="28"/>
  <c r="E5093" i="28"/>
  <c r="E5094" i="28"/>
  <c r="E5095" i="28"/>
  <c r="E5096" i="28"/>
  <c r="E5097" i="28"/>
  <c r="E5098" i="28"/>
  <c r="E5099" i="28"/>
  <c r="E5100" i="28"/>
  <c r="E5101" i="28"/>
  <c r="E5102" i="28"/>
  <c r="E5103" i="28"/>
  <c r="E5104" i="28"/>
  <c r="E5105" i="28"/>
  <c r="E5106" i="28"/>
  <c r="E5107" i="28"/>
  <c r="E5108" i="28"/>
  <c r="E5109" i="28"/>
  <c r="E5110" i="28"/>
  <c r="E5111" i="28"/>
  <c r="E5112" i="28"/>
  <c r="E5113" i="28"/>
  <c r="E5114" i="28"/>
  <c r="E5115" i="28"/>
  <c r="E5116" i="28"/>
  <c r="E5117" i="28"/>
  <c r="E5118" i="28"/>
  <c r="E5119" i="28"/>
  <c r="E5120" i="28"/>
  <c r="E5121" i="28"/>
  <c r="E5122" i="28"/>
  <c r="E5123" i="28"/>
  <c r="E5124" i="28"/>
  <c r="E5125" i="28"/>
  <c r="E5126" i="28"/>
  <c r="E5127" i="28"/>
  <c r="E5128" i="28"/>
  <c r="E5129" i="28"/>
  <c r="E5130" i="28"/>
  <c r="E5131" i="28"/>
  <c r="E5132" i="28"/>
  <c r="E5133" i="28"/>
  <c r="E5134" i="28"/>
  <c r="E5135" i="28"/>
  <c r="E5136" i="28"/>
  <c r="E5137" i="28"/>
  <c r="E5138" i="28"/>
  <c r="E5139" i="28"/>
  <c r="E5140" i="28"/>
  <c r="E5141" i="28"/>
  <c r="E5142" i="28"/>
  <c r="E5143" i="28"/>
  <c r="E5144" i="28"/>
  <c r="E5145" i="28"/>
  <c r="E5146" i="28"/>
  <c r="E5147" i="28"/>
  <c r="E5148" i="28"/>
  <c r="E5149" i="28"/>
  <c r="E5150" i="28"/>
  <c r="E5151" i="28"/>
  <c r="E5152" i="28"/>
  <c r="E5153" i="28"/>
  <c r="E5154" i="28"/>
  <c r="E5155" i="28"/>
  <c r="E5156" i="28"/>
  <c r="E5157" i="28"/>
  <c r="E5158" i="28"/>
  <c r="E5159" i="28"/>
  <c r="E5160" i="28"/>
  <c r="E5161" i="28"/>
  <c r="E5162" i="28"/>
  <c r="E5163" i="28"/>
  <c r="E5164" i="28"/>
  <c r="E5165" i="28"/>
  <c r="E5166" i="28"/>
  <c r="E5167" i="28"/>
  <c r="E5168" i="28"/>
  <c r="E5169" i="28"/>
  <c r="E5170" i="28"/>
  <c r="E5171" i="28"/>
  <c r="E5172" i="28"/>
  <c r="E5173" i="28"/>
  <c r="E5174" i="28"/>
  <c r="E5175" i="28"/>
  <c r="E5176" i="28"/>
  <c r="E5177" i="28"/>
  <c r="E5178" i="28"/>
  <c r="E5179" i="28"/>
  <c r="E5180" i="28"/>
  <c r="E5181" i="28"/>
  <c r="E5182" i="28"/>
  <c r="E5183" i="28"/>
  <c r="E5184" i="28"/>
  <c r="E5185" i="28"/>
  <c r="E5186" i="28"/>
  <c r="E5187" i="28"/>
  <c r="E5188" i="28"/>
  <c r="E5189" i="28"/>
  <c r="E5190" i="28"/>
  <c r="E5191" i="28"/>
  <c r="E5192" i="28"/>
  <c r="E5193" i="28"/>
  <c r="E5194" i="28"/>
  <c r="E5195" i="28"/>
  <c r="E5196" i="28"/>
  <c r="E5197" i="28"/>
  <c r="E5198" i="28"/>
  <c r="E5199" i="28"/>
  <c r="E5200" i="28"/>
  <c r="E5201" i="28"/>
  <c r="E5202" i="28"/>
  <c r="E5203" i="28"/>
  <c r="E5204" i="28"/>
  <c r="E5205" i="28"/>
  <c r="E5206" i="28"/>
  <c r="E5207" i="28"/>
  <c r="E5208" i="28"/>
  <c r="E5209" i="28"/>
  <c r="E5210" i="28"/>
  <c r="E5211" i="28"/>
  <c r="E5212" i="28"/>
  <c r="E5213" i="28"/>
  <c r="E5214" i="28"/>
  <c r="E5215" i="28"/>
  <c r="E5216" i="28"/>
  <c r="E5217" i="28"/>
  <c r="E5218" i="28"/>
  <c r="E5219" i="28"/>
  <c r="E5220" i="28"/>
  <c r="E5221" i="28"/>
  <c r="E5222" i="28"/>
  <c r="E5223" i="28"/>
  <c r="E5224" i="28"/>
  <c r="E5225" i="28"/>
  <c r="E5226" i="28"/>
  <c r="E5227" i="28"/>
  <c r="E5228" i="28"/>
  <c r="E5229" i="28"/>
  <c r="E5230" i="28"/>
  <c r="E5231" i="28"/>
  <c r="E5232" i="28"/>
  <c r="E5233" i="28"/>
  <c r="E5234" i="28"/>
  <c r="E5235" i="28"/>
  <c r="E5236" i="28"/>
  <c r="E5237" i="28"/>
  <c r="E5238" i="28"/>
  <c r="E5239" i="28"/>
  <c r="E5240" i="28"/>
  <c r="E5241" i="28"/>
  <c r="E5242" i="28"/>
  <c r="E5243" i="28"/>
  <c r="E5244" i="28"/>
  <c r="E5245" i="28"/>
  <c r="E5246" i="28"/>
  <c r="E5247" i="28"/>
  <c r="E5248" i="28"/>
  <c r="E5249" i="28"/>
  <c r="E5250" i="28"/>
  <c r="E5251" i="28"/>
  <c r="E5252" i="28"/>
  <c r="E5253" i="28"/>
  <c r="E5254" i="28"/>
  <c r="E5255" i="28"/>
  <c r="E5256" i="28"/>
  <c r="E5257" i="28"/>
  <c r="E5258" i="28"/>
  <c r="E5259" i="28"/>
  <c r="E5260" i="28"/>
  <c r="E5261" i="28"/>
  <c r="E5262" i="28"/>
  <c r="E5263" i="28"/>
  <c r="E5264" i="28"/>
  <c r="E5265" i="28"/>
  <c r="E5266" i="28"/>
  <c r="E5267" i="28"/>
  <c r="E5268" i="28"/>
  <c r="E5269" i="28"/>
  <c r="E5270" i="28"/>
  <c r="E5271" i="28"/>
  <c r="E5272" i="28"/>
  <c r="E5273" i="28"/>
  <c r="E5274" i="28"/>
  <c r="E5275" i="28"/>
  <c r="E5276" i="28"/>
  <c r="E5277" i="28"/>
  <c r="E5278" i="28"/>
  <c r="E5279" i="28"/>
  <c r="E5280" i="28"/>
  <c r="E5281" i="28"/>
  <c r="E5282" i="28"/>
  <c r="E5283" i="28"/>
  <c r="E5284" i="28"/>
  <c r="E5285" i="28"/>
  <c r="E5286" i="28"/>
  <c r="E5287" i="28"/>
  <c r="E5288" i="28"/>
  <c r="E5289" i="28"/>
  <c r="E5290" i="28"/>
  <c r="E5291" i="28"/>
  <c r="E5292" i="28"/>
  <c r="E5293" i="28"/>
  <c r="E5294" i="28"/>
  <c r="E5295" i="28"/>
  <c r="E5296" i="28"/>
  <c r="E5297" i="28"/>
  <c r="E5298" i="28"/>
  <c r="E5299" i="28"/>
  <c r="E5300" i="28"/>
  <c r="E5301" i="28"/>
  <c r="E5302" i="28"/>
  <c r="E5303" i="28"/>
  <c r="E5304" i="28"/>
  <c r="E5305" i="28"/>
  <c r="E5306" i="28"/>
  <c r="E5307" i="28"/>
  <c r="E5308" i="28"/>
  <c r="E5309" i="28"/>
  <c r="E5310" i="28"/>
  <c r="E5311" i="28"/>
  <c r="E5312" i="28"/>
  <c r="E5313" i="28"/>
  <c r="E5314" i="28"/>
  <c r="E5315" i="28"/>
  <c r="E5316" i="28"/>
  <c r="E5317" i="28"/>
  <c r="E5318" i="28"/>
  <c r="E5319" i="28"/>
  <c r="E5320" i="28"/>
  <c r="E5321" i="28"/>
  <c r="E5322" i="28"/>
  <c r="E5323" i="28"/>
  <c r="E5324" i="28"/>
  <c r="E5325" i="28"/>
  <c r="E5326" i="28"/>
  <c r="E5327" i="28"/>
  <c r="E5328" i="28"/>
  <c r="E5329" i="28"/>
  <c r="E5330" i="28"/>
  <c r="E5331" i="28"/>
  <c r="E5332" i="28"/>
  <c r="E5333" i="28"/>
  <c r="E5334" i="28"/>
  <c r="E5335" i="28"/>
  <c r="E5336" i="28"/>
  <c r="E5337" i="28"/>
  <c r="E5338" i="28"/>
  <c r="E5339" i="28"/>
  <c r="E5340" i="28"/>
  <c r="E5341" i="28"/>
  <c r="E5342" i="28"/>
  <c r="E5343" i="28"/>
  <c r="E5344" i="28"/>
  <c r="E5345" i="28"/>
  <c r="E5346" i="28"/>
  <c r="E5347" i="28"/>
  <c r="E5348" i="28"/>
  <c r="E5349" i="28"/>
  <c r="E5350" i="28"/>
  <c r="E5351" i="28"/>
  <c r="E5352" i="28"/>
  <c r="E5353" i="28"/>
  <c r="E5354" i="28"/>
  <c r="E5355" i="28"/>
  <c r="E5356" i="28"/>
  <c r="E5357" i="28"/>
  <c r="E5358" i="28"/>
  <c r="E5359" i="28"/>
  <c r="E5360" i="28"/>
  <c r="E5361" i="28"/>
  <c r="E5362" i="28"/>
  <c r="E5363" i="28"/>
  <c r="E5364" i="28"/>
  <c r="E5365" i="28"/>
  <c r="E5366" i="28"/>
  <c r="E5367" i="28"/>
  <c r="E5368" i="28"/>
  <c r="E5369" i="28"/>
  <c r="E5370" i="28"/>
  <c r="E5371" i="28"/>
  <c r="E5372" i="28"/>
  <c r="E5373" i="28"/>
  <c r="E5374" i="28"/>
  <c r="E5375" i="28"/>
  <c r="E5376" i="28"/>
  <c r="E5377" i="28"/>
  <c r="E5378" i="28"/>
  <c r="E5379" i="28"/>
  <c r="E5380" i="28"/>
  <c r="E5381" i="28"/>
  <c r="E5382" i="28"/>
  <c r="E5383" i="28"/>
  <c r="E5384" i="28"/>
  <c r="E5385" i="28"/>
  <c r="E5386" i="28"/>
  <c r="E5387" i="28"/>
  <c r="E5388" i="28"/>
  <c r="E5389" i="28"/>
  <c r="E5390" i="28"/>
  <c r="E5391" i="28"/>
  <c r="E5392" i="28"/>
  <c r="E5393" i="28"/>
  <c r="E5394" i="28"/>
  <c r="E5395" i="28"/>
  <c r="E5396" i="28"/>
  <c r="E5397" i="28"/>
  <c r="E5398" i="28"/>
  <c r="E5399" i="28"/>
  <c r="E5400" i="28"/>
  <c r="E5401" i="28"/>
  <c r="E5402" i="28"/>
  <c r="E5403" i="28"/>
  <c r="E5404" i="28"/>
  <c r="E5405" i="28"/>
  <c r="E5406" i="28"/>
  <c r="E5407" i="28"/>
  <c r="E5408" i="28"/>
  <c r="E5409" i="28"/>
  <c r="E5410" i="28"/>
  <c r="E5411" i="28"/>
  <c r="E5412" i="28"/>
  <c r="E5413" i="28"/>
  <c r="E5414" i="28"/>
  <c r="E5415" i="28"/>
  <c r="E5416" i="28"/>
  <c r="E5417" i="28"/>
  <c r="E5418" i="28"/>
  <c r="E5419" i="28"/>
  <c r="E5420" i="28"/>
  <c r="E5421" i="28"/>
  <c r="E5422" i="28"/>
  <c r="E5423" i="28"/>
  <c r="E5424" i="28"/>
  <c r="E5425" i="28"/>
  <c r="E5426" i="28"/>
  <c r="E5427" i="28"/>
  <c r="E5428" i="28"/>
  <c r="E5429" i="28"/>
  <c r="E5430" i="28"/>
  <c r="E5431" i="28"/>
  <c r="E5432" i="28"/>
  <c r="E5433" i="28"/>
  <c r="E5434" i="28"/>
  <c r="E5435" i="28"/>
  <c r="E5436" i="28"/>
  <c r="E5437" i="28"/>
  <c r="E5438" i="28"/>
  <c r="E5439" i="28"/>
  <c r="E5440" i="28"/>
  <c r="E5441" i="28"/>
  <c r="E5442" i="28"/>
  <c r="E5443" i="28"/>
  <c r="E5444" i="28"/>
  <c r="E5445" i="28"/>
  <c r="E5446" i="28"/>
  <c r="E5447" i="28"/>
  <c r="E5448" i="28"/>
  <c r="E5449" i="28"/>
  <c r="E5450" i="28"/>
  <c r="E5451" i="28"/>
  <c r="E5452" i="28"/>
  <c r="E5453" i="28"/>
  <c r="E5454" i="28"/>
  <c r="E5455" i="28"/>
  <c r="E5456" i="28"/>
  <c r="E5457" i="28"/>
  <c r="E5458" i="28"/>
  <c r="E5459" i="28"/>
  <c r="E5460" i="28"/>
  <c r="E5461" i="28"/>
  <c r="E5462" i="28"/>
  <c r="E5463" i="28"/>
  <c r="E5464" i="28"/>
  <c r="E5465" i="28"/>
  <c r="E5466" i="28"/>
  <c r="E5467" i="28"/>
  <c r="E5468" i="28"/>
  <c r="E5469" i="28"/>
  <c r="E5470" i="28"/>
  <c r="E5471" i="28"/>
  <c r="E5472" i="28"/>
  <c r="E5473" i="28"/>
  <c r="E5474" i="28"/>
  <c r="E5475" i="28"/>
  <c r="E5476" i="28"/>
  <c r="E5477" i="28"/>
  <c r="E5478" i="28"/>
  <c r="E5479" i="28"/>
  <c r="E5480" i="28"/>
  <c r="E5481" i="28"/>
  <c r="E5482" i="28"/>
  <c r="E5483" i="28"/>
  <c r="E5484" i="28"/>
  <c r="E5485" i="28"/>
  <c r="E5486" i="28"/>
  <c r="E5487" i="28"/>
  <c r="E5488" i="28"/>
  <c r="E5489" i="28"/>
  <c r="E5490" i="28"/>
  <c r="E5491" i="28"/>
  <c r="E5492" i="28"/>
  <c r="E5493" i="28"/>
  <c r="E5494" i="28"/>
  <c r="E5495" i="28"/>
  <c r="E5496" i="28"/>
  <c r="E5497" i="28"/>
  <c r="E5498" i="28"/>
  <c r="E5499" i="28"/>
  <c r="E5500" i="28"/>
  <c r="E5501" i="28"/>
  <c r="E5502" i="28"/>
  <c r="E5503" i="28"/>
  <c r="E5504" i="28"/>
  <c r="E5505" i="28"/>
  <c r="E5506" i="28"/>
  <c r="E5507" i="28"/>
  <c r="E5508" i="28"/>
  <c r="E5509" i="28"/>
  <c r="E5510" i="28"/>
  <c r="E5511" i="28"/>
  <c r="E5512" i="28"/>
  <c r="E5513" i="28"/>
  <c r="E5514" i="28"/>
  <c r="E5515" i="28"/>
  <c r="E5516" i="28"/>
  <c r="E5517" i="28"/>
  <c r="E5518" i="28"/>
  <c r="E5519" i="28"/>
  <c r="E5520" i="28"/>
  <c r="E5521" i="28"/>
  <c r="E5522" i="28"/>
  <c r="E5523" i="28"/>
  <c r="E5524" i="28"/>
  <c r="E5525" i="28"/>
  <c r="E5526" i="28"/>
  <c r="E5527" i="28"/>
  <c r="E5528" i="28"/>
  <c r="E5529" i="28"/>
  <c r="E5530" i="28"/>
  <c r="E5531" i="28"/>
  <c r="E5532" i="28"/>
  <c r="E5533" i="28"/>
  <c r="E5534" i="28"/>
  <c r="E5535" i="28"/>
  <c r="E5536" i="28"/>
  <c r="E5537" i="28"/>
  <c r="E5538" i="28"/>
  <c r="E5539" i="28"/>
  <c r="E5540" i="28"/>
  <c r="E5541" i="28"/>
  <c r="E5542" i="28"/>
  <c r="E5543" i="28"/>
  <c r="E5544" i="28"/>
  <c r="E5545" i="28"/>
  <c r="E5546" i="28"/>
  <c r="E5547" i="28"/>
  <c r="E5548" i="28"/>
  <c r="E5549" i="28"/>
  <c r="E5550" i="28"/>
  <c r="E5551" i="28"/>
  <c r="E5552" i="28"/>
  <c r="E5553" i="28"/>
  <c r="E5554" i="28"/>
  <c r="E5555" i="28"/>
  <c r="E5556" i="28"/>
  <c r="E5557" i="28"/>
  <c r="E5558" i="28"/>
  <c r="E5559" i="28"/>
  <c r="E5560" i="28"/>
  <c r="E5561" i="28"/>
  <c r="E5562" i="28"/>
  <c r="E5563" i="28"/>
  <c r="E5564" i="28"/>
  <c r="E5565" i="28"/>
  <c r="E5566" i="28"/>
  <c r="E5567" i="28"/>
  <c r="E5568" i="28"/>
  <c r="E5569" i="28"/>
  <c r="E5570" i="28"/>
  <c r="E5571" i="28"/>
  <c r="E5572" i="28"/>
  <c r="E5573" i="28"/>
  <c r="E5574" i="28"/>
  <c r="E5575" i="28"/>
  <c r="E5576" i="28"/>
  <c r="E5577" i="28"/>
  <c r="E5578" i="28"/>
  <c r="E5579" i="28"/>
  <c r="E5580" i="28"/>
  <c r="E5581" i="28"/>
  <c r="E5582" i="28"/>
  <c r="E5583" i="28"/>
  <c r="E5584" i="28"/>
  <c r="E5585" i="28"/>
  <c r="E5586" i="28"/>
  <c r="E5587" i="28"/>
  <c r="E5588" i="28"/>
  <c r="E5589" i="28"/>
  <c r="E5590" i="28"/>
  <c r="E5591" i="28"/>
  <c r="E5592" i="28"/>
  <c r="E5593" i="28"/>
  <c r="E5594" i="28"/>
  <c r="E5595" i="28"/>
  <c r="E5596" i="28"/>
  <c r="E5597" i="28"/>
  <c r="E5598" i="28"/>
  <c r="E5599" i="28"/>
  <c r="E5600" i="28"/>
  <c r="E5601" i="28"/>
  <c r="E5602" i="28"/>
  <c r="E5603" i="28"/>
  <c r="E5604" i="28"/>
  <c r="E5605" i="28"/>
  <c r="E5606" i="28"/>
  <c r="E5607" i="28"/>
  <c r="E5608" i="28"/>
  <c r="E5609" i="28"/>
  <c r="E5610" i="28"/>
  <c r="E5611" i="28"/>
  <c r="E5612" i="28"/>
  <c r="E5613" i="28"/>
  <c r="E5614" i="28"/>
  <c r="E5615" i="28"/>
  <c r="E5616" i="28"/>
  <c r="E5617" i="28"/>
  <c r="E5618" i="28"/>
  <c r="E5619" i="28"/>
  <c r="E5620" i="28"/>
  <c r="E5621" i="28"/>
  <c r="E5622" i="28"/>
  <c r="E5623" i="28"/>
  <c r="E5624" i="28"/>
  <c r="E5625" i="28"/>
  <c r="E5626" i="28"/>
  <c r="E5627" i="28"/>
  <c r="E5628" i="28"/>
  <c r="E5629" i="28"/>
  <c r="E5630" i="28"/>
  <c r="E5631" i="28"/>
  <c r="E5632" i="28"/>
  <c r="E5633" i="28"/>
  <c r="E5634" i="28"/>
  <c r="E5635" i="28"/>
  <c r="E5636" i="28"/>
  <c r="E5637" i="28"/>
  <c r="E5638" i="28"/>
  <c r="E5639" i="28"/>
  <c r="E5640" i="28"/>
  <c r="E5641" i="28"/>
  <c r="E5642" i="28"/>
  <c r="E5643" i="28"/>
  <c r="E5644" i="28"/>
  <c r="E5645" i="28"/>
  <c r="E5646" i="28"/>
  <c r="E5647" i="28"/>
  <c r="E5648" i="28"/>
  <c r="E5649" i="28"/>
  <c r="E5650" i="28"/>
  <c r="E5651" i="28"/>
  <c r="E5652" i="28"/>
  <c r="E5653" i="28"/>
  <c r="E5654" i="28"/>
  <c r="E5655" i="28"/>
  <c r="E5656" i="28"/>
  <c r="E5657" i="28"/>
  <c r="E5658" i="28"/>
  <c r="E5659" i="28"/>
  <c r="E5660" i="28"/>
  <c r="E5661" i="28"/>
  <c r="E5662" i="28"/>
  <c r="E5663" i="28"/>
  <c r="E5664" i="28"/>
  <c r="E5665" i="28"/>
  <c r="E5666" i="28"/>
  <c r="E5667" i="28"/>
  <c r="E5668" i="28"/>
  <c r="E5669" i="28"/>
  <c r="E5670" i="28"/>
  <c r="E5671" i="28"/>
  <c r="E5672" i="28"/>
  <c r="E5673" i="28"/>
  <c r="E5674" i="28"/>
  <c r="E5675" i="28"/>
  <c r="E5676" i="28"/>
  <c r="E5677" i="28"/>
  <c r="E5678" i="28"/>
  <c r="E5679" i="28"/>
  <c r="E5680" i="28"/>
  <c r="E5681" i="28"/>
  <c r="E5682" i="28"/>
  <c r="E5683" i="28"/>
  <c r="E5684" i="28"/>
  <c r="E5685" i="28"/>
  <c r="E5686" i="28"/>
  <c r="E5687" i="28"/>
  <c r="E5688" i="28"/>
  <c r="E5689" i="28"/>
  <c r="E5690" i="28"/>
  <c r="E5691" i="28"/>
  <c r="E5692" i="28"/>
  <c r="E5693" i="28"/>
  <c r="E5694" i="28"/>
  <c r="E5695" i="28"/>
  <c r="E5696" i="28"/>
  <c r="E5697" i="28"/>
  <c r="E5698" i="28"/>
  <c r="E5699" i="28"/>
  <c r="E5700" i="28"/>
  <c r="E5701" i="28"/>
  <c r="E5702" i="28"/>
  <c r="E5703" i="28"/>
  <c r="E5704" i="28"/>
  <c r="E5705" i="28"/>
  <c r="E5706" i="28"/>
  <c r="E5707" i="28"/>
  <c r="E5708" i="28"/>
  <c r="E5709" i="28"/>
  <c r="E5710" i="28"/>
  <c r="E5711" i="28"/>
  <c r="E5712" i="28"/>
  <c r="E5713" i="28"/>
  <c r="E5714" i="28"/>
  <c r="E5715" i="28"/>
  <c r="E5716" i="28"/>
  <c r="E5717" i="28"/>
  <c r="E5718" i="28"/>
  <c r="E5719" i="28"/>
  <c r="E5720" i="28"/>
  <c r="E5721" i="28"/>
  <c r="E5722" i="28"/>
  <c r="E5723" i="28"/>
  <c r="E5724" i="28"/>
  <c r="E5725" i="28"/>
  <c r="E5726" i="28"/>
  <c r="E5727" i="28"/>
  <c r="E5728" i="28"/>
  <c r="E5729" i="28"/>
  <c r="E5730" i="28"/>
  <c r="E5731" i="28"/>
  <c r="E5732" i="28"/>
  <c r="E5733" i="28"/>
  <c r="E5734" i="28"/>
  <c r="E5735" i="28"/>
  <c r="E5736" i="28"/>
  <c r="E5737" i="28"/>
  <c r="E5738" i="28"/>
  <c r="E5739" i="28"/>
  <c r="E5740" i="28"/>
  <c r="E5741" i="28"/>
  <c r="E5742" i="28"/>
  <c r="E5743" i="28"/>
  <c r="E5744" i="28"/>
  <c r="E5745" i="28"/>
  <c r="E5746" i="28"/>
  <c r="E5747" i="28"/>
  <c r="E5748" i="28"/>
  <c r="E5749" i="28"/>
  <c r="E5750" i="28"/>
  <c r="E5751" i="28"/>
  <c r="E5752" i="28"/>
  <c r="E5753" i="28"/>
  <c r="E5754" i="28"/>
  <c r="E5755" i="28"/>
  <c r="E5756" i="28"/>
  <c r="E5757" i="28"/>
  <c r="E5758" i="28"/>
  <c r="E5759" i="28"/>
  <c r="E5760" i="28"/>
  <c r="E5761" i="28"/>
  <c r="E5762" i="28"/>
  <c r="E5763" i="28"/>
  <c r="E5764" i="28"/>
  <c r="E5765" i="28"/>
  <c r="E5766" i="28"/>
  <c r="E5767" i="28"/>
  <c r="E5768" i="28"/>
  <c r="E5769" i="28"/>
  <c r="E5770" i="28"/>
  <c r="E5771" i="28"/>
  <c r="E5772" i="28"/>
  <c r="E5773" i="28"/>
  <c r="E5774" i="28"/>
  <c r="E5775" i="28"/>
  <c r="E5776" i="28"/>
  <c r="E5777" i="28"/>
  <c r="E5778" i="28"/>
  <c r="E5779" i="28"/>
  <c r="E5780" i="28"/>
  <c r="E5781" i="28"/>
  <c r="E5782" i="28"/>
  <c r="E5783" i="28"/>
  <c r="E5784" i="28"/>
  <c r="E5785" i="28"/>
  <c r="E5786" i="28"/>
  <c r="E5787" i="28"/>
  <c r="E5788" i="28"/>
  <c r="E5789" i="28"/>
  <c r="E5790" i="28"/>
  <c r="E5791" i="28"/>
  <c r="E5792" i="28"/>
  <c r="E5793" i="28"/>
  <c r="E5794" i="28"/>
  <c r="E5795" i="28"/>
  <c r="E5796" i="28"/>
  <c r="E5797" i="28"/>
  <c r="E5798" i="28"/>
  <c r="E5799" i="28"/>
  <c r="E5800" i="28"/>
  <c r="E5801" i="28"/>
  <c r="E5802" i="28"/>
  <c r="E5803" i="28"/>
  <c r="E5804" i="28"/>
  <c r="E5805" i="28"/>
  <c r="E5806" i="28"/>
  <c r="E5807" i="28"/>
  <c r="E5808" i="28"/>
  <c r="E5809" i="28"/>
  <c r="E5810" i="28"/>
  <c r="E5811" i="28"/>
  <c r="E5812" i="28"/>
  <c r="E5813" i="28"/>
  <c r="E5814" i="28"/>
  <c r="E5815" i="28"/>
  <c r="E5816" i="28"/>
  <c r="E5817" i="28"/>
  <c r="E5818" i="28"/>
  <c r="E5819" i="28"/>
  <c r="E5820" i="28"/>
  <c r="E5821" i="28"/>
  <c r="E5822" i="28"/>
  <c r="E5823" i="28"/>
  <c r="E5824" i="28"/>
  <c r="E5825" i="28"/>
  <c r="E5826" i="28"/>
  <c r="E5827" i="28"/>
  <c r="E5828" i="28"/>
  <c r="E5829" i="28"/>
  <c r="E5830" i="28"/>
  <c r="E5831" i="28"/>
  <c r="E5832" i="28"/>
  <c r="E5833" i="28"/>
  <c r="E5834" i="28"/>
  <c r="E5835" i="28"/>
  <c r="E5836" i="28"/>
  <c r="E5837" i="28"/>
  <c r="E5838" i="28"/>
  <c r="E5839" i="28"/>
  <c r="E5840" i="28"/>
  <c r="E5841" i="28"/>
  <c r="E5842" i="28"/>
  <c r="E5843" i="28"/>
  <c r="E5844" i="28"/>
  <c r="E5845" i="28"/>
  <c r="E5846" i="28"/>
  <c r="E5847" i="28"/>
  <c r="E5848" i="28"/>
  <c r="E5849" i="28"/>
  <c r="E5850" i="28"/>
  <c r="E5851" i="28"/>
  <c r="E5852" i="28"/>
  <c r="E5853" i="28"/>
  <c r="E5854" i="28"/>
  <c r="E5855" i="28"/>
  <c r="E5856" i="28"/>
  <c r="E5857" i="28"/>
  <c r="E5858" i="28"/>
  <c r="E5859" i="28"/>
  <c r="E5860" i="28"/>
  <c r="E5861" i="28"/>
  <c r="E5862" i="28"/>
  <c r="E5863" i="28"/>
  <c r="E5864" i="28"/>
  <c r="E5865" i="28"/>
  <c r="E5866" i="28"/>
  <c r="E5867" i="28"/>
  <c r="E5868" i="28"/>
  <c r="E5869" i="28"/>
  <c r="E5870" i="28"/>
  <c r="E5871" i="28"/>
  <c r="E5872" i="28"/>
  <c r="E5873" i="28"/>
  <c r="E5874" i="28"/>
  <c r="E5875" i="28"/>
  <c r="E5876" i="28"/>
  <c r="E5877" i="28"/>
  <c r="E5878" i="28"/>
  <c r="E5879" i="28"/>
  <c r="E5880" i="28"/>
  <c r="E5881" i="28"/>
  <c r="E5882" i="28"/>
  <c r="E5883" i="28"/>
  <c r="E5884" i="28"/>
  <c r="E5885" i="28"/>
  <c r="E5886" i="28"/>
  <c r="E5887" i="28"/>
  <c r="E5888" i="28"/>
  <c r="E5889" i="28"/>
  <c r="E5890" i="28"/>
  <c r="E5891" i="28"/>
  <c r="E5892" i="28"/>
  <c r="E5893" i="28"/>
  <c r="E5894" i="28"/>
  <c r="E5895" i="28"/>
  <c r="E5896" i="28"/>
  <c r="E5897" i="28"/>
  <c r="E5898" i="28"/>
  <c r="E5899" i="28"/>
  <c r="E5900" i="28"/>
  <c r="E5901" i="28"/>
  <c r="E5902" i="28"/>
  <c r="E5903" i="28"/>
  <c r="E5904" i="28"/>
  <c r="E5905" i="28"/>
  <c r="E5906" i="28"/>
  <c r="E5907" i="28"/>
  <c r="E5908" i="28"/>
  <c r="E5909" i="28"/>
  <c r="E5910" i="28"/>
  <c r="E5911" i="28"/>
  <c r="E5912" i="28"/>
  <c r="E5913" i="28"/>
  <c r="E5914" i="28"/>
  <c r="E5915" i="28"/>
  <c r="E5916" i="28"/>
  <c r="E5917" i="28"/>
  <c r="E5918" i="28"/>
  <c r="E5919" i="28"/>
  <c r="E5920" i="28"/>
  <c r="E5921" i="28"/>
  <c r="E5922" i="28"/>
  <c r="E5923" i="28"/>
  <c r="E5924" i="28"/>
  <c r="E5925" i="28"/>
  <c r="E5926" i="28"/>
  <c r="E5927" i="28"/>
  <c r="E5928" i="28"/>
  <c r="E5929" i="28"/>
  <c r="E5930" i="28"/>
  <c r="E5931" i="28"/>
  <c r="E5932" i="28"/>
  <c r="E5933" i="28"/>
  <c r="E5934" i="28"/>
  <c r="E5935" i="28"/>
  <c r="E5936" i="28"/>
  <c r="E5937" i="28"/>
  <c r="E5938" i="28"/>
  <c r="E5939" i="28"/>
  <c r="E5940" i="28"/>
  <c r="E5941" i="28"/>
  <c r="E5942" i="28"/>
  <c r="E5943" i="28"/>
  <c r="E5944" i="28"/>
  <c r="E5945" i="28"/>
  <c r="E5946" i="28"/>
  <c r="E5947" i="28"/>
  <c r="E5948" i="28"/>
  <c r="E5949" i="28"/>
  <c r="E5950" i="28"/>
  <c r="E5951" i="28"/>
  <c r="E5952" i="28"/>
  <c r="E5953" i="28"/>
  <c r="E5954" i="28"/>
  <c r="E5955" i="28"/>
  <c r="E5956" i="28"/>
  <c r="E5957" i="28"/>
  <c r="E5958" i="28"/>
  <c r="E5959" i="28"/>
  <c r="E5960" i="28"/>
  <c r="E5961" i="28"/>
  <c r="E5962" i="28"/>
  <c r="E5963" i="28"/>
  <c r="E5964" i="28"/>
  <c r="E5965" i="28"/>
  <c r="E5966" i="28"/>
  <c r="E5967" i="28"/>
  <c r="E5968" i="28"/>
  <c r="E5969" i="28"/>
  <c r="E5970" i="28"/>
  <c r="E5971" i="28"/>
  <c r="E5972" i="28"/>
  <c r="E5973" i="28"/>
  <c r="E5974" i="28"/>
  <c r="E5975" i="28"/>
  <c r="E5976" i="28"/>
  <c r="E5977" i="28"/>
  <c r="E5978" i="28"/>
  <c r="E5979" i="28"/>
  <c r="E5980" i="28"/>
  <c r="E5981" i="28"/>
  <c r="E5982" i="28"/>
  <c r="E5983" i="28"/>
  <c r="E5984" i="28"/>
  <c r="E5985" i="28"/>
  <c r="E5986" i="28"/>
  <c r="E5987" i="28"/>
  <c r="E5988" i="28"/>
  <c r="E5989" i="28"/>
  <c r="E5990" i="28"/>
  <c r="E5991" i="28"/>
  <c r="E5992" i="28"/>
  <c r="E5993" i="28"/>
  <c r="E5994" i="28"/>
  <c r="E5995" i="28"/>
  <c r="E5996" i="28"/>
  <c r="E5997" i="28"/>
  <c r="E5998" i="28"/>
  <c r="E5999" i="28"/>
  <c r="E6000" i="28"/>
  <c r="E6001" i="28"/>
  <c r="E6002" i="28"/>
  <c r="E6003" i="28"/>
  <c r="E6004" i="28"/>
  <c r="E6005" i="28"/>
  <c r="E6006" i="28"/>
  <c r="E6007" i="28"/>
  <c r="E6008" i="28"/>
  <c r="E6009" i="28"/>
  <c r="E6010" i="28"/>
  <c r="E6011" i="28"/>
  <c r="E6012" i="28"/>
  <c r="E6013" i="28"/>
  <c r="E6014" i="28"/>
  <c r="E6015" i="28"/>
  <c r="E6016" i="28"/>
  <c r="E6017" i="28"/>
  <c r="E6018" i="28"/>
  <c r="E6019" i="28"/>
  <c r="E6020" i="28"/>
  <c r="E6021" i="28"/>
  <c r="E6022" i="28"/>
  <c r="E6023" i="28"/>
  <c r="E6024" i="28"/>
  <c r="E6025" i="28"/>
  <c r="E6026" i="28"/>
  <c r="E6027" i="28"/>
  <c r="E6028" i="28"/>
  <c r="E6029" i="28"/>
  <c r="E6030" i="28"/>
  <c r="E6031" i="28"/>
  <c r="E6032" i="28"/>
  <c r="E6033" i="28"/>
  <c r="E6034" i="28"/>
  <c r="E6035" i="28"/>
  <c r="E6036" i="28"/>
  <c r="E6037" i="28"/>
  <c r="E6038" i="28"/>
  <c r="E6039" i="28"/>
  <c r="E6040" i="28"/>
  <c r="E6041" i="28"/>
  <c r="E6042" i="28"/>
  <c r="E6043" i="28"/>
  <c r="E6044" i="28"/>
  <c r="E6045" i="28"/>
  <c r="E6046" i="28"/>
  <c r="E6047" i="28"/>
  <c r="E6048" i="28"/>
  <c r="E6049" i="28"/>
  <c r="E6050" i="28"/>
  <c r="E6051" i="28"/>
  <c r="E6052" i="28"/>
  <c r="E6053" i="28"/>
  <c r="E6054" i="28"/>
  <c r="E6055" i="28"/>
  <c r="E6056" i="28"/>
  <c r="E6057" i="28"/>
  <c r="E6058" i="28"/>
  <c r="E6059" i="28"/>
  <c r="E6060" i="28"/>
  <c r="E6061" i="28"/>
  <c r="E6062" i="28"/>
  <c r="E6063" i="28"/>
  <c r="E6064" i="28"/>
  <c r="E6065" i="28"/>
  <c r="E6066" i="28"/>
  <c r="E6067" i="28"/>
  <c r="E6068" i="28"/>
  <c r="E6069" i="28"/>
  <c r="E6070" i="28"/>
  <c r="E6071" i="28"/>
  <c r="E6072" i="28"/>
  <c r="E6073" i="28"/>
  <c r="E6074" i="28"/>
  <c r="E6075" i="28"/>
  <c r="E6076" i="28"/>
  <c r="E6077" i="28"/>
  <c r="E6078" i="28"/>
  <c r="E6079" i="28"/>
  <c r="E6080" i="28"/>
  <c r="E6081" i="28"/>
  <c r="E6082" i="28"/>
  <c r="E6083" i="28"/>
  <c r="E6084" i="28"/>
  <c r="E6085" i="28"/>
  <c r="E6086" i="28"/>
  <c r="E6087" i="28"/>
  <c r="E6088" i="28"/>
  <c r="E6089" i="28"/>
  <c r="E6090" i="28"/>
  <c r="E6091" i="28"/>
  <c r="E6092" i="28"/>
  <c r="E6093" i="28"/>
  <c r="E6094" i="28"/>
  <c r="E6095" i="28"/>
  <c r="E6096" i="28"/>
  <c r="E6097" i="28"/>
  <c r="E6098" i="28"/>
  <c r="E6099" i="28"/>
  <c r="E6100" i="28"/>
  <c r="E6101" i="28"/>
  <c r="E6102" i="28"/>
  <c r="E6103" i="28"/>
  <c r="E6104" i="28"/>
  <c r="E6105" i="28"/>
  <c r="E6106" i="28"/>
  <c r="E6107" i="28"/>
  <c r="E6108" i="28"/>
  <c r="E6109" i="28"/>
  <c r="E6110" i="28"/>
  <c r="E6111" i="28"/>
  <c r="E6112" i="28"/>
  <c r="E6113" i="28"/>
  <c r="E6114" i="28"/>
  <c r="E6115" i="28"/>
  <c r="E6116" i="28"/>
  <c r="E6117" i="28"/>
  <c r="E6118" i="28"/>
  <c r="E6119" i="28"/>
  <c r="E6120" i="28"/>
  <c r="E6121" i="28"/>
  <c r="E6122" i="28"/>
  <c r="E6123" i="28"/>
  <c r="E6124" i="28"/>
  <c r="E6125" i="28"/>
  <c r="E6126" i="28"/>
  <c r="E6127" i="28"/>
  <c r="E6128" i="28"/>
  <c r="E6129" i="28"/>
  <c r="E6130" i="28"/>
  <c r="E6131" i="28"/>
  <c r="E6132" i="28"/>
  <c r="E6133" i="28"/>
  <c r="E6134" i="28"/>
  <c r="E6135" i="28"/>
  <c r="E6136" i="28"/>
  <c r="E6137" i="28"/>
  <c r="E6138" i="28"/>
  <c r="E6139" i="28"/>
  <c r="E6140" i="28"/>
  <c r="E6141" i="28"/>
  <c r="E6142" i="28"/>
  <c r="E6143" i="28"/>
  <c r="E6144" i="28"/>
  <c r="E6145" i="28"/>
  <c r="E6146" i="28"/>
  <c r="E6147" i="28"/>
  <c r="E6148" i="28"/>
  <c r="E6149" i="28"/>
  <c r="E6150" i="28"/>
  <c r="E6151" i="28"/>
  <c r="E6152" i="28"/>
  <c r="E6153" i="28"/>
  <c r="E6154" i="28"/>
  <c r="E6155" i="28"/>
  <c r="E6156" i="28"/>
  <c r="E6157" i="28"/>
  <c r="E6158" i="28"/>
  <c r="E6159" i="28"/>
  <c r="E6160" i="28"/>
  <c r="E6161" i="28"/>
  <c r="E6162" i="28"/>
  <c r="E6163" i="28"/>
  <c r="E6164" i="28"/>
  <c r="E6165" i="28"/>
  <c r="E6166" i="28"/>
  <c r="E6167" i="28"/>
  <c r="E6168" i="28"/>
  <c r="E6169" i="28"/>
  <c r="E6170" i="28"/>
  <c r="E6171" i="28"/>
  <c r="E6172" i="28"/>
  <c r="E6173" i="28"/>
  <c r="E6174" i="28"/>
  <c r="E6175" i="28"/>
  <c r="E6176" i="28"/>
  <c r="E6177" i="28"/>
  <c r="E6178" i="28"/>
  <c r="E6179" i="28"/>
  <c r="E6180" i="28"/>
  <c r="E6181" i="28"/>
  <c r="E6182" i="28"/>
  <c r="E6183" i="28"/>
  <c r="E6184" i="28"/>
  <c r="E6185" i="28"/>
  <c r="E6186" i="28"/>
  <c r="E6187" i="28"/>
  <c r="E6188" i="28"/>
  <c r="E6189" i="28"/>
  <c r="E6190" i="28"/>
  <c r="E6191" i="28"/>
  <c r="E6192" i="28"/>
  <c r="E6193" i="28"/>
  <c r="E6194" i="28"/>
  <c r="E6195" i="28"/>
  <c r="E6196" i="28"/>
  <c r="E6197" i="28"/>
  <c r="E6198" i="28"/>
  <c r="E6199" i="28"/>
  <c r="E6200" i="28"/>
  <c r="E6201" i="28"/>
  <c r="E6202" i="28"/>
  <c r="E6203" i="28"/>
  <c r="E6204" i="28"/>
  <c r="E6205" i="28"/>
  <c r="E6206" i="28"/>
  <c r="E6207" i="28"/>
  <c r="E6208" i="28"/>
  <c r="E6209" i="28"/>
  <c r="E6210" i="28"/>
  <c r="E6211" i="28"/>
  <c r="E6212" i="28"/>
  <c r="E6213" i="28"/>
  <c r="E6214" i="28"/>
  <c r="E6215" i="28"/>
  <c r="E6216" i="28"/>
  <c r="E6217" i="28"/>
  <c r="E6218" i="28"/>
  <c r="E6219" i="28"/>
  <c r="E6220" i="28"/>
  <c r="E6221" i="28"/>
  <c r="E6222" i="28"/>
  <c r="E6223" i="28"/>
  <c r="E6224" i="28"/>
  <c r="E6225" i="28"/>
  <c r="E6226" i="28"/>
  <c r="E6227" i="28"/>
  <c r="E6228" i="28"/>
  <c r="E6229" i="28"/>
  <c r="E6230" i="28"/>
  <c r="E6231" i="28"/>
  <c r="E6232" i="28"/>
  <c r="E6233" i="28"/>
  <c r="E6234" i="28"/>
  <c r="E6235" i="28"/>
  <c r="E6236" i="28"/>
  <c r="E6237" i="28"/>
  <c r="E6238" i="28"/>
  <c r="E6239" i="28"/>
  <c r="E6240" i="28"/>
  <c r="E6241" i="28"/>
  <c r="E6242" i="28"/>
  <c r="E6243" i="28"/>
  <c r="E6244" i="28"/>
  <c r="E6245" i="28"/>
  <c r="E6246" i="28"/>
  <c r="E6247" i="28"/>
  <c r="E6248" i="28"/>
  <c r="E6249" i="28"/>
  <c r="E6250" i="28"/>
  <c r="E6251" i="28"/>
  <c r="E6252" i="28"/>
  <c r="E6253" i="28"/>
  <c r="E6254" i="28"/>
  <c r="E6255" i="28"/>
  <c r="E6256" i="28"/>
  <c r="E6257" i="28"/>
  <c r="E6258" i="28"/>
  <c r="E6259" i="28"/>
  <c r="E6260" i="28"/>
  <c r="E6261" i="28"/>
  <c r="E6262" i="28"/>
  <c r="E6263" i="28"/>
  <c r="E6264" i="28"/>
  <c r="E6265" i="28"/>
  <c r="E6266" i="28"/>
  <c r="E6267" i="28"/>
  <c r="E6268" i="28"/>
  <c r="E6269" i="28"/>
  <c r="E6270" i="28"/>
  <c r="E6271" i="28"/>
  <c r="E6272" i="28"/>
  <c r="E6273" i="28"/>
  <c r="E6274" i="28"/>
  <c r="E6275" i="28"/>
  <c r="E6276" i="28"/>
  <c r="E6277" i="28"/>
  <c r="E6278" i="28"/>
  <c r="E6279" i="28"/>
  <c r="E6280" i="28"/>
  <c r="E6281" i="28"/>
  <c r="E6282" i="28"/>
  <c r="E6283" i="28"/>
  <c r="E6284" i="28"/>
  <c r="E6285" i="28"/>
  <c r="E6286" i="28"/>
  <c r="E6287" i="28"/>
  <c r="E6288" i="28"/>
  <c r="E6289" i="28"/>
  <c r="E6290" i="28"/>
  <c r="E6291" i="28"/>
  <c r="E6292" i="28"/>
  <c r="E6293" i="28"/>
  <c r="E6294" i="28"/>
  <c r="E6295" i="28"/>
  <c r="E6296" i="28"/>
  <c r="E6297" i="28"/>
  <c r="E6298" i="28"/>
  <c r="E6299" i="28"/>
  <c r="E6300" i="28"/>
  <c r="E6301" i="28"/>
  <c r="E6302" i="28"/>
  <c r="E6303" i="28"/>
  <c r="E6304" i="28"/>
  <c r="E6305" i="28"/>
  <c r="E6306" i="28"/>
  <c r="E6307" i="28"/>
  <c r="E6308" i="28"/>
  <c r="E6309" i="28"/>
  <c r="E6310" i="28"/>
  <c r="E6311" i="28"/>
  <c r="E6312" i="28"/>
  <c r="E6313" i="28"/>
  <c r="E6314" i="28"/>
  <c r="E6315" i="28"/>
  <c r="E6316" i="28"/>
  <c r="E6317" i="28"/>
  <c r="E6318" i="28"/>
  <c r="E6319" i="28"/>
  <c r="E6320" i="28"/>
  <c r="E6321" i="28"/>
  <c r="E6322" i="28"/>
  <c r="E6323" i="28"/>
  <c r="E6324" i="28"/>
  <c r="E6325" i="28"/>
  <c r="E6326" i="28"/>
  <c r="E6327" i="28"/>
  <c r="E6328" i="28"/>
  <c r="E6329" i="28"/>
  <c r="E6330" i="28"/>
  <c r="E6331" i="28"/>
  <c r="E6332" i="28"/>
  <c r="E6333" i="28"/>
  <c r="E6334" i="28"/>
  <c r="E6335" i="28"/>
  <c r="E6336" i="28"/>
  <c r="E6337" i="28"/>
  <c r="E6338" i="28"/>
  <c r="E6339" i="28"/>
  <c r="E6340" i="28"/>
  <c r="E6341" i="28"/>
  <c r="E6342" i="28"/>
  <c r="E6343" i="28"/>
  <c r="E6344" i="28"/>
  <c r="E6345" i="28"/>
  <c r="E6346" i="28"/>
  <c r="E6347" i="28"/>
  <c r="E6348" i="28"/>
  <c r="E6349" i="28"/>
  <c r="E6350" i="28"/>
  <c r="E6351" i="28"/>
  <c r="E6352" i="28"/>
  <c r="E6353" i="28"/>
  <c r="E6354" i="28"/>
  <c r="E6355" i="28"/>
  <c r="E6356" i="28"/>
  <c r="E6357" i="28"/>
  <c r="E6358" i="28"/>
  <c r="E6359" i="28"/>
  <c r="E6360" i="28"/>
  <c r="E6361" i="28"/>
  <c r="E6362" i="28"/>
  <c r="E6363" i="28"/>
  <c r="E6364" i="28"/>
  <c r="E6365" i="28"/>
  <c r="E6366" i="28"/>
  <c r="E6367" i="28"/>
  <c r="E6368" i="28"/>
  <c r="E6369" i="28"/>
  <c r="E6370" i="28"/>
  <c r="E6371" i="28"/>
  <c r="E6372" i="28"/>
  <c r="E6373" i="28"/>
  <c r="E6374" i="28"/>
  <c r="E6375" i="28"/>
  <c r="E6376" i="28"/>
  <c r="E6377" i="28"/>
  <c r="E6378" i="28"/>
  <c r="E6379" i="28"/>
  <c r="E6380" i="28"/>
  <c r="E6381" i="28"/>
  <c r="E6382" i="28"/>
  <c r="E6383" i="28"/>
  <c r="E6384" i="28"/>
  <c r="E6385" i="28"/>
  <c r="E6386" i="28"/>
  <c r="E6387" i="28"/>
  <c r="E6388" i="28"/>
  <c r="E6389" i="28"/>
  <c r="E6390" i="28"/>
  <c r="E6391" i="28"/>
  <c r="E6392" i="28"/>
  <c r="E6393" i="28"/>
  <c r="E6394" i="28"/>
  <c r="E6395" i="28"/>
  <c r="E6396" i="28"/>
  <c r="E6397" i="28"/>
  <c r="E6398" i="28"/>
  <c r="E6399" i="28"/>
  <c r="E6400" i="28"/>
  <c r="E6401" i="28"/>
  <c r="E6402" i="28"/>
  <c r="E6403" i="28"/>
  <c r="E6404" i="28"/>
  <c r="E6405" i="28"/>
  <c r="E6406" i="28"/>
  <c r="E6407" i="28"/>
  <c r="E6408" i="28"/>
  <c r="E6409" i="28"/>
  <c r="E6410" i="28"/>
  <c r="E6411" i="28"/>
  <c r="E6412" i="28"/>
  <c r="E6413" i="28"/>
  <c r="E6414" i="28"/>
  <c r="E6415" i="28"/>
  <c r="E6416" i="28"/>
  <c r="E6417" i="28"/>
  <c r="E6418" i="28"/>
  <c r="E6419" i="28"/>
  <c r="E6420" i="28"/>
  <c r="E6421" i="28"/>
  <c r="E6422" i="28"/>
  <c r="E6423" i="28"/>
  <c r="E6424" i="28"/>
  <c r="E6425" i="28"/>
  <c r="E6426" i="28"/>
  <c r="E6427" i="28"/>
  <c r="E6428" i="28"/>
  <c r="E6429" i="28"/>
  <c r="E6430" i="28"/>
  <c r="E6431" i="28"/>
  <c r="E6432" i="28"/>
  <c r="E6433" i="28"/>
  <c r="E6434" i="28"/>
  <c r="E6435" i="28"/>
  <c r="E6436" i="28"/>
  <c r="E6437" i="28"/>
  <c r="E6438" i="28"/>
  <c r="E6439" i="28"/>
  <c r="E6440" i="28"/>
  <c r="E6441" i="28"/>
  <c r="E6442" i="28"/>
  <c r="E6443" i="28"/>
  <c r="E6444" i="28"/>
  <c r="E6445" i="28"/>
  <c r="E6446" i="28"/>
  <c r="E6447" i="28"/>
  <c r="E6448" i="28"/>
  <c r="E6449" i="28"/>
  <c r="E6450" i="28"/>
  <c r="E6451" i="28"/>
  <c r="E6452" i="28"/>
  <c r="E6453" i="28"/>
  <c r="E6454" i="28"/>
  <c r="E6455" i="28"/>
  <c r="E6456" i="28"/>
  <c r="E6457" i="28"/>
  <c r="E6458" i="28"/>
  <c r="E6459" i="28"/>
  <c r="E6460" i="28"/>
  <c r="E6461" i="28"/>
  <c r="E6462" i="28"/>
  <c r="E6463" i="28"/>
  <c r="E6464" i="28"/>
  <c r="E6465" i="28"/>
  <c r="E6466" i="28"/>
  <c r="E6467" i="28"/>
  <c r="E6468" i="28"/>
  <c r="E6469" i="28"/>
  <c r="E6470" i="28"/>
  <c r="E6471" i="28"/>
  <c r="E6472" i="28"/>
  <c r="E6473" i="28"/>
  <c r="E6474" i="28"/>
  <c r="E6475" i="28"/>
  <c r="E6476" i="28"/>
  <c r="E6477" i="28"/>
  <c r="E6478" i="28"/>
  <c r="E6479" i="28"/>
  <c r="E6480" i="28"/>
  <c r="E6481" i="28"/>
  <c r="E6482" i="28"/>
  <c r="E6483" i="28"/>
  <c r="E6484" i="28"/>
  <c r="E6485" i="28"/>
  <c r="E6486" i="28"/>
  <c r="E6487" i="28"/>
  <c r="E6488" i="28"/>
  <c r="E6489" i="28"/>
  <c r="E6490" i="28"/>
  <c r="E6491" i="28"/>
  <c r="E6492" i="28"/>
  <c r="E6493" i="28"/>
  <c r="E6494" i="28"/>
  <c r="E6495" i="28"/>
  <c r="E6496" i="28"/>
  <c r="E6497" i="28"/>
  <c r="E6498" i="28"/>
  <c r="E6499" i="28"/>
  <c r="E6500" i="28"/>
  <c r="E6501" i="28"/>
  <c r="E6502" i="28"/>
  <c r="E6503" i="28"/>
  <c r="E6504" i="28"/>
  <c r="E6505" i="28"/>
  <c r="E6506" i="28"/>
  <c r="E6507" i="28"/>
  <c r="E6508" i="28"/>
  <c r="E6509" i="28"/>
  <c r="E6510" i="28"/>
  <c r="E6511" i="28"/>
  <c r="E6512" i="28"/>
  <c r="E6513" i="28"/>
  <c r="E6514" i="28"/>
  <c r="E6515" i="28"/>
  <c r="E6516" i="28"/>
  <c r="E6517" i="28"/>
  <c r="E6518" i="28"/>
  <c r="E6519" i="28"/>
  <c r="E6520" i="28"/>
  <c r="E6521" i="28"/>
  <c r="E6522" i="28"/>
  <c r="E6523" i="28"/>
  <c r="E6524" i="28"/>
  <c r="E6525" i="28"/>
  <c r="E6526" i="28"/>
  <c r="E6527" i="28"/>
  <c r="E6528" i="28"/>
  <c r="E6529" i="28"/>
  <c r="E6530" i="28"/>
  <c r="E6531" i="28"/>
  <c r="E6532" i="28"/>
  <c r="E6533" i="28"/>
  <c r="E6534" i="28"/>
  <c r="E6535" i="28"/>
  <c r="E6536" i="28"/>
  <c r="E6537" i="28"/>
  <c r="E6538" i="28"/>
  <c r="E6539" i="28"/>
  <c r="E6540" i="28"/>
  <c r="E6541" i="28"/>
  <c r="E6542" i="28"/>
  <c r="E6543" i="28"/>
  <c r="E6544" i="28"/>
  <c r="E6545" i="28"/>
  <c r="E6546" i="28"/>
  <c r="E6547" i="28"/>
  <c r="E6548" i="28"/>
  <c r="E6549" i="28"/>
  <c r="E6550" i="28"/>
  <c r="E6551" i="28"/>
  <c r="E6552" i="28"/>
  <c r="E6553" i="28"/>
  <c r="E6554" i="28"/>
  <c r="E6555" i="28"/>
  <c r="E6556" i="28"/>
  <c r="E6557" i="28"/>
  <c r="E6558" i="28"/>
  <c r="E6559" i="28"/>
  <c r="E6560" i="28"/>
  <c r="E6561" i="28"/>
  <c r="E6562" i="28"/>
  <c r="E6563" i="28"/>
  <c r="E6564" i="28"/>
  <c r="E6565" i="28"/>
  <c r="E6566" i="28"/>
  <c r="E6567" i="28"/>
  <c r="E6568" i="28"/>
  <c r="E6569" i="28"/>
  <c r="E6570" i="28"/>
  <c r="E6571" i="28"/>
  <c r="E6572" i="28"/>
  <c r="E6573" i="28"/>
  <c r="E6574" i="28"/>
  <c r="E6575" i="28"/>
  <c r="E6576" i="28"/>
  <c r="E6577" i="28"/>
  <c r="E6578" i="28"/>
  <c r="E6579" i="28"/>
  <c r="E6580" i="28"/>
  <c r="E6581" i="28"/>
  <c r="E6582" i="28"/>
  <c r="E6583" i="28"/>
  <c r="E6584" i="28"/>
  <c r="E6585" i="28"/>
  <c r="E6586" i="28"/>
  <c r="E6587" i="28"/>
  <c r="E6588" i="28"/>
  <c r="E6589" i="28"/>
  <c r="E6590" i="28"/>
  <c r="E6591" i="28"/>
  <c r="E6592" i="28"/>
  <c r="E6593" i="28"/>
  <c r="E6594" i="28"/>
  <c r="E6595" i="28"/>
  <c r="E6596" i="28"/>
  <c r="E6597" i="28"/>
  <c r="E6598" i="28"/>
  <c r="E6599" i="28"/>
  <c r="E6600" i="28"/>
  <c r="E6601" i="28"/>
  <c r="E6602" i="28"/>
  <c r="E6603" i="28"/>
  <c r="E6604" i="28"/>
  <c r="E6605" i="28"/>
  <c r="E6606" i="28"/>
  <c r="E6607" i="28"/>
  <c r="E6608" i="28"/>
  <c r="E6609" i="28"/>
  <c r="E6610" i="28"/>
  <c r="E6611" i="28"/>
  <c r="E6612" i="28"/>
  <c r="E6613" i="28"/>
  <c r="E6614" i="28"/>
  <c r="E6615" i="28"/>
  <c r="E6616" i="28"/>
  <c r="E6617" i="28"/>
  <c r="E6618" i="28"/>
  <c r="E6619" i="28"/>
  <c r="E6620" i="28"/>
  <c r="E6621" i="28"/>
  <c r="E6622" i="28"/>
  <c r="E6623" i="28"/>
  <c r="E6624" i="28"/>
  <c r="E6625" i="28"/>
  <c r="E6626" i="28"/>
  <c r="E6627" i="28"/>
  <c r="E6628" i="28"/>
  <c r="E6629" i="28"/>
  <c r="E6630" i="28"/>
  <c r="E6631" i="28"/>
  <c r="E6632" i="28"/>
  <c r="E6633" i="28"/>
  <c r="E6634" i="28"/>
  <c r="E6635" i="28"/>
  <c r="E6636" i="28"/>
  <c r="E6637" i="28"/>
  <c r="E6638" i="28"/>
  <c r="E6639" i="28"/>
  <c r="E6640" i="28"/>
  <c r="E6641" i="28"/>
  <c r="E6642" i="28"/>
  <c r="E6643" i="28"/>
  <c r="E6644" i="28"/>
  <c r="E6645" i="28"/>
  <c r="E6646" i="28"/>
  <c r="E6647" i="28"/>
  <c r="E6648" i="28"/>
  <c r="E6649" i="28"/>
  <c r="E6650" i="28"/>
  <c r="E6651" i="28"/>
  <c r="E6652" i="28"/>
  <c r="E6653" i="28"/>
  <c r="E6654" i="28"/>
  <c r="E6655" i="28"/>
  <c r="E6656" i="28"/>
  <c r="E6657" i="28"/>
  <c r="E6658" i="28"/>
  <c r="E6659" i="28"/>
  <c r="E6660" i="28"/>
  <c r="E6661" i="28"/>
  <c r="E6662" i="28"/>
  <c r="E6663" i="28"/>
  <c r="E6664" i="28"/>
  <c r="E6665" i="28"/>
  <c r="E6666" i="28"/>
  <c r="E6667" i="28"/>
  <c r="E6668" i="28"/>
  <c r="E6669" i="28"/>
  <c r="E6670" i="28"/>
  <c r="E6671" i="28"/>
  <c r="E6672" i="28"/>
  <c r="E6673" i="28"/>
  <c r="E6674" i="28"/>
  <c r="E6675" i="28"/>
  <c r="E6676" i="28"/>
  <c r="E6677" i="28"/>
  <c r="E6678" i="28"/>
  <c r="E6679" i="28"/>
  <c r="E6680" i="28"/>
  <c r="E6681" i="28"/>
  <c r="E6682" i="28"/>
  <c r="E6683" i="28"/>
  <c r="E6684" i="28"/>
  <c r="E6685" i="28"/>
  <c r="E6686" i="28"/>
  <c r="E6687" i="28"/>
  <c r="E6688" i="28"/>
  <c r="E6689" i="28"/>
  <c r="E6690" i="28"/>
  <c r="E6691" i="28"/>
  <c r="E6692" i="28"/>
  <c r="E6693" i="28"/>
  <c r="E6694" i="28"/>
  <c r="E6695" i="28"/>
  <c r="E6696" i="28"/>
  <c r="E6697" i="28"/>
  <c r="E6698" i="28"/>
  <c r="E6699" i="28"/>
  <c r="E6700" i="28"/>
  <c r="E6701" i="28"/>
  <c r="E6702" i="28"/>
  <c r="E6703" i="28"/>
  <c r="E6704" i="28"/>
  <c r="E6705" i="28"/>
  <c r="E6706" i="28"/>
  <c r="E6707" i="28"/>
  <c r="E6708" i="28"/>
  <c r="E6709" i="28"/>
  <c r="E6710" i="28"/>
  <c r="E6711" i="28"/>
  <c r="E6712" i="28"/>
  <c r="E6713" i="28"/>
  <c r="E6714" i="28"/>
  <c r="E6715" i="28"/>
  <c r="E6716" i="28"/>
  <c r="E6717" i="28"/>
  <c r="E6718" i="28"/>
  <c r="E6719" i="28"/>
  <c r="E6720" i="28"/>
  <c r="E6721" i="28"/>
  <c r="E6722" i="28"/>
  <c r="E6723" i="28"/>
  <c r="E6724" i="28"/>
  <c r="E6725" i="28"/>
  <c r="E6726" i="28"/>
  <c r="E6727" i="28"/>
  <c r="E6728" i="28"/>
  <c r="E6729" i="28"/>
  <c r="E6730" i="28"/>
  <c r="E6731" i="28"/>
  <c r="E6732" i="28"/>
  <c r="E6733" i="28"/>
  <c r="E6734" i="28"/>
  <c r="E6735" i="28"/>
  <c r="E6736" i="28"/>
  <c r="E6737" i="28"/>
  <c r="E6738" i="28"/>
  <c r="E6739" i="28"/>
  <c r="E6740" i="28"/>
  <c r="E6741" i="28"/>
  <c r="E6742" i="28"/>
  <c r="E6743" i="28"/>
  <c r="E6744" i="28"/>
  <c r="E6745" i="28"/>
  <c r="E6746" i="28"/>
  <c r="E6747" i="28"/>
  <c r="E6748" i="28"/>
  <c r="E6749" i="28"/>
  <c r="E6750" i="28"/>
  <c r="E6751" i="28"/>
  <c r="E6752" i="28"/>
  <c r="E6753" i="28"/>
  <c r="E6754" i="28"/>
  <c r="E6755" i="28"/>
  <c r="E6756" i="28"/>
  <c r="E6757" i="28"/>
  <c r="E6758" i="28"/>
  <c r="E6759" i="28"/>
  <c r="E6760" i="28"/>
  <c r="E6761" i="28"/>
  <c r="E6762" i="28"/>
  <c r="E6763" i="28"/>
  <c r="E6764" i="28"/>
  <c r="E6765" i="28"/>
  <c r="E6766" i="28"/>
  <c r="E6767" i="28"/>
  <c r="E6768" i="28"/>
  <c r="E6769" i="28"/>
  <c r="E6770" i="28"/>
  <c r="E6771" i="28"/>
  <c r="E6772" i="28"/>
  <c r="E6773" i="28"/>
  <c r="E6774" i="28"/>
  <c r="E6775" i="28"/>
  <c r="E6776" i="28"/>
  <c r="E6777" i="28"/>
  <c r="E6778" i="28"/>
  <c r="E6779" i="28"/>
  <c r="E6780" i="28"/>
  <c r="E6781" i="28"/>
  <c r="E6782" i="28"/>
  <c r="E6783" i="28"/>
  <c r="E6784" i="28"/>
  <c r="E6785" i="28"/>
  <c r="E6786" i="28"/>
  <c r="E6787" i="28"/>
  <c r="E6788" i="28"/>
  <c r="E6789" i="28"/>
  <c r="E6790" i="28"/>
  <c r="E6791" i="28"/>
  <c r="E6792" i="28"/>
  <c r="E6793" i="28"/>
  <c r="E6794" i="28"/>
  <c r="E6795" i="28"/>
  <c r="E6796" i="28"/>
  <c r="E6797" i="28"/>
  <c r="E6798" i="28"/>
  <c r="E6799" i="28"/>
  <c r="E6800" i="28"/>
  <c r="E6801" i="28"/>
  <c r="E6802" i="28"/>
  <c r="E6803" i="28"/>
  <c r="E6804" i="28"/>
  <c r="E6805" i="28"/>
  <c r="E6806" i="28"/>
  <c r="E6807" i="28"/>
  <c r="E6808" i="28"/>
  <c r="E6809" i="28"/>
  <c r="E6810" i="28"/>
  <c r="E6811" i="28"/>
  <c r="E6812" i="28"/>
  <c r="E6813" i="28"/>
  <c r="E6814" i="28"/>
  <c r="E6815" i="28"/>
  <c r="E6816" i="28"/>
  <c r="E6817" i="28"/>
  <c r="E6818" i="28"/>
  <c r="E6819" i="28"/>
  <c r="E6820" i="28"/>
  <c r="E6821" i="28"/>
  <c r="E6822" i="28"/>
  <c r="E6823" i="28"/>
  <c r="E6824" i="28"/>
  <c r="E6825" i="28"/>
  <c r="E6826" i="28"/>
  <c r="E6827" i="28"/>
  <c r="E6828" i="28"/>
  <c r="E6829" i="28"/>
  <c r="E6830" i="28"/>
  <c r="E6831" i="28"/>
  <c r="E6832" i="28"/>
  <c r="E6833" i="28"/>
  <c r="E6834" i="28"/>
  <c r="E6835" i="28"/>
  <c r="E6836" i="28"/>
  <c r="E6837" i="28"/>
  <c r="E6838" i="28"/>
  <c r="E6839" i="28"/>
  <c r="E6840" i="28"/>
  <c r="E6841" i="28"/>
  <c r="E6842" i="28"/>
  <c r="E6843" i="28"/>
  <c r="E6844" i="28"/>
  <c r="E6845" i="28"/>
  <c r="E6846" i="28"/>
  <c r="E6847" i="28"/>
  <c r="E6848" i="28"/>
  <c r="E6849" i="28"/>
  <c r="E6850" i="28"/>
  <c r="E6851" i="28"/>
  <c r="E6852" i="28"/>
  <c r="E6853" i="28"/>
  <c r="E6854" i="28"/>
  <c r="E6855" i="28"/>
  <c r="E6856" i="28"/>
  <c r="E6857" i="28"/>
  <c r="E6858" i="28"/>
  <c r="E6859" i="28"/>
  <c r="E6860" i="28"/>
  <c r="E6861" i="28"/>
  <c r="E6862" i="28"/>
  <c r="E6863" i="28"/>
  <c r="E6864" i="28"/>
  <c r="E6865" i="28"/>
  <c r="E6866" i="28"/>
  <c r="E6867" i="28"/>
  <c r="E6868" i="28"/>
  <c r="E6869" i="28"/>
  <c r="E6870" i="28"/>
  <c r="E6871" i="28"/>
  <c r="E6872" i="28"/>
  <c r="E6873" i="28"/>
  <c r="E6874" i="28"/>
  <c r="E6875" i="28"/>
  <c r="E6876" i="28"/>
  <c r="E6877" i="28"/>
  <c r="E6878" i="28"/>
  <c r="E6879" i="28"/>
  <c r="E6880" i="28"/>
  <c r="E6881" i="28"/>
  <c r="E6882" i="28"/>
  <c r="E6883" i="28"/>
  <c r="E6884" i="28"/>
  <c r="E6885" i="28"/>
  <c r="E6886" i="28"/>
  <c r="E6887" i="28"/>
  <c r="E6888" i="28"/>
  <c r="E6889" i="28"/>
  <c r="E6890" i="28"/>
  <c r="E6891" i="28"/>
  <c r="E6892" i="28"/>
  <c r="E6893" i="28"/>
  <c r="E6894" i="28"/>
  <c r="E6895" i="28"/>
  <c r="E6896" i="28"/>
  <c r="E6897" i="28"/>
  <c r="E6898" i="28"/>
  <c r="E6899" i="28"/>
  <c r="E6900" i="28"/>
  <c r="E6901" i="28"/>
  <c r="E6902" i="28"/>
  <c r="E6903" i="28"/>
  <c r="E6904" i="28"/>
  <c r="E6905" i="28"/>
  <c r="E6906" i="28"/>
  <c r="E6907" i="28"/>
  <c r="E6908" i="28"/>
  <c r="E6909" i="28"/>
  <c r="E6910" i="28"/>
  <c r="E6911" i="28"/>
  <c r="E6912" i="28"/>
  <c r="E6913" i="28"/>
  <c r="E6914" i="28"/>
  <c r="E6915" i="28"/>
  <c r="E6916" i="28"/>
  <c r="E6917" i="28"/>
  <c r="E6918" i="28"/>
  <c r="E6919" i="28"/>
  <c r="E6920" i="28"/>
  <c r="E6921" i="28"/>
  <c r="E6922" i="28"/>
  <c r="E6923" i="28"/>
  <c r="E6924" i="28"/>
  <c r="E6925" i="28"/>
  <c r="E6926" i="28"/>
  <c r="E6927" i="28"/>
  <c r="E6928" i="28"/>
  <c r="E6929" i="28"/>
  <c r="E6930" i="28"/>
  <c r="E6931" i="28"/>
  <c r="E6932" i="28"/>
  <c r="E6933" i="28"/>
  <c r="E6934" i="28"/>
  <c r="E6935" i="28"/>
  <c r="E6936" i="28"/>
  <c r="E6937" i="28"/>
  <c r="E6938" i="28"/>
  <c r="E6939" i="28"/>
  <c r="E6940" i="28"/>
  <c r="E6941" i="28"/>
  <c r="E6942" i="28"/>
  <c r="E6943" i="28"/>
  <c r="E6944" i="28"/>
  <c r="E6945" i="28"/>
  <c r="E6946" i="28"/>
  <c r="E6947" i="28"/>
  <c r="E6948" i="28"/>
  <c r="E6949" i="28"/>
  <c r="E6950" i="28"/>
  <c r="E6951" i="28"/>
  <c r="E6952" i="28"/>
  <c r="E6953" i="28"/>
  <c r="E6954" i="28"/>
  <c r="E6955" i="28"/>
  <c r="E6956" i="28"/>
  <c r="E6957" i="28"/>
  <c r="E6958" i="28"/>
  <c r="E6959" i="28"/>
  <c r="E6960" i="28"/>
  <c r="E6961" i="28"/>
  <c r="E6962" i="28"/>
  <c r="E6963" i="28"/>
  <c r="E6964" i="28"/>
  <c r="E6965" i="28"/>
  <c r="E6966" i="28"/>
  <c r="E6967" i="28"/>
  <c r="E6968" i="28"/>
  <c r="E6969" i="28"/>
  <c r="E6970" i="28"/>
  <c r="E6971" i="28"/>
  <c r="E6972" i="28"/>
  <c r="E6973" i="28"/>
  <c r="E6974" i="28"/>
  <c r="E6975" i="28"/>
  <c r="E6976" i="28"/>
  <c r="E6977" i="28"/>
  <c r="E6978" i="28"/>
  <c r="E6979" i="28"/>
  <c r="E6980" i="28"/>
  <c r="E6981" i="28"/>
  <c r="E6982" i="28"/>
  <c r="E6983" i="28"/>
  <c r="E6984" i="28"/>
  <c r="E6985" i="28"/>
  <c r="E6986" i="28"/>
  <c r="E6987" i="28"/>
  <c r="E6988" i="28"/>
  <c r="E6989" i="28"/>
  <c r="E6990" i="28"/>
  <c r="E6991" i="28"/>
  <c r="E6992" i="28"/>
  <c r="E6993" i="28"/>
  <c r="E6994" i="28"/>
  <c r="E6995" i="28"/>
  <c r="E6996" i="28"/>
  <c r="E6997" i="28"/>
  <c r="E6998" i="28"/>
  <c r="E6999" i="28"/>
  <c r="E7000" i="28"/>
  <c r="E7001" i="28"/>
  <c r="E7002" i="28"/>
  <c r="E7003" i="28"/>
  <c r="E7004" i="28"/>
  <c r="E7005" i="28"/>
  <c r="E7006" i="28"/>
  <c r="E7007" i="28"/>
  <c r="E7008" i="28"/>
  <c r="E7009" i="28"/>
  <c r="E7010" i="28"/>
  <c r="E7011" i="28"/>
  <c r="E7012" i="28"/>
  <c r="E7013" i="28"/>
  <c r="E7014" i="28"/>
  <c r="E7015" i="28"/>
  <c r="E7016" i="28"/>
  <c r="E7017" i="28"/>
  <c r="E7018" i="28"/>
  <c r="E7019" i="28"/>
  <c r="E7020" i="28"/>
  <c r="E7021" i="28"/>
  <c r="E7022" i="28"/>
  <c r="E7023" i="28"/>
  <c r="E7024" i="28"/>
  <c r="E7025" i="28"/>
  <c r="E7026" i="28"/>
  <c r="E7027" i="28"/>
  <c r="E7028" i="28"/>
  <c r="E7029" i="28"/>
  <c r="E7030" i="28"/>
  <c r="E7031" i="28"/>
  <c r="E7032" i="28"/>
  <c r="E7033" i="28"/>
  <c r="E7034" i="28"/>
  <c r="E7035" i="28"/>
  <c r="E7036" i="28"/>
  <c r="E7037" i="28"/>
  <c r="E7038" i="28"/>
  <c r="E7039" i="28"/>
  <c r="E7040" i="28"/>
  <c r="E7041" i="28"/>
  <c r="E7042" i="28"/>
  <c r="E7043" i="28"/>
  <c r="E7044" i="28"/>
  <c r="E7045" i="28"/>
  <c r="E7046" i="28"/>
  <c r="E7047" i="28"/>
  <c r="E7048" i="28"/>
  <c r="E7049" i="28"/>
  <c r="E7050" i="28"/>
  <c r="E7051" i="28"/>
  <c r="E7052" i="28"/>
  <c r="E7053" i="28"/>
  <c r="E7054" i="28"/>
  <c r="E7055" i="28"/>
  <c r="E7056" i="28"/>
  <c r="E7057" i="28"/>
  <c r="E7058" i="28"/>
  <c r="E7059" i="28"/>
  <c r="E7060" i="28"/>
  <c r="E7061" i="28"/>
  <c r="E7062" i="28"/>
  <c r="E7063" i="28"/>
  <c r="E7064" i="28"/>
  <c r="E7065" i="28"/>
  <c r="E7066" i="28"/>
  <c r="E7067" i="28"/>
  <c r="E7068" i="28"/>
  <c r="E7069" i="28"/>
  <c r="E7070" i="28"/>
  <c r="E7071" i="28"/>
  <c r="E7072" i="28"/>
  <c r="E7073" i="28"/>
  <c r="E7074" i="28"/>
  <c r="E7075" i="28"/>
  <c r="E7076" i="28"/>
  <c r="E7077" i="28"/>
  <c r="E7078" i="28"/>
  <c r="E7079" i="28"/>
  <c r="E7080" i="28"/>
  <c r="E7081" i="28"/>
  <c r="E7082" i="28"/>
  <c r="E7083" i="28"/>
  <c r="E7084" i="28"/>
  <c r="E7085" i="28"/>
  <c r="E7086" i="28"/>
  <c r="E7087" i="28"/>
  <c r="E7088" i="28"/>
  <c r="E7089" i="28"/>
  <c r="E7090" i="28"/>
  <c r="E7091" i="28"/>
  <c r="E7092" i="28"/>
  <c r="E7093" i="28"/>
  <c r="E7094" i="28"/>
  <c r="E7095" i="28"/>
  <c r="E7096" i="28"/>
  <c r="E7097" i="28"/>
  <c r="E7098" i="28"/>
  <c r="E7099" i="28"/>
  <c r="E7100" i="28"/>
  <c r="E7101" i="28"/>
  <c r="E7102" i="28"/>
  <c r="E7103" i="28"/>
  <c r="E7104" i="28"/>
  <c r="E7105" i="28"/>
  <c r="E7106" i="28"/>
  <c r="E7107" i="28"/>
  <c r="E7108" i="28"/>
  <c r="E7109" i="28"/>
  <c r="E7110" i="28"/>
  <c r="E7111" i="28"/>
  <c r="E7112" i="28"/>
  <c r="E7113" i="28"/>
  <c r="E7114" i="28"/>
  <c r="E7115" i="28"/>
  <c r="E7116" i="28"/>
  <c r="E7117" i="28"/>
  <c r="E7118" i="28"/>
  <c r="E7119" i="28"/>
  <c r="E7120" i="28"/>
  <c r="E7121" i="28"/>
  <c r="E7122" i="28"/>
  <c r="E7123" i="28"/>
  <c r="E7124" i="28"/>
  <c r="E7125" i="28"/>
  <c r="E7126" i="28"/>
  <c r="E7127" i="28"/>
  <c r="E7128" i="28"/>
  <c r="E7129" i="28"/>
  <c r="E7130" i="28"/>
  <c r="E7131" i="28"/>
  <c r="E7132" i="28"/>
  <c r="E7133" i="28"/>
  <c r="E7134" i="28"/>
  <c r="E7135" i="28"/>
  <c r="E7136" i="28"/>
  <c r="E7137" i="28"/>
  <c r="E7138" i="28"/>
  <c r="E7139" i="28"/>
  <c r="E7140" i="28"/>
  <c r="E7141" i="28"/>
  <c r="E7142" i="28"/>
  <c r="E7143" i="28"/>
  <c r="E7144" i="28"/>
  <c r="E7145" i="28"/>
  <c r="E7146" i="28"/>
  <c r="E7147" i="28"/>
  <c r="E7148" i="28"/>
  <c r="E7149" i="28"/>
  <c r="E7150" i="28"/>
  <c r="E7151" i="28"/>
  <c r="E7152" i="28"/>
  <c r="E7153" i="28"/>
  <c r="E7154" i="28"/>
  <c r="E7155" i="28"/>
  <c r="E7156" i="28"/>
  <c r="E7157" i="28"/>
  <c r="E7158" i="28"/>
  <c r="E7159" i="28"/>
  <c r="E7160" i="28"/>
  <c r="E7161" i="28"/>
  <c r="E7162" i="28"/>
  <c r="E7163" i="28"/>
  <c r="E7164" i="28"/>
  <c r="E7165" i="28"/>
  <c r="E7166" i="28"/>
  <c r="E7167" i="28"/>
  <c r="E7168" i="28"/>
  <c r="E7169" i="28"/>
  <c r="E7170" i="28"/>
  <c r="E7171" i="28"/>
  <c r="E7172" i="28"/>
  <c r="E7173" i="28"/>
  <c r="E7174" i="28"/>
  <c r="E7175" i="28"/>
  <c r="E7176" i="28"/>
  <c r="E7177" i="28"/>
  <c r="E7178" i="28"/>
  <c r="E7179" i="28"/>
  <c r="E7180" i="28"/>
  <c r="E7181" i="28"/>
  <c r="E7182" i="28"/>
  <c r="E7183" i="28"/>
  <c r="E7184" i="28"/>
  <c r="E7185" i="28"/>
  <c r="E7186" i="28"/>
  <c r="E7187" i="28"/>
  <c r="E7188" i="28"/>
  <c r="E7189" i="28"/>
  <c r="E7190" i="28"/>
  <c r="E7191" i="28"/>
  <c r="E7192" i="28"/>
  <c r="E7193" i="28"/>
  <c r="E7194" i="28"/>
  <c r="E7195" i="28"/>
  <c r="E7196" i="28"/>
  <c r="E7197" i="28"/>
  <c r="E7198" i="28"/>
  <c r="E7199" i="28"/>
  <c r="E7200" i="28"/>
  <c r="E7201" i="28"/>
  <c r="E7202" i="28"/>
  <c r="E7203" i="28"/>
  <c r="E7204" i="28"/>
  <c r="E7205" i="28"/>
  <c r="E7206" i="28"/>
  <c r="E7207" i="28"/>
  <c r="E7208" i="28"/>
  <c r="E7209" i="28"/>
  <c r="E7210" i="28"/>
  <c r="E7211" i="28"/>
  <c r="E7212" i="28"/>
  <c r="E7213" i="28"/>
  <c r="E7214" i="28"/>
  <c r="E7215" i="28"/>
  <c r="E7216" i="28"/>
  <c r="E7217" i="28"/>
  <c r="E7218" i="28"/>
  <c r="E7219" i="28"/>
  <c r="E7220" i="28"/>
  <c r="E7221" i="28"/>
  <c r="E7222" i="28"/>
  <c r="E7223" i="28"/>
  <c r="E7224" i="28"/>
  <c r="E7225" i="28"/>
  <c r="E7226" i="28"/>
  <c r="E7227" i="28"/>
  <c r="E7228" i="28"/>
  <c r="E7229" i="28"/>
  <c r="E7230" i="28"/>
  <c r="E7231" i="28"/>
  <c r="E7232" i="28"/>
  <c r="E7233" i="28"/>
  <c r="E7234" i="28"/>
  <c r="E7235" i="28"/>
  <c r="E7236" i="28"/>
  <c r="E7237" i="28"/>
  <c r="E7238" i="28"/>
  <c r="E7239" i="28"/>
  <c r="E7240" i="28"/>
  <c r="E7241" i="28"/>
  <c r="E7242" i="28"/>
  <c r="E7243" i="28"/>
  <c r="E7244" i="28"/>
  <c r="E7245" i="28"/>
  <c r="E7246" i="28"/>
  <c r="E7247" i="28"/>
  <c r="E7248" i="28"/>
  <c r="E7249" i="28"/>
  <c r="E7250" i="28"/>
  <c r="E7251" i="28"/>
  <c r="E7252" i="28"/>
  <c r="E7253" i="28"/>
  <c r="E7254" i="28"/>
  <c r="E7255" i="28"/>
  <c r="E7256" i="28"/>
  <c r="E7257" i="28"/>
  <c r="E7258" i="28"/>
  <c r="E7259" i="28"/>
  <c r="E7260" i="28"/>
  <c r="E7261" i="28"/>
  <c r="E7262" i="28"/>
  <c r="E7263" i="28"/>
  <c r="E7264" i="28"/>
  <c r="E7265" i="28"/>
  <c r="E7266" i="28"/>
  <c r="E7267" i="28"/>
  <c r="E7268" i="28"/>
  <c r="E7269" i="28"/>
  <c r="E7270" i="28"/>
  <c r="E7271" i="28"/>
  <c r="E7272" i="28"/>
  <c r="E7273" i="28"/>
  <c r="E7274" i="28"/>
  <c r="E7275" i="28"/>
  <c r="E7276" i="28"/>
  <c r="E7277" i="28"/>
  <c r="E7278" i="28"/>
  <c r="E7279" i="28"/>
  <c r="E7280" i="28"/>
  <c r="E7281" i="28"/>
  <c r="E7282" i="28"/>
  <c r="E7283" i="28"/>
  <c r="E7284" i="28"/>
  <c r="E7285" i="28"/>
  <c r="E7286" i="28"/>
  <c r="E7287" i="28"/>
  <c r="E7288" i="28"/>
  <c r="E7289" i="28"/>
  <c r="E7290" i="28"/>
  <c r="E7291" i="28"/>
  <c r="E7292" i="28"/>
  <c r="E7293" i="28"/>
  <c r="E7294" i="28"/>
  <c r="E7295" i="28"/>
  <c r="E7296" i="28"/>
  <c r="E7297" i="28"/>
  <c r="E7298" i="28"/>
  <c r="E7299" i="28"/>
  <c r="E7300" i="28"/>
  <c r="E7301" i="28"/>
  <c r="E7302" i="28"/>
  <c r="E7303" i="28"/>
  <c r="E7304" i="28"/>
  <c r="E7305" i="28"/>
  <c r="E7306" i="28"/>
  <c r="E7307" i="28"/>
  <c r="E7308" i="28"/>
  <c r="E7309" i="28"/>
  <c r="E7310" i="28"/>
  <c r="E7311" i="28"/>
  <c r="E7312" i="28"/>
  <c r="E7313" i="28"/>
  <c r="E7314" i="28"/>
  <c r="E7315" i="28"/>
  <c r="E7316" i="28"/>
  <c r="E7317" i="28"/>
  <c r="E7318" i="28"/>
  <c r="E7319" i="28"/>
  <c r="E7320" i="28"/>
  <c r="E7321" i="28"/>
  <c r="E7322" i="28"/>
  <c r="E7323" i="28"/>
  <c r="E7324" i="28"/>
  <c r="E7325" i="28"/>
  <c r="E7326" i="28"/>
  <c r="E7327" i="28"/>
  <c r="E7328" i="28"/>
  <c r="E7329" i="28"/>
  <c r="E7330" i="28"/>
  <c r="E7331" i="28"/>
  <c r="E7332" i="28"/>
  <c r="E7333" i="28"/>
  <c r="E7334" i="28"/>
  <c r="E7335" i="28"/>
  <c r="E7336" i="28"/>
  <c r="E7337" i="28"/>
  <c r="E7338" i="28"/>
  <c r="E7339" i="28"/>
  <c r="E7340" i="28"/>
  <c r="E7341" i="28"/>
  <c r="E7342" i="28"/>
  <c r="E7343" i="28"/>
  <c r="E7344" i="28"/>
  <c r="E7345" i="28"/>
  <c r="E7346" i="28"/>
  <c r="E7347" i="28"/>
  <c r="E7348" i="28"/>
  <c r="E7349" i="28"/>
  <c r="E7350" i="28"/>
  <c r="E7351" i="28"/>
  <c r="E7352" i="28"/>
  <c r="E7353" i="28"/>
  <c r="E7354" i="28"/>
  <c r="E7355" i="28"/>
  <c r="E7356" i="28"/>
  <c r="E7357" i="28"/>
  <c r="E7358" i="28"/>
  <c r="E7359" i="28"/>
  <c r="E7360" i="28"/>
  <c r="E7361" i="28"/>
  <c r="E7362" i="28"/>
  <c r="E7363" i="28"/>
  <c r="E7364" i="28"/>
  <c r="E7365" i="28"/>
  <c r="E7366" i="28"/>
  <c r="E7367" i="28"/>
  <c r="E7368" i="28"/>
  <c r="E7369" i="28"/>
  <c r="E7370" i="28"/>
  <c r="E7371" i="28"/>
  <c r="E7372" i="28"/>
  <c r="E7373" i="28"/>
  <c r="E7374" i="28"/>
  <c r="E7375" i="28"/>
  <c r="E7376" i="28"/>
  <c r="E7377" i="28"/>
  <c r="E7378" i="28"/>
  <c r="E7379" i="28"/>
  <c r="E7380" i="28"/>
  <c r="E7381" i="28"/>
  <c r="E7382" i="28"/>
  <c r="E7383" i="28"/>
  <c r="E7384" i="28"/>
  <c r="E7385" i="28"/>
  <c r="E7386" i="28"/>
  <c r="E7387" i="28"/>
  <c r="E7388" i="28"/>
  <c r="E7389" i="28"/>
  <c r="E7390" i="28"/>
  <c r="E7391" i="28"/>
  <c r="E7392" i="28"/>
  <c r="E7393" i="28"/>
  <c r="E7394" i="28"/>
  <c r="E7395" i="28"/>
  <c r="E7396" i="28"/>
  <c r="E7397" i="28"/>
  <c r="E7398" i="28"/>
  <c r="E7399" i="28"/>
  <c r="E7400" i="28"/>
  <c r="E7401" i="28"/>
  <c r="E7402" i="28"/>
  <c r="E7403" i="28"/>
  <c r="E7404" i="28"/>
  <c r="E7405" i="28"/>
  <c r="E7406" i="28"/>
  <c r="E7407" i="28"/>
  <c r="E7408" i="28"/>
  <c r="E7409" i="28"/>
  <c r="E7410" i="28"/>
  <c r="E7411" i="28"/>
  <c r="E7412" i="28"/>
  <c r="E7413" i="28"/>
  <c r="E7414" i="28"/>
  <c r="E7415" i="28"/>
  <c r="E7416" i="28"/>
  <c r="E7417" i="28"/>
  <c r="E7418" i="28"/>
  <c r="E7419" i="28"/>
  <c r="E7420" i="28"/>
  <c r="E7421" i="28"/>
  <c r="E7422" i="28"/>
  <c r="E7423" i="28"/>
  <c r="E7424" i="28"/>
  <c r="E7425" i="28"/>
  <c r="E7426" i="28"/>
  <c r="E7427" i="28"/>
  <c r="E7428" i="28"/>
  <c r="E7429" i="28"/>
  <c r="E7430" i="28"/>
  <c r="E7431" i="28"/>
  <c r="E7432" i="28"/>
  <c r="E7433" i="28"/>
  <c r="E7434" i="28"/>
  <c r="E7435" i="28"/>
  <c r="E7436" i="28"/>
  <c r="E7437" i="28"/>
  <c r="E7438" i="28"/>
  <c r="E7439" i="28"/>
  <c r="E7440" i="28"/>
  <c r="E7441" i="28"/>
  <c r="E7442" i="28"/>
  <c r="E7443" i="28"/>
  <c r="E7444" i="28"/>
  <c r="E7445" i="28"/>
  <c r="E7446" i="28"/>
  <c r="E7447" i="28"/>
  <c r="E7448" i="28"/>
  <c r="E7449" i="28"/>
  <c r="E7450" i="28"/>
  <c r="E7451" i="28"/>
  <c r="E7452" i="28"/>
  <c r="E7453" i="28"/>
  <c r="E7454" i="28"/>
  <c r="E7455" i="28"/>
  <c r="E7456" i="28"/>
  <c r="E7457" i="28"/>
  <c r="E7458" i="28"/>
  <c r="E7459" i="28"/>
  <c r="E7460" i="28"/>
  <c r="E7461" i="28"/>
  <c r="E7462" i="28"/>
  <c r="E7463" i="28"/>
  <c r="E7464" i="28"/>
  <c r="E7465" i="28"/>
  <c r="E7466" i="28"/>
  <c r="E7467" i="28"/>
  <c r="E7468" i="28"/>
  <c r="E7469" i="28"/>
  <c r="E7470" i="28"/>
  <c r="E7471" i="28"/>
  <c r="E7472" i="28"/>
  <c r="E7473" i="28"/>
  <c r="E7474" i="28"/>
  <c r="E7475" i="28"/>
  <c r="E7476" i="28"/>
  <c r="E7477" i="28"/>
  <c r="E7478" i="28"/>
  <c r="E7479" i="28"/>
  <c r="E7480" i="28"/>
  <c r="E7481" i="28"/>
  <c r="E7482" i="28"/>
  <c r="E7483" i="28"/>
  <c r="E7484" i="28"/>
  <c r="E7485" i="28"/>
  <c r="E7486" i="28"/>
  <c r="E7487" i="28"/>
  <c r="E7488" i="28"/>
  <c r="E7489" i="28"/>
  <c r="E7490" i="28"/>
  <c r="E7491" i="28"/>
  <c r="E7492" i="28"/>
  <c r="E7493" i="28"/>
  <c r="E7494" i="28"/>
  <c r="E7495" i="28"/>
  <c r="E7496" i="28"/>
  <c r="E7497" i="28"/>
  <c r="E7498" i="28"/>
  <c r="E7499" i="28"/>
  <c r="E7500" i="28"/>
  <c r="E7501" i="28"/>
  <c r="E7502" i="28"/>
  <c r="E7503" i="28"/>
  <c r="E7504" i="28"/>
  <c r="E7505" i="28"/>
  <c r="E7506" i="28"/>
  <c r="E7507" i="28"/>
  <c r="E7508" i="28"/>
  <c r="E7509" i="28"/>
  <c r="E7510" i="28"/>
  <c r="E7511" i="28"/>
  <c r="E7512" i="28"/>
  <c r="E7513" i="28"/>
  <c r="E7514" i="28"/>
  <c r="E7515" i="28"/>
  <c r="E7516" i="28"/>
  <c r="E7517" i="28"/>
  <c r="E7518" i="28"/>
  <c r="E7519" i="28"/>
  <c r="E7520" i="28"/>
  <c r="E7521" i="28"/>
  <c r="E7522" i="28"/>
  <c r="E7523" i="28"/>
  <c r="E7524" i="28"/>
  <c r="E7525" i="28"/>
  <c r="E7526" i="28"/>
  <c r="E7527" i="28"/>
  <c r="E7528" i="28"/>
  <c r="E7529" i="28"/>
  <c r="E7530" i="28"/>
  <c r="E7531" i="28"/>
  <c r="E7532" i="28"/>
  <c r="E7533" i="28"/>
  <c r="E7534" i="28"/>
  <c r="E7535" i="28"/>
  <c r="E7536" i="28"/>
  <c r="E7537" i="28"/>
  <c r="E7538" i="28"/>
  <c r="E7539" i="28"/>
  <c r="E7540" i="28"/>
  <c r="E7541" i="28"/>
  <c r="E7542" i="28"/>
  <c r="E7543" i="28"/>
  <c r="E7544" i="28"/>
  <c r="E7545" i="28"/>
  <c r="E7546" i="28"/>
  <c r="E7547" i="28"/>
  <c r="E7548" i="28"/>
  <c r="E7549" i="28"/>
  <c r="E7550" i="28"/>
  <c r="E7551" i="28"/>
  <c r="E7552" i="28"/>
  <c r="E7553" i="28"/>
  <c r="E7554" i="28"/>
  <c r="E7555" i="28"/>
  <c r="E7556" i="28"/>
  <c r="E7557" i="28"/>
  <c r="E7558" i="28"/>
  <c r="E7559" i="28"/>
  <c r="E7560" i="28"/>
  <c r="E7561" i="28"/>
  <c r="E7562" i="28"/>
  <c r="E7563" i="28"/>
  <c r="E7564" i="28"/>
  <c r="E7565" i="28"/>
  <c r="E7566" i="28"/>
  <c r="E7567" i="28"/>
  <c r="E7568" i="28"/>
  <c r="E7569" i="28"/>
  <c r="E7570" i="28"/>
  <c r="E7571" i="28"/>
  <c r="E7572" i="28"/>
  <c r="E7573" i="28"/>
  <c r="E7574" i="28"/>
  <c r="E7575" i="28"/>
  <c r="E7576" i="28"/>
  <c r="E7577" i="28"/>
  <c r="E7578" i="28"/>
  <c r="E7579" i="28"/>
  <c r="E7580" i="28"/>
  <c r="E7581" i="28"/>
  <c r="E7582" i="28"/>
  <c r="E7583" i="28"/>
  <c r="E7584" i="28"/>
  <c r="E7585" i="28"/>
  <c r="E7586" i="28"/>
  <c r="E7587" i="28"/>
  <c r="E7588" i="28"/>
  <c r="E7589" i="28"/>
  <c r="E7590" i="28"/>
  <c r="E7591" i="28"/>
  <c r="E7592" i="28"/>
  <c r="E7593" i="28"/>
  <c r="E7594" i="28"/>
  <c r="E7595" i="28"/>
  <c r="E7596" i="28"/>
  <c r="E7597" i="28"/>
  <c r="E7598" i="28"/>
  <c r="E7599" i="28"/>
  <c r="E7600" i="28"/>
  <c r="E7601" i="28"/>
  <c r="E7602" i="28"/>
  <c r="E7603" i="28"/>
  <c r="E7604" i="28"/>
  <c r="E7605" i="28"/>
  <c r="E7606" i="28"/>
  <c r="E7607" i="28"/>
  <c r="E7608" i="28"/>
  <c r="E7609" i="28"/>
  <c r="E7610" i="28"/>
  <c r="E7611" i="28"/>
  <c r="E7612" i="28"/>
  <c r="E7613" i="28"/>
  <c r="E7614" i="28"/>
  <c r="E7615" i="28"/>
  <c r="E7616" i="28"/>
  <c r="E7617" i="28"/>
  <c r="E7618" i="28"/>
  <c r="E7619" i="28"/>
  <c r="E7620" i="28"/>
  <c r="E7621" i="28"/>
  <c r="E7622" i="28"/>
  <c r="E7623" i="28"/>
  <c r="E7624" i="28"/>
  <c r="E7625" i="28"/>
  <c r="E7626" i="28"/>
  <c r="E7627" i="28"/>
  <c r="E7628" i="28"/>
  <c r="E7629" i="28"/>
  <c r="E7630" i="28"/>
  <c r="E7631" i="28"/>
  <c r="E7632" i="28"/>
  <c r="E7633" i="28"/>
  <c r="E7634" i="28"/>
  <c r="E7635" i="28"/>
  <c r="E7636" i="28"/>
  <c r="E7637" i="28"/>
  <c r="E7638" i="28"/>
  <c r="E7639" i="28"/>
  <c r="E7640" i="28"/>
  <c r="E7641" i="28"/>
  <c r="E7642" i="28"/>
  <c r="E7643" i="28"/>
  <c r="E7644" i="28"/>
  <c r="E7645" i="28"/>
  <c r="E7646" i="28"/>
  <c r="E7647" i="28"/>
  <c r="E7648" i="28"/>
  <c r="E7649" i="28"/>
  <c r="E7650" i="28"/>
  <c r="E7651" i="28"/>
  <c r="E7652" i="28"/>
  <c r="E7653" i="28"/>
  <c r="E7654" i="28"/>
  <c r="E7655" i="28"/>
  <c r="E7656" i="28"/>
  <c r="E7657" i="28"/>
  <c r="E7658" i="28"/>
  <c r="E7659" i="28"/>
  <c r="E7660" i="28"/>
  <c r="E7661" i="28"/>
  <c r="E7662" i="28"/>
  <c r="E7663" i="28"/>
  <c r="E7664" i="28"/>
  <c r="E7665" i="28"/>
  <c r="E7666" i="28"/>
  <c r="E7667" i="28"/>
  <c r="E7668" i="28"/>
  <c r="E7669" i="28"/>
  <c r="E7670" i="28"/>
  <c r="E7671" i="28"/>
  <c r="E7672" i="28"/>
  <c r="E7673" i="28"/>
  <c r="E7674" i="28"/>
  <c r="E7675" i="28"/>
  <c r="E7676" i="28"/>
  <c r="E7677" i="28"/>
  <c r="E7678" i="28"/>
  <c r="E7679" i="28"/>
  <c r="E7680" i="28"/>
  <c r="E7681" i="28"/>
  <c r="E7682" i="28"/>
  <c r="E7683" i="28"/>
  <c r="E7684" i="28"/>
  <c r="E7685" i="28"/>
  <c r="E7686" i="28"/>
  <c r="E7687" i="28"/>
  <c r="E7688" i="28"/>
  <c r="E7689" i="28"/>
  <c r="E7690" i="28"/>
  <c r="E7691" i="28"/>
  <c r="E7692" i="28"/>
  <c r="E7693" i="28"/>
  <c r="E7694" i="28"/>
  <c r="E7695" i="28"/>
  <c r="E7696" i="28"/>
  <c r="E7697" i="28"/>
  <c r="E7698" i="28"/>
  <c r="E7699" i="28"/>
  <c r="E7700" i="28"/>
  <c r="E7701" i="28"/>
  <c r="E7702" i="28"/>
  <c r="E7703" i="28"/>
  <c r="E7704" i="28"/>
  <c r="E7705" i="28"/>
  <c r="E7706" i="28"/>
  <c r="E7707" i="28"/>
  <c r="E7708" i="28"/>
  <c r="E7709" i="28"/>
  <c r="E7710" i="28"/>
  <c r="E7711" i="28"/>
  <c r="E7712" i="28"/>
  <c r="E7713" i="28"/>
  <c r="E7714" i="28"/>
  <c r="E7715" i="28"/>
  <c r="E7716" i="28"/>
  <c r="E7717" i="28"/>
  <c r="E7718" i="28"/>
  <c r="E7719" i="28"/>
  <c r="E7720" i="28"/>
  <c r="E7721" i="28"/>
  <c r="E7722" i="28"/>
  <c r="E7723" i="28"/>
  <c r="E7724" i="28"/>
  <c r="E7725" i="28"/>
  <c r="E7726" i="28"/>
  <c r="E7727" i="28"/>
  <c r="E7728" i="28"/>
  <c r="E7729" i="28"/>
  <c r="E7730" i="28"/>
  <c r="E7731" i="28"/>
  <c r="E7732" i="28"/>
  <c r="E7733" i="28"/>
  <c r="E7734" i="28"/>
  <c r="E7735" i="28"/>
  <c r="E7736" i="28"/>
  <c r="E7737" i="28"/>
  <c r="E7738" i="28"/>
  <c r="E7739" i="28"/>
  <c r="E7740" i="28"/>
  <c r="E7741" i="28"/>
  <c r="E7742" i="28"/>
  <c r="E7743" i="28"/>
  <c r="E7744" i="28"/>
  <c r="E7745" i="28"/>
  <c r="E7746" i="28"/>
  <c r="E7747" i="28"/>
  <c r="E7748" i="28"/>
  <c r="E7749" i="28"/>
  <c r="E7750" i="28"/>
  <c r="E7751" i="28"/>
  <c r="E7752" i="28"/>
  <c r="E7753" i="28"/>
  <c r="E7754" i="28"/>
  <c r="E7755" i="28"/>
  <c r="E7756" i="28"/>
  <c r="E7757" i="28"/>
  <c r="E7758" i="28"/>
  <c r="E7759" i="28"/>
  <c r="E7760" i="28"/>
  <c r="E7761" i="28"/>
  <c r="E7762" i="28"/>
  <c r="E7763" i="28"/>
  <c r="E7764" i="28"/>
  <c r="E7765" i="28"/>
  <c r="E7766" i="28"/>
  <c r="E7767" i="28"/>
  <c r="E7768" i="28"/>
  <c r="E7769" i="28"/>
  <c r="E7770" i="28"/>
  <c r="E7771" i="28"/>
  <c r="E7772" i="28"/>
  <c r="E7773" i="28"/>
  <c r="E7774" i="28"/>
  <c r="E7775" i="28"/>
  <c r="E7776" i="28"/>
  <c r="E7777" i="28"/>
  <c r="E7778" i="28"/>
  <c r="E7779" i="28"/>
  <c r="E7780" i="28"/>
  <c r="E7781" i="28"/>
  <c r="E7782" i="28"/>
  <c r="E7783" i="28"/>
  <c r="E7784" i="28"/>
  <c r="E7785" i="28"/>
  <c r="E7786" i="28"/>
  <c r="E7787" i="28"/>
  <c r="E7788" i="28"/>
  <c r="E7789" i="28"/>
  <c r="E7790" i="28"/>
  <c r="E7791" i="28"/>
  <c r="E7792" i="28"/>
  <c r="E7793" i="28"/>
  <c r="E7794" i="28"/>
  <c r="E7795" i="28"/>
  <c r="E7796" i="28"/>
  <c r="E7797" i="28"/>
  <c r="E7798" i="28"/>
  <c r="E7799" i="28"/>
  <c r="E7800" i="28"/>
  <c r="E7801" i="28"/>
  <c r="E7802" i="28"/>
  <c r="E7803" i="28"/>
  <c r="E7804" i="28"/>
  <c r="E7805" i="28"/>
  <c r="E7806" i="28"/>
  <c r="E7807" i="28"/>
  <c r="E7808" i="28"/>
  <c r="E7809" i="28"/>
  <c r="E7810" i="28"/>
  <c r="E7811" i="28"/>
  <c r="E7812" i="28"/>
  <c r="E7813" i="28"/>
  <c r="E7814" i="28"/>
  <c r="E7815" i="28"/>
  <c r="E7816" i="28"/>
  <c r="E7817" i="28"/>
  <c r="E7818" i="28"/>
  <c r="E7819" i="28"/>
  <c r="E7820" i="28"/>
  <c r="E7821" i="28"/>
  <c r="E7822" i="28"/>
  <c r="E7823" i="28"/>
  <c r="E7824" i="28"/>
  <c r="E7825" i="28"/>
  <c r="E7826" i="28"/>
  <c r="E7827" i="28"/>
  <c r="E7828" i="28"/>
  <c r="E7829" i="28"/>
  <c r="E7830" i="28"/>
  <c r="E7831" i="28"/>
  <c r="E7832" i="28"/>
  <c r="E7833" i="28"/>
  <c r="E7834" i="28"/>
  <c r="E7835" i="28"/>
  <c r="E7836" i="28"/>
  <c r="E7837" i="28"/>
  <c r="E7838" i="28"/>
  <c r="E7839" i="28"/>
  <c r="E7840" i="28"/>
  <c r="E7841" i="28"/>
  <c r="E7842" i="28"/>
  <c r="E7843" i="28"/>
  <c r="E7844" i="28"/>
  <c r="E7845" i="28"/>
  <c r="E7846" i="28"/>
  <c r="E7847" i="28"/>
  <c r="E7848" i="28"/>
  <c r="E7849" i="28"/>
  <c r="E7850" i="28"/>
  <c r="E7851" i="28"/>
  <c r="E7852" i="28"/>
  <c r="E7853" i="28"/>
  <c r="E7854" i="28"/>
  <c r="E7855" i="28"/>
  <c r="E7856" i="28"/>
  <c r="E7857" i="28"/>
  <c r="E7858" i="28"/>
  <c r="E7859" i="28"/>
  <c r="E7860" i="28"/>
  <c r="E7861" i="28"/>
  <c r="E7862" i="28"/>
  <c r="E7863" i="28"/>
  <c r="E7864" i="28"/>
  <c r="E7865" i="28"/>
  <c r="E7866" i="28"/>
  <c r="E7867" i="28"/>
  <c r="E7868" i="28"/>
  <c r="E7869" i="28"/>
  <c r="E7870" i="28"/>
  <c r="E7871" i="28"/>
  <c r="E7872" i="28"/>
  <c r="E7873" i="28"/>
  <c r="E7874" i="28"/>
  <c r="E7875" i="28"/>
  <c r="E7876" i="28"/>
  <c r="E7877" i="28"/>
  <c r="E7878" i="28"/>
  <c r="E7879" i="28"/>
  <c r="E7880" i="28"/>
  <c r="E7881" i="28"/>
  <c r="E7882" i="28"/>
  <c r="E7883" i="28"/>
  <c r="E7884" i="28"/>
  <c r="E7885" i="28"/>
  <c r="E7886" i="28"/>
  <c r="E7887" i="28"/>
  <c r="E7888" i="28"/>
  <c r="E7889" i="28"/>
  <c r="E7890" i="28"/>
  <c r="E7891" i="28"/>
  <c r="E7892" i="28"/>
  <c r="E7893" i="28"/>
  <c r="E7894" i="28"/>
  <c r="E7895" i="28"/>
  <c r="E7896" i="28"/>
  <c r="E7897" i="28"/>
  <c r="E7898" i="28"/>
  <c r="E7899" i="28"/>
  <c r="E7900" i="28"/>
  <c r="E7901" i="28"/>
  <c r="E7902" i="28"/>
  <c r="E7903" i="28"/>
  <c r="E7904" i="28"/>
  <c r="E7905" i="28"/>
  <c r="E7906" i="28"/>
  <c r="E7907" i="28"/>
  <c r="E7908" i="28"/>
  <c r="E7909" i="28"/>
  <c r="E7910" i="28"/>
  <c r="E7911" i="28"/>
  <c r="E7912" i="28"/>
  <c r="E7913" i="28"/>
  <c r="E7914" i="28"/>
  <c r="E7915" i="28"/>
  <c r="E7916" i="28"/>
  <c r="E7917" i="28"/>
  <c r="E7918" i="28"/>
  <c r="E7919" i="28"/>
  <c r="E7920" i="28"/>
  <c r="E7921" i="28"/>
  <c r="E7922" i="28"/>
  <c r="E7923" i="28"/>
  <c r="E7924" i="28"/>
  <c r="E7925" i="28"/>
  <c r="E7926" i="28"/>
  <c r="E7927" i="28"/>
  <c r="E7928" i="28"/>
  <c r="E7929" i="28"/>
  <c r="E7930" i="28"/>
  <c r="E7931" i="28"/>
  <c r="E7932" i="28"/>
  <c r="E7933" i="28"/>
  <c r="E7934" i="28"/>
  <c r="E7935" i="28"/>
  <c r="E7936" i="28"/>
  <c r="E7937" i="28"/>
  <c r="E7938" i="28"/>
  <c r="E7939" i="28"/>
  <c r="E7940" i="28"/>
  <c r="E7941" i="28"/>
  <c r="E7942" i="28"/>
  <c r="E7943" i="28"/>
  <c r="E7944" i="28"/>
  <c r="E7945" i="28"/>
  <c r="E7946" i="28"/>
  <c r="E7947" i="28"/>
  <c r="E7948" i="28"/>
  <c r="E7949" i="28"/>
  <c r="E7950" i="28"/>
  <c r="E7951" i="28"/>
  <c r="E7952" i="28"/>
  <c r="E7953" i="28"/>
  <c r="E7954" i="28"/>
  <c r="E7955" i="28"/>
  <c r="E7956" i="28"/>
  <c r="E7957" i="28"/>
  <c r="E7958" i="28"/>
  <c r="E7959" i="28"/>
  <c r="E7960" i="28"/>
  <c r="E7961" i="28"/>
  <c r="E7962" i="28"/>
  <c r="E7963" i="28"/>
  <c r="E7964" i="28"/>
  <c r="E7965" i="28"/>
  <c r="E7966" i="28"/>
  <c r="E7967" i="28"/>
  <c r="E7968" i="28"/>
  <c r="E7969" i="28"/>
  <c r="E7970" i="28"/>
  <c r="E7971" i="28"/>
  <c r="E7972" i="28"/>
  <c r="E7973" i="28"/>
  <c r="E7974" i="28"/>
  <c r="E7975" i="28"/>
  <c r="E7976" i="28"/>
  <c r="E7977" i="28"/>
  <c r="E7978" i="28"/>
  <c r="E7979" i="28"/>
  <c r="E7980" i="28"/>
  <c r="E7981" i="28"/>
  <c r="E7982" i="28"/>
  <c r="E7983" i="28"/>
  <c r="E7984" i="28"/>
  <c r="E7985" i="28"/>
  <c r="E7986" i="28"/>
  <c r="E7987" i="28"/>
  <c r="E7988" i="28"/>
  <c r="E7989" i="28"/>
  <c r="E7990" i="28"/>
  <c r="E7991" i="28"/>
  <c r="E7992" i="28"/>
  <c r="E7993" i="28"/>
  <c r="E7994" i="28"/>
  <c r="E7995" i="28"/>
  <c r="E7996" i="28"/>
  <c r="E7997" i="28"/>
  <c r="E7998" i="28"/>
  <c r="E7999" i="28"/>
  <c r="E8000" i="28"/>
  <c r="E8001" i="28"/>
  <c r="E8002" i="28"/>
  <c r="E8003" i="28"/>
  <c r="E8004" i="28"/>
  <c r="E8005" i="28"/>
  <c r="E8006" i="28"/>
  <c r="E8007" i="28"/>
  <c r="E8008" i="28"/>
  <c r="E8009" i="28"/>
  <c r="E8010" i="28"/>
  <c r="E8011" i="28"/>
  <c r="E8012" i="28"/>
  <c r="E8013" i="28"/>
  <c r="E8014" i="28"/>
  <c r="E8015" i="28"/>
  <c r="E8016" i="28"/>
  <c r="E8017" i="28"/>
  <c r="E8018" i="28"/>
  <c r="E8019" i="28"/>
  <c r="E8020" i="28"/>
  <c r="E8021" i="28"/>
  <c r="E8022" i="28"/>
  <c r="E8023" i="28"/>
  <c r="E8024" i="28"/>
  <c r="E8025" i="28"/>
  <c r="E8026" i="28"/>
  <c r="E8027" i="28"/>
  <c r="E8028" i="28"/>
  <c r="E8029" i="28"/>
  <c r="E8030" i="28"/>
  <c r="E8031" i="28"/>
  <c r="E8032" i="28"/>
  <c r="E8033" i="28"/>
  <c r="E8034" i="28"/>
  <c r="E8035" i="28"/>
  <c r="E8036" i="28"/>
  <c r="E8037" i="28"/>
  <c r="E8038" i="28"/>
  <c r="E8039" i="28"/>
  <c r="E8040" i="28"/>
  <c r="E8041" i="28"/>
  <c r="E8042" i="28"/>
  <c r="E8043" i="28"/>
  <c r="E8044" i="28"/>
  <c r="E8045" i="28"/>
  <c r="E8046" i="28"/>
  <c r="E8047" i="28"/>
  <c r="E8048" i="28"/>
  <c r="E8049" i="28"/>
  <c r="E8050" i="28"/>
  <c r="E8051" i="28"/>
  <c r="E8052" i="28"/>
  <c r="E8053" i="28"/>
  <c r="E8054" i="28"/>
  <c r="E8055" i="28"/>
  <c r="E8056" i="28"/>
  <c r="E8057" i="28"/>
  <c r="E8058" i="28"/>
  <c r="E8059" i="28"/>
  <c r="E8060" i="28"/>
  <c r="E8061" i="28"/>
  <c r="E8062" i="28"/>
  <c r="E8063" i="28"/>
  <c r="E8064" i="28"/>
  <c r="E8065" i="28"/>
  <c r="E8066" i="28"/>
  <c r="E8067" i="28"/>
  <c r="E8068" i="28"/>
  <c r="E8069" i="28"/>
  <c r="E8070" i="28"/>
  <c r="E8071" i="28"/>
  <c r="E8072" i="28"/>
  <c r="E8073" i="28"/>
  <c r="E8074" i="28"/>
  <c r="E8075" i="28"/>
  <c r="E8076" i="28"/>
  <c r="E8077" i="28"/>
  <c r="E8078" i="28"/>
  <c r="E8079" i="28"/>
  <c r="E8080" i="28"/>
  <c r="E8081" i="28"/>
  <c r="E8082" i="28"/>
  <c r="E8083" i="28"/>
  <c r="E8084" i="28"/>
  <c r="E8085" i="28"/>
  <c r="E8086" i="28"/>
  <c r="E8087" i="28"/>
  <c r="E8088" i="28"/>
  <c r="E8089" i="28"/>
  <c r="E8090" i="28"/>
  <c r="E8091" i="28"/>
  <c r="E8092" i="28"/>
  <c r="E8093" i="28"/>
  <c r="E8094" i="28"/>
  <c r="E8095" i="28"/>
  <c r="E8096" i="28"/>
  <c r="E8097" i="28"/>
  <c r="E8098" i="28"/>
  <c r="E8099" i="28"/>
  <c r="E8100" i="28"/>
  <c r="E8101" i="28"/>
  <c r="E8102" i="28"/>
  <c r="E8103" i="28"/>
  <c r="E8104" i="28"/>
  <c r="E8105" i="28"/>
  <c r="E8106" i="28"/>
  <c r="E8107" i="28"/>
  <c r="E8108" i="28"/>
  <c r="E8109" i="28"/>
  <c r="E8110" i="28"/>
  <c r="E8111" i="28"/>
  <c r="E8112" i="28"/>
  <c r="E8113" i="28"/>
  <c r="E8114" i="28"/>
  <c r="E8115" i="28"/>
  <c r="E8116" i="28"/>
  <c r="E8117" i="28"/>
  <c r="E8118" i="28"/>
  <c r="E8119" i="28"/>
  <c r="E8120" i="28"/>
  <c r="E8121" i="28"/>
  <c r="E8122" i="28"/>
  <c r="E8123" i="28"/>
  <c r="E8124" i="28"/>
  <c r="E8125" i="28"/>
  <c r="E8126" i="28"/>
  <c r="E8127" i="28"/>
  <c r="E8128" i="28"/>
  <c r="E8129" i="28"/>
  <c r="E8130" i="28"/>
  <c r="E8131" i="28"/>
  <c r="E8132" i="28"/>
  <c r="E8133" i="28"/>
  <c r="E8134" i="28"/>
  <c r="E8135" i="28"/>
  <c r="E8136" i="28"/>
  <c r="E8137" i="28"/>
  <c r="E8138" i="28"/>
  <c r="E8139" i="28"/>
  <c r="E8140" i="28"/>
  <c r="E8141" i="28"/>
  <c r="E8142" i="28"/>
  <c r="E8143" i="28"/>
  <c r="E8144" i="28"/>
  <c r="E8145" i="28"/>
  <c r="E8146" i="28"/>
  <c r="E8147" i="28"/>
  <c r="E8148" i="28"/>
  <c r="E8149" i="28"/>
  <c r="E8150" i="28"/>
  <c r="E8151" i="28"/>
  <c r="E8152" i="28"/>
  <c r="E8153" i="28"/>
  <c r="E8154" i="28"/>
  <c r="E8155" i="28"/>
  <c r="E8156" i="28"/>
  <c r="E8157" i="28"/>
  <c r="E8158" i="28"/>
  <c r="E8159" i="28"/>
  <c r="E8160" i="28"/>
  <c r="E8161" i="28"/>
  <c r="E8162" i="28"/>
  <c r="E8163" i="28"/>
  <c r="E8164" i="28"/>
  <c r="E8165" i="28"/>
  <c r="E8166" i="28"/>
  <c r="E8167" i="28"/>
  <c r="E8168" i="28"/>
  <c r="E8169" i="28"/>
  <c r="E8170" i="28"/>
  <c r="E8171" i="28"/>
  <c r="E8172" i="28"/>
  <c r="E8173" i="28"/>
  <c r="E8174" i="28"/>
  <c r="E8175" i="28"/>
  <c r="E8176" i="28"/>
  <c r="E8177" i="28"/>
  <c r="E8178" i="28"/>
  <c r="E8179" i="28"/>
  <c r="E8180" i="28"/>
  <c r="E8181" i="28"/>
  <c r="E8182" i="28"/>
  <c r="E8183" i="28"/>
  <c r="E8184" i="28"/>
  <c r="E8185" i="28"/>
  <c r="E8186" i="28"/>
  <c r="E8187" i="28"/>
  <c r="E8188" i="28"/>
  <c r="E8189" i="28"/>
  <c r="E8190" i="28"/>
  <c r="E8191" i="28"/>
  <c r="E8192" i="28"/>
  <c r="E8193" i="28"/>
  <c r="E8194" i="28"/>
  <c r="E8195" i="28"/>
  <c r="E8196" i="28"/>
  <c r="E8197" i="28"/>
  <c r="E8198" i="28"/>
  <c r="E8199" i="28"/>
  <c r="E8200" i="28"/>
  <c r="E8201" i="28"/>
  <c r="E8202" i="28"/>
  <c r="E8203" i="28"/>
  <c r="E8204" i="28"/>
  <c r="E8205" i="28"/>
  <c r="E8206" i="28"/>
  <c r="E8207" i="28"/>
  <c r="E8208" i="28"/>
  <c r="E8209" i="28"/>
  <c r="E8210" i="28"/>
  <c r="E8211" i="28"/>
  <c r="E8212" i="28"/>
  <c r="E8213" i="28"/>
  <c r="E8214" i="28"/>
  <c r="E8215" i="28"/>
  <c r="E8216" i="28"/>
  <c r="E8217" i="28"/>
  <c r="E8218" i="28"/>
  <c r="E8219" i="28"/>
  <c r="E8220" i="28"/>
  <c r="E8221" i="28"/>
  <c r="E8222" i="28"/>
  <c r="E8223" i="28"/>
  <c r="E8224" i="28"/>
  <c r="E8225" i="28"/>
  <c r="E8226" i="28"/>
  <c r="E8227" i="28"/>
  <c r="E8228" i="28"/>
  <c r="E8229" i="28"/>
  <c r="E8230" i="28"/>
  <c r="E8231" i="28"/>
  <c r="E8232" i="28"/>
  <c r="E8233" i="28"/>
  <c r="E8234" i="28"/>
  <c r="E8235" i="28"/>
  <c r="E8236" i="28"/>
  <c r="E8237" i="28"/>
  <c r="E8238" i="28"/>
  <c r="E8239" i="28"/>
  <c r="E8240" i="28"/>
  <c r="E8241" i="28"/>
  <c r="E8242" i="28"/>
  <c r="E8243" i="28"/>
  <c r="E8244" i="28"/>
  <c r="E8245" i="28"/>
  <c r="E8246" i="28"/>
  <c r="E8247" i="28"/>
  <c r="E8248" i="28"/>
  <c r="E8249" i="28"/>
  <c r="E8250" i="28"/>
  <c r="E8251" i="28"/>
  <c r="E8252" i="28"/>
  <c r="E8253" i="28"/>
  <c r="E8254" i="28"/>
  <c r="E8255" i="28"/>
  <c r="E8256" i="28"/>
  <c r="E8257" i="28"/>
  <c r="E8258" i="28"/>
  <c r="E8259" i="28"/>
  <c r="E8260" i="28"/>
  <c r="E8261" i="28"/>
  <c r="E8262" i="28"/>
  <c r="E8263" i="28"/>
  <c r="E8264" i="28"/>
  <c r="E8265" i="28"/>
  <c r="E8266" i="28"/>
  <c r="E8267" i="28"/>
  <c r="E8268" i="28"/>
  <c r="E8269" i="28"/>
  <c r="E8270" i="28"/>
  <c r="E8271" i="28"/>
  <c r="E8272" i="28"/>
  <c r="E8273" i="28"/>
  <c r="E8274" i="28"/>
  <c r="E8275" i="28"/>
  <c r="E8276" i="28"/>
  <c r="E8277" i="28"/>
  <c r="E8278" i="28"/>
  <c r="E8279" i="28"/>
  <c r="E8280" i="28"/>
  <c r="E8281" i="28"/>
  <c r="E8282" i="28"/>
  <c r="E8283" i="28"/>
  <c r="E8284" i="28"/>
  <c r="E8285" i="28"/>
  <c r="E8286" i="28"/>
  <c r="E8287" i="28"/>
  <c r="E8288" i="28"/>
  <c r="E8289" i="28"/>
  <c r="E8290" i="28"/>
  <c r="E8291" i="28"/>
  <c r="E8292" i="28"/>
  <c r="E8293" i="28"/>
  <c r="E8294" i="28"/>
  <c r="E8295" i="28"/>
  <c r="E8296" i="28"/>
  <c r="E8297" i="28"/>
  <c r="E8298" i="28"/>
  <c r="E8299" i="28"/>
  <c r="E8300" i="28"/>
  <c r="E8301" i="28"/>
  <c r="E8302" i="28"/>
  <c r="E8303" i="28"/>
  <c r="E8304" i="28"/>
  <c r="E8305" i="28"/>
  <c r="E8306" i="28"/>
  <c r="E8307" i="28"/>
  <c r="E8308" i="28"/>
  <c r="E8309" i="28"/>
  <c r="E8310" i="28"/>
  <c r="E8311" i="28"/>
  <c r="E8312" i="28"/>
  <c r="E8313" i="28"/>
  <c r="E8314" i="28"/>
  <c r="E8315" i="28"/>
  <c r="E8316" i="28"/>
  <c r="E8317" i="28"/>
  <c r="E8318" i="28"/>
  <c r="E8319" i="28"/>
  <c r="E8320" i="28"/>
  <c r="E8321" i="28"/>
  <c r="E8322" i="28"/>
  <c r="E8323" i="28"/>
  <c r="E8324" i="28"/>
  <c r="E8325" i="28"/>
  <c r="E8326" i="28"/>
  <c r="E8327" i="28"/>
  <c r="E8328" i="28"/>
  <c r="E8329" i="28"/>
  <c r="E8330" i="28"/>
  <c r="E8331" i="28"/>
  <c r="E8332" i="28"/>
  <c r="E8333" i="28"/>
  <c r="E8334" i="28"/>
  <c r="E8335" i="28"/>
  <c r="E8336" i="28"/>
  <c r="E8337" i="28"/>
  <c r="E8338" i="28"/>
  <c r="E8339" i="28"/>
  <c r="E8340" i="28"/>
  <c r="E8341" i="28"/>
  <c r="E8342" i="28"/>
  <c r="E8343" i="28"/>
  <c r="E8344" i="28"/>
  <c r="E8345" i="28"/>
  <c r="E8346" i="28"/>
  <c r="E8347" i="28"/>
  <c r="E8348" i="28"/>
  <c r="E8349" i="28"/>
  <c r="E8350" i="28"/>
  <c r="E8351" i="28"/>
  <c r="E8352" i="28"/>
  <c r="E8353" i="28"/>
  <c r="E8354" i="28"/>
  <c r="E8355" i="28"/>
  <c r="E8356" i="28"/>
  <c r="E8357" i="28"/>
  <c r="E8358" i="28"/>
  <c r="E8359" i="28"/>
  <c r="E8360" i="28"/>
  <c r="E8361" i="28"/>
  <c r="E8362" i="28"/>
  <c r="E8363" i="28"/>
  <c r="E8364" i="28"/>
  <c r="E8365" i="28"/>
  <c r="E8366" i="28"/>
  <c r="E8367" i="28"/>
  <c r="E8368" i="28"/>
  <c r="E8369" i="28"/>
  <c r="E8370" i="28"/>
  <c r="E8371" i="28"/>
  <c r="E8372" i="28"/>
  <c r="E8373" i="28"/>
  <c r="E8374" i="28"/>
  <c r="E8375" i="28"/>
  <c r="E8376" i="28"/>
  <c r="E8377" i="28"/>
  <c r="E8378" i="28"/>
  <c r="E8379" i="28"/>
  <c r="E8380" i="28"/>
  <c r="E8381" i="28"/>
  <c r="E8382" i="28"/>
  <c r="E8383" i="28"/>
  <c r="E8384" i="28"/>
  <c r="E8385" i="28"/>
  <c r="E8386" i="28"/>
  <c r="E8387" i="28"/>
  <c r="E8388" i="28"/>
  <c r="E8389" i="28"/>
  <c r="E8390" i="28"/>
  <c r="E8391" i="28"/>
  <c r="E8392" i="28"/>
  <c r="E8393" i="28"/>
  <c r="E8394" i="28"/>
  <c r="E8395" i="28"/>
  <c r="E8396" i="28"/>
  <c r="E8397" i="28"/>
  <c r="E8398" i="28"/>
  <c r="E8399" i="28"/>
  <c r="E8400" i="28"/>
  <c r="E8401" i="28"/>
  <c r="E8402" i="28"/>
  <c r="E8403" i="28"/>
  <c r="E8404" i="28"/>
  <c r="E8405" i="28"/>
  <c r="E8406" i="28"/>
  <c r="E8407" i="28"/>
  <c r="E8408" i="28"/>
  <c r="E8409" i="28"/>
  <c r="E8410" i="28"/>
  <c r="E8411" i="28"/>
  <c r="E8412" i="28"/>
  <c r="E8413" i="28"/>
  <c r="E8414" i="28"/>
  <c r="E8415" i="28"/>
  <c r="E8416" i="28"/>
  <c r="E8417" i="28"/>
  <c r="E8418" i="28"/>
  <c r="E8419" i="28"/>
  <c r="E8420" i="28"/>
  <c r="E8421" i="28"/>
  <c r="E8422" i="28"/>
  <c r="E8423" i="28"/>
  <c r="E8424" i="28"/>
  <c r="E8425" i="28"/>
  <c r="E8426" i="28"/>
  <c r="E8427" i="28"/>
  <c r="E8428" i="28"/>
  <c r="E8429" i="28"/>
  <c r="E8430" i="28"/>
  <c r="E8431" i="28"/>
  <c r="E8432" i="28"/>
  <c r="E8433" i="28"/>
  <c r="E8434" i="28"/>
  <c r="E8435" i="28"/>
  <c r="E8436" i="28"/>
  <c r="E8437" i="28"/>
  <c r="E8438" i="28"/>
  <c r="E8439" i="28"/>
  <c r="E8440" i="28"/>
  <c r="E8441" i="28"/>
  <c r="E8442" i="28"/>
  <c r="E8443" i="28"/>
  <c r="E8444" i="28"/>
  <c r="E8445" i="28"/>
  <c r="E8446" i="28"/>
  <c r="E8447" i="28"/>
  <c r="E8448" i="28"/>
  <c r="E8449" i="28"/>
  <c r="E8450" i="28"/>
  <c r="E8451" i="28"/>
  <c r="E8452" i="28"/>
  <c r="E8453" i="28"/>
  <c r="E8454" i="28"/>
  <c r="E8455" i="28"/>
  <c r="E8456" i="28"/>
  <c r="E8457" i="28"/>
  <c r="E8458" i="28"/>
  <c r="E8459" i="28"/>
  <c r="E8460" i="28"/>
  <c r="E8461" i="28"/>
  <c r="E8462" i="28"/>
  <c r="E8463" i="28"/>
  <c r="E8464" i="28"/>
  <c r="E8465" i="28"/>
  <c r="E8466" i="28"/>
  <c r="E8467" i="28"/>
  <c r="E8468" i="28"/>
  <c r="E8469" i="28"/>
  <c r="E8470" i="28"/>
  <c r="E8471" i="28"/>
  <c r="E8472" i="28"/>
  <c r="E8473" i="28"/>
  <c r="E8474" i="28"/>
  <c r="E8475" i="28"/>
  <c r="E8476" i="28"/>
  <c r="E8477" i="28"/>
  <c r="E8478" i="28"/>
  <c r="E8479" i="28"/>
  <c r="E8480" i="28"/>
  <c r="E8481" i="28"/>
  <c r="E8482" i="28"/>
  <c r="E8483" i="28"/>
  <c r="E8484" i="28"/>
  <c r="E8485" i="28"/>
  <c r="E8486" i="28"/>
  <c r="E8487" i="28"/>
  <c r="E8488" i="28"/>
  <c r="E8489" i="28"/>
  <c r="E8490" i="28"/>
  <c r="E8491" i="28"/>
  <c r="E8492" i="28"/>
  <c r="E8493" i="28"/>
  <c r="E8494" i="28"/>
  <c r="E8495" i="28"/>
  <c r="E8496" i="28"/>
  <c r="E8497" i="28"/>
  <c r="E8498" i="28"/>
  <c r="E8499" i="28"/>
  <c r="E8500" i="28"/>
  <c r="E8501" i="28"/>
  <c r="E8502" i="28"/>
  <c r="E8503" i="28"/>
  <c r="E8504" i="28"/>
  <c r="E8505" i="28"/>
  <c r="E8506" i="28"/>
  <c r="E8507" i="28"/>
  <c r="E8508" i="28"/>
  <c r="E8509" i="28"/>
  <c r="E8510" i="28"/>
  <c r="E8511" i="28"/>
  <c r="E8512" i="28"/>
  <c r="E8513" i="28"/>
  <c r="E8514" i="28"/>
  <c r="E8515" i="28"/>
  <c r="E8516" i="28"/>
  <c r="E8517" i="28"/>
  <c r="E8518" i="28"/>
  <c r="E8519" i="28"/>
  <c r="E8520" i="28"/>
  <c r="E8521" i="28"/>
  <c r="E8522" i="28"/>
  <c r="E8523" i="28"/>
  <c r="E8524" i="28"/>
  <c r="E8525" i="28"/>
  <c r="E8526" i="28"/>
  <c r="E8527" i="28"/>
  <c r="E8528" i="28"/>
  <c r="E8529" i="28"/>
  <c r="E8530" i="28"/>
  <c r="E8531" i="28"/>
  <c r="E8532" i="28"/>
  <c r="E8533" i="28"/>
  <c r="E8534" i="28"/>
  <c r="E8535" i="28"/>
  <c r="E8536" i="28"/>
  <c r="E8537" i="28"/>
  <c r="E8538" i="28"/>
  <c r="E8539" i="28"/>
  <c r="E8540" i="28"/>
  <c r="E8541" i="28"/>
  <c r="E8542" i="28"/>
  <c r="E8543" i="28"/>
  <c r="E8544" i="28"/>
  <c r="E8545" i="28"/>
  <c r="E8546" i="28"/>
  <c r="E8547" i="28"/>
  <c r="E8548" i="28"/>
  <c r="E8549" i="28"/>
  <c r="E8550" i="28"/>
  <c r="E8551" i="28"/>
  <c r="E8552" i="28"/>
  <c r="E8553" i="28"/>
  <c r="E8554" i="28"/>
  <c r="E8555" i="28"/>
  <c r="E8556" i="28"/>
  <c r="E8557" i="28"/>
  <c r="E8558" i="28"/>
  <c r="E8559" i="28"/>
  <c r="E8560" i="28"/>
  <c r="E8561" i="28"/>
  <c r="E8562" i="28"/>
  <c r="E8563" i="28"/>
  <c r="E8564" i="28"/>
  <c r="E8565" i="28"/>
  <c r="E8566" i="28"/>
  <c r="E8567" i="28"/>
  <c r="E8568" i="28"/>
  <c r="E8569" i="28"/>
  <c r="E8570" i="28"/>
  <c r="E8571" i="28"/>
  <c r="E8572" i="28"/>
  <c r="E8573" i="28"/>
  <c r="E8574" i="28"/>
  <c r="E8575" i="28"/>
  <c r="E8576" i="28"/>
  <c r="E8577" i="28"/>
  <c r="E8578" i="28"/>
  <c r="E8579" i="28"/>
  <c r="E8580" i="28"/>
  <c r="E8581" i="28"/>
  <c r="E8582" i="28"/>
  <c r="E8583" i="28"/>
  <c r="E8584" i="28"/>
  <c r="E8585" i="28"/>
  <c r="E8586" i="28"/>
  <c r="E8587" i="28"/>
  <c r="E8588" i="28"/>
  <c r="E8589" i="28"/>
  <c r="E8590" i="28"/>
  <c r="E8591" i="28"/>
  <c r="E8592" i="28"/>
  <c r="E8593" i="28"/>
  <c r="E8594" i="28"/>
  <c r="E8595" i="28"/>
  <c r="E8596" i="28"/>
  <c r="E8597" i="28"/>
  <c r="E8598" i="28"/>
  <c r="E8599" i="28"/>
  <c r="E8600" i="28"/>
  <c r="E8601" i="28"/>
  <c r="E8602" i="28"/>
  <c r="E8603" i="28"/>
  <c r="E8604" i="28"/>
  <c r="E8605" i="28"/>
  <c r="E8606" i="28"/>
  <c r="E8607" i="28"/>
  <c r="E8608" i="28"/>
  <c r="E8609" i="28"/>
  <c r="E8610" i="28"/>
  <c r="E8611" i="28"/>
  <c r="E8612" i="28"/>
  <c r="E8613" i="28"/>
  <c r="E8614" i="28"/>
  <c r="E8615" i="28"/>
  <c r="E8616" i="28"/>
  <c r="E8617" i="28"/>
  <c r="E8618" i="28"/>
  <c r="E8619" i="28"/>
  <c r="E8620" i="28"/>
  <c r="E8621" i="28"/>
  <c r="E8622" i="28"/>
  <c r="E8623" i="28"/>
  <c r="E8624" i="28"/>
  <c r="E8625" i="28"/>
  <c r="E8626" i="28"/>
  <c r="E8627" i="28"/>
  <c r="E8628" i="28"/>
  <c r="E8629" i="28"/>
  <c r="E8630" i="28"/>
  <c r="E8631" i="28"/>
  <c r="E8632" i="28"/>
  <c r="E8633" i="28"/>
  <c r="E8634" i="28"/>
  <c r="E8635" i="28"/>
  <c r="E8636" i="28"/>
  <c r="E8637" i="28"/>
  <c r="E8638" i="28"/>
  <c r="E8639" i="28"/>
  <c r="E8640" i="28"/>
  <c r="E8641" i="28"/>
  <c r="E8642" i="28"/>
  <c r="E8643" i="28"/>
  <c r="E8644" i="28"/>
  <c r="E8645" i="28"/>
  <c r="E8646" i="28"/>
  <c r="E8647" i="28"/>
  <c r="E8648" i="28"/>
  <c r="E8649" i="28"/>
  <c r="E8650" i="28"/>
  <c r="E8651" i="28"/>
  <c r="E8652" i="28"/>
  <c r="E8653" i="28"/>
  <c r="E8654" i="28"/>
  <c r="E8655" i="28"/>
  <c r="E8656" i="28"/>
  <c r="E8657" i="28"/>
  <c r="E8658" i="28"/>
  <c r="E8659" i="28"/>
  <c r="E8660" i="28"/>
  <c r="E8661" i="28"/>
  <c r="E8662" i="28"/>
  <c r="E8663" i="28"/>
  <c r="E8664" i="28"/>
  <c r="E8665" i="28"/>
  <c r="E17" i="28"/>
  <c r="B46" i="28"/>
  <c r="B35" i="28"/>
  <c r="B32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3" i="28"/>
  <c r="B34" i="28"/>
  <c r="B36" i="28"/>
  <c r="B37" i="28"/>
  <c r="B38" i="28"/>
  <c r="B39" i="28"/>
  <c r="B40" i="28"/>
  <c r="B41" i="28"/>
  <c r="B42" i="28"/>
  <c r="B43" i="28"/>
  <c r="B44" i="28"/>
  <c r="B45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B1003" i="28"/>
  <c r="B1004" i="28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52" i="28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102" i="28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52" i="28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202" i="28"/>
  <c r="B1203" i="28"/>
  <c r="B1204" i="28"/>
  <c r="B1205" i="28"/>
  <c r="B1206" i="28"/>
  <c r="B1207" i="28"/>
  <c r="B1208" i="28"/>
  <c r="B1209" i="28"/>
  <c r="B1210" i="28"/>
  <c r="B1211" i="28"/>
  <c r="B1212" i="28"/>
  <c r="B1213" i="28"/>
  <c r="B1214" i="28"/>
  <c r="B1215" i="28"/>
  <c r="B1216" i="28"/>
  <c r="B1217" i="28"/>
  <c r="B1218" i="28"/>
  <c r="B1219" i="28"/>
  <c r="B1220" i="28"/>
  <c r="B1221" i="28"/>
  <c r="B1222" i="28"/>
  <c r="B1223" i="28"/>
  <c r="B1224" i="28"/>
  <c r="B1225" i="28"/>
  <c r="B1226" i="28"/>
  <c r="B1227" i="28"/>
  <c r="B1228" i="28"/>
  <c r="B1229" i="28"/>
  <c r="B1230" i="28"/>
  <c r="B1231" i="28"/>
  <c r="B1232" i="28"/>
  <c r="B1233" i="28"/>
  <c r="B1234" i="28"/>
  <c r="B1235" i="28"/>
  <c r="B1236" i="28"/>
  <c r="B1237" i="28"/>
  <c r="B1238" i="28"/>
  <c r="B1239" i="28"/>
  <c r="B1240" i="28"/>
  <c r="B1241" i="28"/>
  <c r="B1242" i="28"/>
  <c r="B1243" i="28"/>
  <c r="B1244" i="28"/>
  <c r="B1245" i="28"/>
  <c r="B1246" i="28"/>
  <c r="B1247" i="28"/>
  <c r="B1248" i="28"/>
  <c r="B1249" i="28"/>
  <c r="B1250" i="28"/>
  <c r="B1251" i="28"/>
  <c r="B1252" i="28"/>
  <c r="B1253" i="28"/>
  <c r="B1254" i="28"/>
  <c r="B1255" i="28"/>
  <c r="B1256" i="28"/>
  <c r="B1257" i="28"/>
  <c r="B1258" i="28"/>
  <c r="B1259" i="28"/>
  <c r="B1260" i="28"/>
  <c r="B1261" i="28"/>
  <c r="B1262" i="28"/>
  <c r="B1263" i="28"/>
  <c r="B1264" i="28"/>
  <c r="B1265" i="28"/>
  <c r="B1266" i="28"/>
  <c r="B1267" i="28"/>
  <c r="B1268" i="28"/>
  <c r="B1269" i="28"/>
  <c r="B1270" i="28"/>
  <c r="B1271" i="28"/>
  <c r="B1272" i="28"/>
  <c r="B1273" i="28"/>
  <c r="B1274" i="28"/>
  <c r="B1275" i="28"/>
  <c r="B1276" i="28"/>
  <c r="B1277" i="28"/>
  <c r="B1278" i="28"/>
  <c r="B1279" i="28"/>
  <c r="B1280" i="28"/>
  <c r="B1281" i="28"/>
  <c r="B1282" i="28"/>
  <c r="B1283" i="28"/>
  <c r="B1284" i="28"/>
  <c r="B1285" i="28"/>
  <c r="B1286" i="28"/>
  <c r="B1287" i="28"/>
  <c r="B1288" i="28"/>
  <c r="B1289" i="28"/>
  <c r="B1290" i="28"/>
  <c r="B1291" i="28"/>
  <c r="B1292" i="28"/>
  <c r="B1293" i="28"/>
  <c r="B1294" i="28"/>
  <c r="B1295" i="28"/>
  <c r="B1296" i="28"/>
  <c r="B1297" i="28"/>
  <c r="B1298" i="28"/>
  <c r="B1299" i="28"/>
  <c r="B1300" i="28"/>
  <c r="B1301" i="28"/>
  <c r="B1302" i="28"/>
  <c r="B1303" i="28"/>
  <c r="B1304" i="28"/>
  <c r="B1305" i="28"/>
  <c r="B1306" i="28"/>
  <c r="B1307" i="28"/>
  <c r="B1308" i="28"/>
  <c r="B1309" i="28"/>
  <c r="B1310" i="28"/>
  <c r="B1311" i="28"/>
  <c r="B1312" i="28"/>
  <c r="B1313" i="28"/>
  <c r="B1314" i="28"/>
  <c r="B1315" i="28"/>
  <c r="B1316" i="28"/>
  <c r="B1317" i="28"/>
  <c r="B1318" i="28"/>
  <c r="B1319" i="28"/>
  <c r="B1320" i="28"/>
  <c r="B1321" i="28"/>
  <c r="B1322" i="28"/>
  <c r="B1323" i="28"/>
  <c r="B1324" i="28"/>
  <c r="B1325" i="28"/>
  <c r="B1326" i="28"/>
  <c r="B1327" i="28"/>
  <c r="B1328" i="28"/>
  <c r="B1329" i="28"/>
  <c r="B1330" i="28"/>
  <c r="B1331" i="28"/>
  <c r="B1332" i="28"/>
  <c r="B1333" i="28"/>
  <c r="B1334" i="28"/>
  <c r="B1335" i="28"/>
  <c r="B1336" i="28"/>
  <c r="B1337" i="28"/>
  <c r="B1338" i="28"/>
  <c r="B1339" i="28"/>
  <c r="B1340" i="28"/>
  <c r="B1341" i="28"/>
  <c r="B1342" i="28"/>
  <c r="B1343" i="28"/>
  <c r="B1344" i="28"/>
  <c r="B1345" i="28"/>
  <c r="B1346" i="28"/>
  <c r="B1347" i="28"/>
  <c r="B1348" i="28"/>
  <c r="B1349" i="28"/>
  <c r="B1350" i="28"/>
  <c r="B1351" i="28"/>
  <c r="B1352" i="28"/>
  <c r="B1353" i="28"/>
  <c r="B1354" i="28"/>
  <c r="B1355" i="28"/>
  <c r="B1356" i="28"/>
  <c r="B1357" i="28"/>
  <c r="B1358" i="28"/>
  <c r="B1359" i="28"/>
  <c r="B1360" i="28"/>
  <c r="B1361" i="28"/>
  <c r="B1362" i="28"/>
  <c r="B1363" i="28"/>
  <c r="B1364" i="28"/>
  <c r="B1365" i="28"/>
  <c r="B1366" i="28"/>
  <c r="B1367" i="28"/>
  <c r="B1368" i="28"/>
  <c r="B1369" i="28"/>
  <c r="B1370" i="28"/>
  <c r="B1371" i="28"/>
  <c r="B1372" i="28"/>
  <c r="B1373" i="28"/>
  <c r="B1374" i="28"/>
  <c r="B1375" i="28"/>
  <c r="B1376" i="28"/>
  <c r="B1377" i="28"/>
  <c r="B1378" i="28"/>
  <c r="B1379" i="28"/>
  <c r="B1380" i="28"/>
  <c r="B1381" i="28"/>
  <c r="B1382" i="28"/>
  <c r="B1383" i="28"/>
  <c r="B1384" i="28"/>
  <c r="B1385" i="28"/>
  <c r="B1386" i="28"/>
  <c r="B1387" i="28"/>
  <c r="B1388" i="28"/>
  <c r="B1389" i="28"/>
  <c r="B1390" i="28"/>
  <c r="B1391" i="28"/>
  <c r="B1392" i="28"/>
  <c r="B1393" i="28"/>
  <c r="B1394" i="28"/>
  <c r="B1395" i="28"/>
  <c r="B1396" i="28"/>
  <c r="B1397" i="28"/>
  <c r="B1398" i="28"/>
  <c r="B1399" i="28"/>
  <c r="B1400" i="28"/>
  <c r="B1401" i="28"/>
  <c r="B1402" i="28"/>
  <c r="B1403" i="28"/>
  <c r="B1404" i="28"/>
  <c r="B1405" i="28"/>
  <c r="B1406" i="28"/>
  <c r="B1407" i="28"/>
  <c r="B1408" i="28"/>
  <c r="B1409" i="28"/>
  <c r="B1410" i="28"/>
  <c r="B1411" i="28"/>
  <c r="B1412" i="28"/>
  <c r="B1413" i="28"/>
  <c r="B1414" i="28"/>
  <c r="B1415" i="28"/>
  <c r="B1416" i="28"/>
  <c r="B1417" i="28"/>
  <c r="B1418" i="28"/>
  <c r="B1419" i="28"/>
  <c r="B1420" i="28"/>
  <c r="B1421" i="28"/>
  <c r="B1422" i="28"/>
  <c r="B1423" i="28"/>
  <c r="B1424" i="28"/>
  <c r="B1425" i="28"/>
  <c r="B1426" i="28"/>
  <c r="B1427" i="28"/>
  <c r="B1428" i="28"/>
  <c r="B1429" i="28"/>
  <c r="B1430" i="28"/>
  <c r="B1431" i="28"/>
  <c r="B1432" i="28"/>
  <c r="B1433" i="28"/>
  <c r="B1434" i="28"/>
  <c r="B1435" i="28"/>
  <c r="B1436" i="28"/>
  <c r="B1437" i="28"/>
  <c r="B1438" i="28"/>
  <c r="B1439" i="28"/>
  <c r="B1440" i="28"/>
  <c r="B1441" i="28"/>
  <c r="B1442" i="28"/>
  <c r="B1443" i="28"/>
  <c r="B1444" i="28"/>
  <c r="B1445" i="28"/>
  <c r="B1446" i="28"/>
  <c r="B1447" i="28"/>
  <c r="B1448" i="28"/>
  <c r="B1449" i="28"/>
  <c r="B1450" i="28"/>
  <c r="B1451" i="28"/>
  <c r="B1452" i="28"/>
  <c r="B1453" i="28"/>
  <c r="B1454" i="28"/>
  <c r="B1455" i="28"/>
  <c r="B1456" i="28"/>
  <c r="B1457" i="28"/>
  <c r="B1458" i="28"/>
  <c r="B1459" i="28"/>
  <c r="B1460" i="28"/>
  <c r="B1461" i="28"/>
  <c r="B1462" i="28"/>
  <c r="B1463" i="28"/>
  <c r="B1464" i="28"/>
  <c r="B1465" i="28"/>
  <c r="B1466" i="28"/>
  <c r="B1467" i="28"/>
  <c r="B1468" i="28"/>
  <c r="B1469" i="28"/>
  <c r="B1470" i="28"/>
  <c r="B1471" i="28"/>
  <c r="B1472" i="28"/>
  <c r="B1473" i="28"/>
  <c r="B1474" i="28"/>
  <c r="B1475" i="28"/>
  <c r="B1476" i="28"/>
  <c r="B1477" i="28"/>
  <c r="B1478" i="28"/>
  <c r="B1479" i="28"/>
  <c r="B1480" i="28"/>
  <c r="B1481" i="28"/>
  <c r="B1482" i="28"/>
  <c r="B1483" i="28"/>
  <c r="B1484" i="28"/>
  <c r="B1485" i="28"/>
  <c r="B1486" i="28"/>
  <c r="B1487" i="28"/>
  <c r="B1488" i="28"/>
  <c r="B1489" i="28"/>
  <c r="B1490" i="28"/>
  <c r="B1491" i="28"/>
  <c r="B1492" i="28"/>
  <c r="B1493" i="28"/>
  <c r="B1494" i="28"/>
  <c r="B1495" i="28"/>
  <c r="B1496" i="28"/>
  <c r="B1497" i="28"/>
  <c r="B1498" i="28"/>
  <c r="B1499" i="28"/>
  <c r="B1500" i="28"/>
  <c r="B1501" i="28"/>
  <c r="B1502" i="28"/>
  <c r="B1503" i="28"/>
  <c r="B1504" i="28"/>
  <c r="B1505" i="28"/>
  <c r="B1506" i="28"/>
  <c r="B1507" i="28"/>
  <c r="B1508" i="28"/>
  <c r="B1509" i="28"/>
  <c r="B1510" i="28"/>
  <c r="B1511" i="28"/>
  <c r="B1512" i="28"/>
  <c r="B1513" i="28"/>
  <c r="B1514" i="28"/>
  <c r="B1515" i="28"/>
  <c r="B1516" i="28"/>
  <c r="B1517" i="28"/>
  <c r="B1518" i="28"/>
  <c r="B1519" i="28"/>
  <c r="B1520" i="28"/>
  <c r="B1521" i="28"/>
  <c r="B1522" i="28"/>
  <c r="B1523" i="28"/>
  <c r="B1524" i="28"/>
  <c r="B1525" i="28"/>
  <c r="B1526" i="28"/>
  <c r="B1527" i="28"/>
  <c r="B1528" i="28"/>
  <c r="B1529" i="28"/>
  <c r="B1530" i="28"/>
  <c r="B1531" i="28"/>
  <c r="B1532" i="28"/>
  <c r="B1533" i="28"/>
  <c r="B1534" i="28"/>
  <c r="B1535" i="28"/>
  <c r="B1536" i="28"/>
  <c r="B1537" i="28"/>
  <c r="B1538" i="28"/>
  <c r="B1539" i="28"/>
  <c r="B1540" i="28"/>
  <c r="B1541" i="28"/>
  <c r="B1542" i="28"/>
  <c r="B1543" i="28"/>
  <c r="B1544" i="28"/>
  <c r="B1545" i="28"/>
  <c r="B1546" i="28"/>
  <c r="B1547" i="28"/>
  <c r="B1548" i="28"/>
  <c r="B1549" i="28"/>
  <c r="B1550" i="28"/>
  <c r="B1551" i="28"/>
  <c r="B1552" i="28"/>
  <c r="B1553" i="28"/>
  <c r="B1554" i="28"/>
  <c r="B1555" i="28"/>
  <c r="B1556" i="28"/>
  <c r="B1557" i="28"/>
  <c r="B1558" i="28"/>
  <c r="B1559" i="28"/>
  <c r="B1560" i="28"/>
  <c r="B1561" i="28"/>
  <c r="B1562" i="28"/>
  <c r="B1563" i="28"/>
  <c r="B1564" i="28"/>
  <c r="B1565" i="28"/>
  <c r="B1566" i="28"/>
  <c r="B1567" i="28"/>
  <c r="B1568" i="28"/>
  <c r="B1569" i="28"/>
  <c r="B1570" i="28"/>
  <c r="B1571" i="28"/>
  <c r="B1572" i="28"/>
  <c r="B1573" i="28"/>
  <c r="B1574" i="28"/>
  <c r="B1575" i="28"/>
  <c r="B1576" i="28"/>
  <c r="B1577" i="28"/>
  <c r="B1578" i="28"/>
  <c r="B1579" i="28"/>
  <c r="B1580" i="28"/>
  <c r="B1581" i="28"/>
  <c r="B1582" i="28"/>
  <c r="B1583" i="28"/>
  <c r="B1584" i="28"/>
  <c r="B1585" i="28"/>
  <c r="B1586" i="28"/>
  <c r="B1587" i="28"/>
  <c r="B1588" i="28"/>
  <c r="B1589" i="28"/>
  <c r="B1590" i="28"/>
  <c r="B1591" i="28"/>
  <c r="B1592" i="28"/>
  <c r="B1593" i="28"/>
  <c r="B1594" i="28"/>
  <c r="B1595" i="28"/>
  <c r="B1596" i="28"/>
  <c r="B1597" i="28"/>
  <c r="B1598" i="28"/>
  <c r="B1599" i="28"/>
  <c r="B1600" i="28"/>
  <c r="B1601" i="28"/>
  <c r="B1602" i="28"/>
  <c r="B1603" i="28"/>
  <c r="B1604" i="28"/>
  <c r="B1605" i="28"/>
  <c r="B1606" i="28"/>
  <c r="B1607" i="28"/>
  <c r="B1608" i="28"/>
  <c r="B1609" i="28"/>
  <c r="B1610" i="28"/>
  <c r="B1611" i="28"/>
  <c r="B1612" i="28"/>
  <c r="B1613" i="28"/>
  <c r="B1614" i="28"/>
  <c r="B1615" i="28"/>
  <c r="B1616" i="28"/>
  <c r="B1617" i="28"/>
  <c r="B1618" i="28"/>
  <c r="B1619" i="28"/>
  <c r="B1620" i="28"/>
  <c r="B1621" i="28"/>
  <c r="B1622" i="28"/>
  <c r="B1623" i="28"/>
  <c r="B1624" i="28"/>
  <c r="B1625" i="28"/>
  <c r="B1626" i="28"/>
  <c r="B1627" i="28"/>
  <c r="B1628" i="28"/>
  <c r="B1629" i="28"/>
  <c r="B1630" i="28"/>
  <c r="B1631" i="28"/>
  <c r="B1632" i="28"/>
  <c r="B1633" i="28"/>
  <c r="B1634" i="28"/>
  <c r="B1635" i="28"/>
  <c r="B1636" i="28"/>
  <c r="B1637" i="28"/>
  <c r="B1638" i="28"/>
  <c r="B1639" i="28"/>
  <c r="B1640" i="28"/>
  <c r="B1641" i="28"/>
  <c r="B1642" i="28"/>
  <c r="B1643" i="28"/>
  <c r="B1644" i="28"/>
  <c r="B1645" i="28"/>
  <c r="B1646" i="28"/>
  <c r="B1647" i="28"/>
  <c r="B1648" i="28"/>
  <c r="B1649" i="28"/>
  <c r="B1650" i="28"/>
  <c r="B1651" i="28"/>
  <c r="B1652" i="28"/>
  <c r="B1653" i="28"/>
  <c r="B1654" i="28"/>
  <c r="B1655" i="28"/>
  <c r="B1656" i="28"/>
  <c r="B1657" i="28"/>
  <c r="B1658" i="28"/>
  <c r="B1659" i="28"/>
  <c r="B1660" i="28"/>
  <c r="B1661" i="28"/>
  <c r="B1662" i="28"/>
  <c r="B1663" i="28"/>
  <c r="B1664" i="28"/>
  <c r="B1665" i="28"/>
  <c r="B1666" i="28"/>
  <c r="B1667" i="28"/>
  <c r="B1668" i="28"/>
  <c r="B1669" i="28"/>
  <c r="B1670" i="28"/>
  <c r="B1671" i="28"/>
  <c r="B1672" i="28"/>
  <c r="B1673" i="28"/>
  <c r="B1674" i="28"/>
  <c r="B1675" i="28"/>
  <c r="B1676" i="28"/>
  <c r="B1677" i="28"/>
  <c r="B1678" i="28"/>
  <c r="B1679" i="28"/>
  <c r="B1680" i="28"/>
  <c r="B1681" i="28"/>
  <c r="B1682" i="28"/>
  <c r="B1683" i="28"/>
  <c r="B1684" i="28"/>
  <c r="B1685" i="28"/>
  <c r="B1686" i="28"/>
  <c r="B1687" i="28"/>
  <c r="B1688" i="28"/>
  <c r="B1689" i="28"/>
  <c r="B1690" i="28"/>
  <c r="B1691" i="28"/>
  <c r="B1692" i="28"/>
  <c r="B1693" i="28"/>
  <c r="B1694" i="28"/>
  <c r="B1695" i="28"/>
  <c r="B1696" i="28"/>
  <c r="B1697" i="28"/>
  <c r="B1698" i="28"/>
  <c r="B1699" i="28"/>
  <c r="B1700" i="28"/>
  <c r="B1701" i="28"/>
  <c r="B1702" i="28"/>
  <c r="B1703" i="28"/>
  <c r="B1704" i="28"/>
  <c r="B1705" i="28"/>
  <c r="B1706" i="28"/>
  <c r="B1707" i="28"/>
  <c r="B1708" i="28"/>
  <c r="B1709" i="28"/>
  <c r="B1710" i="28"/>
  <c r="B1711" i="28"/>
  <c r="B1712" i="28"/>
  <c r="B1713" i="28"/>
  <c r="B1714" i="28"/>
  <c r="B1715" i="28"/>
  <c r="B1716" i="28"/>
  <c r="B1717" i="28"/>
  <c r="B1718" i="28"/>
  <c r="B1719" i="28"/>
  <c r="B1720" i="28"/>
  <c r="B1721" i="28"/>
  <c r="B1722" i="28"/>
  <c r="B1723" i="28"/>
  <c r="B1724" i="28"/>
  <c r="B1725" i="28"/>
  <c r="B1726" i="28"/>
  <c r="B1727" i="28"/>
  <c r="B1728" i="28"/>
  <c r="B1729" i="28"/>
  <c r="B1730" i="28"/>
  <c r="B1731" i="28"/>
  <c r="B1732" i="28"/>
  <c r="B1733" i="28"/>
  <c r="B1734" i="28"/>
  <c r="B1735" i="28"/>
  <c r="B1736" i="28"/>
  <c r="B1737" i="28"/>
  <c r="B1738" i="28"/>
  <c r="B1739" i="28"/>
  <c r="B1740" i="28"/>
  <c r="B1741" i="28"/>
  <c r="B1742" i="28"/>
  <c r="B1743" i="28"/>
  <c r="B1744" i="28"/>
  <c r="B1745" i="28"/>
  <c r="B1746" i="28"/>
  <c r="B1747" i="28"/>
  <c r="B1748" i="28"/>
  <c r="B1749" i="28"/>
  <c r="B1750" i="28"/>
  <c r="B1751" i="28"/>
  <c r="B1752" i="28"/>
  <c r="B1753" i="28"/>
  <c r="B1754" i="28"/>
  <c r="B1755" i="28"/>
  <c r="B1756" i="28"/>
  <c r="B1757" i="28"/>
  <c r="B1758" i="28"/>
  <c r="B1759" i="28"/>
  <c r="B1760" i="28"/>
  <c r="B1761" i="28"/>
  <c r="B1762" i="28"/>
  <c r="B1763" i="28"/>
  <c r="B1764" i="28"/>
  <c r="B1765" i="28"/>
  <c r="B1766" i="28"/>
  <c r="B1767" i="28"/>
  <c r="B1768" i="28"/>
  <c r="B1769" i="28"/>
  <c r="B1770" i="28"/>
  <c r="B1771" i="28"/>
  <c r="B1772" i="28"/>
  <c r="B1773" i="28"/>
  <c r="B1774" i="28"/>
  <c r="B1775" i="28"/>
  <c r="B1776" i="28"/>
  <c r="B1777" i="28"/>
  <c r="B1778" i="28"/>
  <c r="B1779" i="28"/>
  <c r="B1780" i="28"/>
  <c r="B1781" i="28"/>
  <c r="B1782" i="28"/>
  <c r="B1783" i="28"/>
  <c r="B1784" i="28"/>
  <c r="B1785" i="28"/>
  <c r="B1786" i="28"/>
  <c r="B1787" i="28"/>
  <c r="B1788" i="28"/>
  <c r="B1789" i="28"/>
  <c r="B1790" i="28"/>
  <c r="B1791" i="28"/>
  <c r="B1792" i="28"/>
  <c r="B1793" i="28"/>
  <c r="B1794" i="28"/>
  <c r="B1795" i="28"/>
  <c r="B1796" i="28"/>
  <c r="B1797" i="28"/>
  <c r="B1798" i="28"/>
  <c r="B1799" i="28"/>
  <c r="B1800" i="28"/>
  <c r="B1801" i="28"/>
  <c r="B1802" i="28"/>
  <c r="B1803" i="28"/>
  <c r="B1804" i="28"/>
  <c r="B1805" i="28"/>
  <c r="B1806" i="28"/>
  <c r="B1807" i="28"/>
  <c r="B1808" i="28"/>
  <c r="B1809" i="28"/>
  <c r="B1810" i="28"/>
  <c r="B1811" i="28"/>
  <c r="B1812" i="28"/>
  <c r="B1813" i="28"/>
  <c r="B1814" i="28"/>
  <c r="B1815" i="28"/>
  <c r="B1816" i="28"/>
  <c r="B1817" i="28"/>
  <c r="B1818" i="28"/>
  <c r="B1819" i="28"/>
  <c r="B1820" i="28"/>
  <c r="B1821" i="28"/>
  <c r="B1822" i="28"/>
  <c r="B1823" i="28"/>
  <c r="B1824" i="28"/>
  <c r="B1825" i="28"/>
  <c r="B1826" i="28"/>
  <c r="B1827" i="28"/>
  <c r="B1828" i="28"/>
  <c r="B1829" i="28"/>
  <c r="B1830" i="28"/>
  <c r="B1831" i="28"/>
  <c r="B1832" i="28"/>
  <c r="B1833" i="28"/>
  <c r="B1834" i="28"/>
  <c r="B1835" i="28"/>
  <c r="B1836" i="28"/>
  <c r="B1837" i="28"/>
  <c r="B1838" i="28"/>
  <c r="B1839" i="28"/>
  <c r="B1840" i="28"/>
  <c r="B1841" i="28"/>
  <c r="B1842" i="28"/>
  <c r="B1843" i="28"/>
  <c r="B1844" i="28"/>
  <c r="B1845" i="28"/>
  <c r="B1846" i="28"/>
  <c r="B1847" i="28"/>
  <c r="B1848" i="28"/>
  <c r="B1849" i="28"/>
  <c r="B1850" i="28"/>
  <c r="B1851" i="28"/>
  <c r="B1852" i="28"/>
  <c r="B1853" i="28"/>
  <c r="B1854" i="28"/>
  <c r="B1855" i="28"/>
  <c r="B1856" i="28"/>
  <c r="B1857" i="28"/>
  <c r="B1858" i="28"/>
  <c r="B1859" i="28"/>
  <c r="B1860" i="28"/>
  <c r="B1861" i="28"/>
  <c r="B1862" i="28"/>
  <c r="B1863" i="28"/>
  <c r="B1864" i="28"/>
  <c r="B1865" i="28"/>
  <c r="B1866" i="28"/>
  <c r="B1867" i="28"/>
  <c r="B1868" i="28"/>
  <c r="B1869" i="28"/>
  <c r="B1870" i="28"/>
  <c r="B1871" i="28"/>
  <c r="B1872" i="28"/>
  <c r="B1873" i="28"/>
  <c r="B1874" i="28"/>
  <c r="B1875" i="28"/>
  <c r="B1876" i="28"/>
  <c r="B1877" i="28"/>
  <c r="B1878" i="28"/>
  <c r="B1879" i="28"/>
  <c r="B1880" i="28"/>
  <c r="B1881" i="28"/>
  <c r="B1882" i="28"/>
  <c r="B1883" i="28"/>
  <c r="B1884" i="28"/>
  <c r="B1885" i="28"/>
  <c r="B1886" i="28"/>
  <c r="B1887" i="28"/>
  <c r="B1888" i="28"/>
  <c r="B1889" i="28"/>
  <c r="B1890" i="28"/>
  <c r="B1891" i="28"/>
  <c r="B1892" i="28"/>
  <c r="B1893" i="28"/>
  <c r="B1894" i="28"/>
  <c r="B1895" i="28"/>
  <c r="B1896" i="28"/>
  <c r="B1897" i="28"/>
  <c r="B1898" i="28"/>
  <c r="B1899" i="28"/>
  <c r="B1900" i="28"/>
  <c r="B1901" i="28"/>
  <c r="B1902" i="28"/>
  <c r="B1903" i="28"/>
  <c r="B1904" i="28"/>
  <c r="B1905" i="28"/>
  <c r="B1906" i="28"/>
  <c r="B1907" i="28"/>
  <c r="B1908" i="28"/>
  <c r="B1909" i="28"/>
  <c r="B1910" i="28"/>
  <c r="B1911" i="28"/>
  <c r="B1912" i="28"/>
  <c r="B1913" i="28"/>
  <c r="B1914" i="28"/>
  <c r="B1915" i="28"/>
  <c r="B1916" i="28"/>
  <c r="B1917" i="28"/>
  <c r="B1918" i="28"/>
  <c r="B1919" i="28"/>
  <c r="B1920" i="28"/>
  <c r="B1921" i="28"/>
  <c r="B1922" i="28"/>
  <c r="B1923" i="28"/>
  <c r="B1924" i="28"/>
  <c r="B1925" i="28"/>
  <c r="B1926" i="28"/>
  <c r="B1927" i="28"/>
  <c r="B1928" i="28"/>
  <c r="B1929" i="28"/>
  <c r="B1930" i="28"/>
  <c r="B1931" i="28"/>
  <c r="B1932" i="28"/>
  <c r="B1933" i="28"/>
  <c r="B1934" i="28"/>
  <c r="B1935" i="28"/>
  <c r="B1936" i="28"/>
  <c r="B1937" i="28"/>
  <c r="B1938" i="28"/>
  <c r="B1939" i="28"/>
  <c r="B1940" i="28"/>
  <c r="B1941" i="28"/>
  <c r="B1942" i="28"/>
  <c r="B1943" i="28"/>
  <c r="B1944" i="28"/>
  <c r="B1945" i="28"/>
  <c r="B1946" i="28"/>
  <c r="B1947" i="28"/>
  <c r="B1948" i="28"/>
  <c r="B1949" i="28"/>
  <c r="B1950" i="28"/>
  <c r="B1951" i="28"/>
  <c r="B1952" i="28"/>
  <c r="B1953" i="28"/>
  <c r="B1954" i="28"/>
  <c r="B1955" i="28"/>
  <c r="B1956" i="28"/>
  <c r="B1957" i="28"/>
  <c r="B1958" i="28"/>
  <c r="B1959" i="28"/>
  <c r="B1960" i="28"/>
  <c r="B1961" i="28"/>
  <c r="B1962" i="28"/>
  <c r="B1963" i="28"/>
  <c r="B1964" i="28"/>
  <c r="B1965" i="28"/>
  <c r="B1966" i="28"/>
  <c r="B1967" i="28"/>
  <c r="B1968" i="28"/>
  <c r="B1969" i="28"/>
  <c r="B1970" i="28"/>
  <c r="B1971" i="28"/>
  <c r="B1972" i="28"/>
  <c r="B1973" i="28"/>
  <c r="B1974" i="28"/>
  <c r="B1975" i="28"/>
  <c r="B1976" i="28"/>
  <c r="B1977" i="28"/>
  <c r="B1978" i="28"/>
  <c r="B1979" i="28"/>
  <c r="B1980" i="28"/>
  <c r="B1981" i="28"/>
  <c r="B1982" i="28"/>
  <c r="B1983" i="28"/>
  <c r="B1984" i="28"/>
  <c r="B1985" i="28"/>
  <c r="B1986" i="28"/>
  <c r="B1987" i="28"/>
  <c r="B1988" i="28"/>
  <c r="B1989" i="28"/>
  <c r="B1990" i="28"/>
  <c r="B1991" i="28"/>
  <c r="B1992" i="28"/>
  <c r="B1993" i="28"/>
  <c r="B1994" i="28"/>
  <c r="B1995" i="28"/>
  <c r="B1996" i="28"/>
  <c r="B1997" i="28"/>
  <c r="B1998" i="28"/>
  <c r="B1999" i="28"/>
  <c r="B2000" i="28"/>
  <c r="B2001" i="28"/>
  <c r="B2002" i="28"/>
  <c r="B2003" i="28"/>
  <c r="B2004" i="28"/>
  <c r="B2005" i="28"/>
  <c r="B2006" i="28"/>
  <c r="B2007" i="28"/>
  <c r="B2008" i="28"/>
  <c r="B2009" i="28"/>
  <c r="B2010" i="28"/>
  <c r="B2011" i="28"/>
  <c r="B2012" i="28"/>
  <c r="B2013" i="28"/>
  <c r="B2014" i="28"/>
  <c r="B2015" i="28"/>
  <c r="B2016" i="28"/>
  <c r="B2017" i="28"/>
  <c r="B2018" i="28"/>
  <c r="B2019" i="28"/>
  <c r="B2020" i="28"/>
  <c r="B2021" i="28"/>
  <c r="B2022" i="28"/>
  <c r="B2023" i="28"/>
  <c r="B2024" i="28"/>
  <c r="B2025" i="28"/>
  <c r="B2026" i="28"/>
  <c r="B2027" i="28"/>
  <c r="B2028" i="28"/>
  <c r="B2029" i="28"/>
  <c r="B2030" i="28"/>
  <c r="B2031" i="28"/>
  <c r="B2032" i="28"/>
  <c r="B2033" i="28"/>
  <c r="B2034" i="28"/>
  <c r="B2035" i="28"/>
  <c r="B2036" i="28"/>
  <c r="B2037" i="28"/>
  <c r="B2038" i="28"/>
  <c r="B2039" i="28"/>
  <c r="B2040" i="28"/>
  <c r="B2041" i="28"/>
  <c r="B2042" i="28"/>
  <c r="B2043" i="28"/>
  <c r="B2044" i="28"/>
  <c r="B2045" i="28"/>
  <c r="B2046" i="28"/>
  <c r="B2047" i="28"/>
  <c r="B2048" i="28"/>
  <c r="B2049" i="28"/>
  <c r="B2050" i="28"/>
  <c r="B2051" i="28"/>
  <c r="B2052" i="28"/>
  <c r="B2053" i="28"/>
  <c r="B2054" i="28"/>
  <c r="B2055" i="28"/>
  <c r="B2056" i="28"/>
  <c r="B2057" i="28"/>
  <c r="B2058" i="28"/>
  <c r="B2059" i="28"/>
  <c r="B2060" i="28"/>
  <c r="B2061" i="28"/>
  <c r="B2062" i="28"/>
  <c r="B2063" i="28"/>
  <c r="B2064" i="28"/>
  <c r="B2065" i="28"/>
  <c r="B2066" i="28"/>
  <c r="B2067" i="28"/>
  <c r="B2068" i="28"/>
  <c r="B2069" i="28"/>
  <c r="B2070" i="28"/>
  <c r="B2071" i="28"/>
  <c r="B2072" i="28"/>
  <c r="B2073" i="28"/>
  <c r="B2074" i="28"/>
  <c r="B2075" i="28"/>
  <c r="B2076" i="28"/>
  <c r="B2077" i="28"/>
  <c r="B2078" i="28"/>
  <c r="B2079" i="28"/>
  <c r="B2080" i="28"/>
  <c r="B2081" i="28"/>
  <c r="B2082" i="28"/>
  <c r="B2083" i="28"/>
  <c r="B2084" i="28"/>
  <c r="B2085" i="28"/>
  <c r="B2086" i="28"/>
  <c r="B2087" i="28"/>
  <c r="B2088" i="28"/>
  <c r="B2089" i="28"/>
  <c r="B2090" i="28"/>
  <c r="B2091" i="28"/>
  <c r="B2092" i="28"/>
  <c r="B2093" i="28"/>
  <c r="B2094" i="28"/>
  <c r="B2095" i="28"/>
  <c r="B2096" i="28"/>
  <c r="B2097" i="28"/>
  <c r="B2098" i="28"/>
  <c r="B2099" i="28"/>
  <c r="B2100" i="28"/>
  <c r="B2101" i="28"/>
  <c r="B2102" i="28"/>
  <c r="B2103" i="28"/>
  <c r="B2104" i="28"/>
  <c r="B2105" i="28"/>
  <c r="B2106" i="28"/>
  <c r="B2107" i="28"/>
  <c r="B2108" i="28"/>
  <c r="B2109" i="28"/>
  <c r="B2110" i="28"/>
  <c r="B2111" i="28"/>
  <c r="B2112" i="28"/>
  <c r="B2113" i="28"/>
  <c r="B2114" i="28"/>
  <c r="B2115" i="28"/>
  <c r="B2116" i="28"/>
  <c r="B2117" i="28"/>
  <c r="B2118" i="28"/>
  <c r="B2119" i="28"/>
  <c r="B2120" i="28"/>
  <c r="B2121" i="28"/>
  <c r="B2122" i="28"/>
  <c r="B2123" i="28"/>
  <c r="B2124" i="28"/>
  <c r="B2125" i="28"/>
  <c r="B2126" i="28"/>
  <c r="B2127" i="28"/>
  <c r="B2128" i="28"/>
  <c r="B2129" i="28"/>
  <c r="B2130" i="28"/>
  <c r="B2131" i="28"/>
  <c r="B2132" i="28"/>
  <c r="B2133" i="28"/>
  <c r="B2134" i="28"/>
  <c r="B2135" i="28"/>
  <c r="B2136" i="28"/>
  <c r="B2137" i="28"/>
  <c r="B2138" i="28"/>
  <c r="B2139" i="28"/>
  <c r="B2140" i="28"/>
  <c r="B2141" i="28"/>
  <c r="B2142" i="28"/>
  <c r="B2143" i="28"/>
  <c r="B2144" i="28"/>
  <c r="B2145" i="28"/>
  <c r="B2146" i="28"/>
  <c r="B2147" i="28"/>
  <c r="B2148" i="28"/>
  <c r="B2149" i="28"/>
  <c r="B2150" i="28"/>
  <c r="B2151" i="28"/>
  <c r="B2152" i="28"/>
  <c r="B2153" i="28"/>
  <c r="B2154" i="28"/>
  <c r="B2155" i="28"/>
  <c r="B2156" i="28"/>
  <c r="B2157" i="28"/>
  <c r="B2158" i="28"/>
  <c r="B2159" i="28"/>
  <c r="B2160" i="28"/>
  <c r="B2161" i="28"/>
  <c r="B2162" i="28"/>
  <c r="B2163" i="28"/>
  <c r="B2164" i="28"/>
  <c r="B2165" i="28"/>
  <c r="B2166" i="28"/>
  <c r="B2167" i="28"/>
  <c r="B2168" i="28"/>
  <c r="B2169" i="28"/>
  <c r="B2170" i="28"/>
  <c r="B2171" i="28"/>
  <c r="B2172" i="28"/>
  <c r="B2173" i="28"/>
  <c r="B2174" i="28"/>
  <c r="B2175" i="28"/>
  <c r="B2176" i="28"/>
  <c r="B2177" i="28"/>
  <c r="B2178" i="28"/>
  <c r="B2179" i="28"/>
  <c r="B2180" i="28"/>
  <c r="B2181" i="28"/>
  <c r="B2182" i="28"/>
  <c r="B2183" i="28"/>
  <c r="B2184" i="28"/>
  <c r="B2185" i="28"/>
  <c r="B2186" i="28"/>
  <c r="B2187" i="28"/>
  <c r="B2188" i="28"/>
  <c r="B2189" i="28"/>
  <c r="B2190" i="28"/>
  <c r="B2191" i="28"/>
  <c r="B2192" i="28"/>
  <c r="B2193" i="28"/>
  <c r="B2194" i="28"/>
  <c r="B2195" i="28"/>
  <c r="B2196" i="28"/>
  <c r="B2197" i="28"/>
  <c r="B2198" i="28"/>
  <c r="B2199" i="28"/>
  <c r="B2200" i="28"/>
  <c r="B2201" i="28"/>
  <c r="B2202" i="28"/>
  <c r="B2203" i="28"/>
  <c r="B2204" i="28"/>
  <c r="B2205" i="28"/>
  <c r="B2206" i="28"/>
  <c r="B2207" i="28"/>
  <c r="B2208" i="28"/>
  <c r="B2209" i="28"/>
  <c r="B2210" i="28"/>
  <c r="B2211" i="28"/>
  <c r="B2212" i="28"/>
  <c r="B2213" i="28"/>
  <c r="B2214" i="28"/>
  <c r="B2215" i="28"/>
  <c r="B2216" i="28"/>
  <c r="B2217" i="28"/>
  <c r="B2218" i="28"/>
  <c r="B2219" i="28"/>
  <c r="B2220" i="28"/>
  <c r="B2221" i="28"/>
  <c r="B2222" i="28"/>
  <c r="B2223" i="28"/>
  <c r="B2224" i="28"/>
  <c r="B2225" i="28"/>
  <c r="B2226" i="28"/>
  <c r="B2227" i="28"/>
  <c r="B2228" i="28"/>
  <c r="B2229" i="28"/>
  <c r="B2230" i="28"/>
  <c r="B2231" i="28"/>
  <c r="B2232" i="28"/>
  <c r="B2233" i="28"/>
  <c r="B2234" i="28"/>
  <c r="B2235" i="28"/>
  <c r="B2236" i="28"/>
  <c r="B2237" i="28"/>
  <c r="B2238" i="28"/>
  <c r="B2239" i="28"/>
  <c r="B2240" i="28"/>
  <c r="B2241" i="28"/>
  <c r="B2242" i="28"/>
  <c r="B2243" i="28"/>
  <c r="B2244" i="28"/>
  <c r="B2245" i="28"/>
  <c r="B2246" i="28"/>
  <c r="B2247" i="28"/>
  <c r="B2248" i="28"/>
  <c r="B2249" i="28"/>
  <c r="B2250" i="28"/>
  <c r="B2251" i="28"/>
  <c r="B2252" i="28"/>
  <c r="B2253" i="28"/>
  <c r="B2254" i="28"/>
  <c r="B2255" i="28"/>
  <c r="B2256" i="28"/>
  <c r="B2257" i="28"/>
  <c r="B2258" i="28"/>
  <c r="B2259" i="28"/>
  <c r="B2260" i="28"/>
  <c r="B2261" i="28"/>
  <c r="B2262" i="28"/>
  <c r="B2263" i="28"/>
  <c r="B2264" i="28"/>
  <c r="B2265" i="28"/>
  <c r="B2266" i="28"/>
  <c r="B2267" i="28"/>
  <c r="B2268" i="28"/>
  <c r="B2269" i="28"/>
  <c r="B2270" i="28"/>
  <c r="B2271" i="28"/>
  <c r="B2272" i="28"/>
  <c r="B2273" i="28"/>
  <c r="B2274" i="28"/>
  <c r="B2275" i="28"/>
  <c r="B2276" i="28"/>
  <c r="B2277" i="28"/>
  <c r="B2278" i="28"/>
  <c r="B2279" i="28"/>
  <c r="B2280" i="28"/>
  <c r="B2281" i="28"/>
  <c r="B2282" i="28"/>
  <c r="B2283" i="28"/>
  <c r="B2284" i="28"/>
  <c r="B2285" i="28"/>
  <c r="B2286" i="28"/>
  <c r="B2287" i="28"/>
  <c r="B2288" i="28"/>
  <c r="B2289" i="28"/>
  <c r="B2290" i="28"/>
  <c r="B2291" i="28"/>
  <c r="B2292" i="28"/>
  <c r="B2293" i="28"/>
  <c r="B2294" i="28"/>
  <c r="B2295" i="28"/>
  <c r="B2296" i="28"/>
  <c r="B2297" i="28"/>
  <c r="B2298" i="28"/>
  <c r="B2299" i="28"/>
  <c r="B2300" i="28"/>
  <c r="B2301" i="28"/>
  <c r="B2302" i="28"/>
  <c r="B2303" i="28"/>
  <c r="B2304" i="28"/>
  <c r="B2305" i="28"/>
  <c r="B2306" i="28"/>
  <c r="B2307" i="28"/>
  <c r="B2308" i="28"/>
  <c r="B2309" i="28"/>
  <c r="B2310" i="28"/>
  <c r="B2311" i="28"/>
  <c r="B2312" i="28"/>
  <c r="B2313" i="28"/>
  <c r="B2314" i="28"/>
  <c r="B2315" i="28"/>
  <c r="B2316" i="28"/>
  <c r="B2317" i="28"/>
  <c r="B2318" i="28"/>
  <c r="B2319" i="28"/>
  <c r="B2320" i="28"/>
  <c r="B2321" i="28"/>
  <c r="B2322" i="28"/>
  <c r="B2323" i="28"/>
  <c r="B2324" i="28"/>
  <c r="B2325" i="28"/>
  <c r="B2326" i="28"/>
  <c r="B2327" i="28"/>
  <c r="B2328" i="28"/>
  <c r="B2329" i="28"/>
  <c r="B2330" i="28"/>
  <c r="B2331" i="28"/>
  <c r="B2332" i="28"/>
  <c r="B2333" i="28"/>
  <c r="B2334" i="28"/>
  <c r="B2335" i="28"/>
  <c r="B2336" i="28"/>
  <c r="B2337" i="28"/>
  <c r="B2338" i="28"/>
  <c r="B2339" i="28"/>
  <c r="B2340" i="28"/>
  <c r="B2341" i="28"/>
  <c r="B2342" i="28"/>
  <c r="B2343" i="28"/>
  <c r="B2344" i="28"/>
  <c r="B2345" i="28"/>
  <c r="B2346" i="28"/>
  <c r="B2347" i="28"/>
  <c r="B2348" i="28"/>
  <c r="B2349" i="28"/>
  <c r="B2350" i="28"/>
  <c r="B2351" i="28"/>
  <c r="B2352" i="28"/>
  <c r="B2353" i="28"/>
  <c r="B2354" i="28"/>
  <c r="B2355" i="28"/>
  <c r="B2356" i="28"/>
  <c r="B2357" i="28"/>
  <c r="B2358" i="28"/>
  <c r="B2359" i="28"/>
  <c r="B2360" i="28"/>
  <c r="B2361" i="28"/>
  <c r="B2362" i="28"/>
  <c r="B2363" i="28"/>
  <c r="B2364" i="28"/>
  <c r="B2365" i="28"/>
  <c r="B2366" i="28"/>
  <c r="B2367" i="28"/>
  <c r="B2368" i="28"/>
  <c r="B2369" i="28"/>
  <c r="B2370" i="28"/>
  <c r="B2371" i="28"/>
  <c r="B2372" i="28"/>
  <c r="B2373" i="28"/>
  <c r="B2374" i="28"/>
  <c r="B2375" i="28"/>
  <c r="B2376" i="28"/>
  <c r="B2377" i="28"/>
  <c r="B2378" i="28"/>
  <c r="B2379" i="28"/>
  <c r="B2380" i="28"/>
  <c r="B2381" i="28"/>
  <c r="B2382" i="28"/>
  <c r="B2383" i="28"/>
  <c r="B2384" i="28"/>
  <c r="B2385" i="28"/>
  <c r="B2386" i="28"/>
  <c r="B2387" i="28"/>
  <c r="B2388" i="28"/>
  <c r="B2389" i="28"/>
  <c r="B2390" i="28"/>
  <c r="B2391" i="28"/>
  <c r="B2392" i="28"/>
  <c r="B2393" i="28"/>
  <c r="B2394" i="28"/>
  <c r="B2395" i="28"/>
  <c r="B2396" i="28"/>
  <c r="B2397" i="28"/>
  <c r="B2398" i="28"/>
  <c r="B2399" i="28"/>
  <c r="B2400" i="28"/>
  <c r="B2401" i="28"/>
  <c r="B2402" i="28"/>
  <c r="B2403" i="28"/>
  <c r="B2404" i="28"/>
  <c r="B2405" i="28"/>
  <c r="B2406" i="28"/>
  <c r="B2407" i="28"/>
  <c r="B2408" i="28"/>
  <c r="B2409" i="28"/>
  <c r="B2410" i="28"/>
  <c r="B2411" i="28"/>
  <c r="B2412" i="28"/>
  <c r="B2413" i="28"/>
  <c r="B2414" i="28"/>
  <c r="B2415" i="28"/>
  <c r="B2416" i="28"/>
  <c r="B2417" i="28"/>
  <c r="B2418" i="28"/>
  <c r="B2419" i="28"/>
  <c r="B2420" i="28"/>
  <c r="B2421" i="28"/>
  <c r="B2422" i="28"/>
  <c r="B2423" i="28"/>
  <c r="B2424" i="28"/>
  <c r="B2425" i="28"/>
  <c r="B2426" i="28"/>
  <c r="B2427" i="28"/>
  <c r="B2428" i="28"/>
  <c r="B2429" i="28"/>
  <c r="B2430" i="28"/>
  <c r="B2431" i="28"/>
  <c r="B2432" i="28"/>
  <c r="B2433" i="28"/>
  <c r="B2434" i="28"/>
  <c r="B2435" i="28"/>
  <c r="B2436" i="28"/>
  <c r="B2437" i="28"/>
  <c r="B2438" i="28"/>
  <c r="B2439" i="28"/>
  <c r="B2440" i="28"/>
  <c r="B2441" i="28"/>
  <c r="B2442" i="28"/>
  <c r="B2443" i="28"/>
  <c r="B2444" i="28"/>
  <c r="B2445" i="28"/>
  <c r="B2446" i="28"/>
  <c r="B2447" i="28"/>
  <c r="B2448" i="28"/>
  <c r="B2449" i="28"/>
  <c r="B2450" i="28"/>
  <c r="B2451" i="28"/>
  <c r="B2452" i="28"/>
  <c r="B2453" i="28"/>
  <c r="B2454" i="28"/>
  <c r="B2455" i="28"/>
  <c r="B2456" i="28"/>
  <c r="B2457" i="28"/>
  <c r="B2458" i="28"/>
  <c r="B2459" i="28"/>
  <c r="B2460" i="28"/>
  <c r="B2461" i="28"/>
  <c r="B2462" i="28"/>
  <c r="B2463" i="28"/>
  <c r="B2464" i="28"/>
  <c r="B2465" i="28"/>
  <c r="B2466" i="28"/>
  <c r="B2467" i="28"/>
  <c r="B2468" i="28"/>
  <c r="B2469" i="28"/>
  <c r="B2470" i="28"/>
  <c r="B2471" i="28"/>
  <c r="B2472" i="28"/>
  <c r="B2473" i="28"/>
  <c r="B2474" i="28"/>
  <c r="B2475" i="28"/>
  <c r="B2476" i="28"/>
  <c r="B2477" i="28"/>
  <c r="B2478" i="28"/>
  <c r="B2479" i="28"/>
  <c r="B2480" i="28"/>
  <c r="B2481" i="28"/>
  <c r="B2482" i="28"/>
  <c r="B2483" i="28"/>
  <c r="B2484" i="28"/>
  <c r="B2485" i="28"/>
  <c r="B2486" i="28"/>
  <c r="B2487" i="28"/>
  <c r="B2488" i="28"/>
  <c r="B2489" i="28"/>
  <c r="B2490" i="28"/>
  <c r="B2491" i="28"/>
  <c r="B2492" i="28"/>
  <c r="B2493" i="28"/>
  <c r="B2494" i="28"/>
  <c r="B2495" i="28"/>
  <c r="B2496" i="28"/>
  <c r="B2497" i="28"/>
  <c r="B2498" i="28"/>
  <c r="B2499" i="28"/>
  <c r="B2500" i="28"/>
  <c r="B2501" i="28"/>
  <c r="B2502" i="28"/>
  <c r="B2503" i="28"/>
  <c r="B2504" i="28"/>
  <c r="B2505" i="28"/>
  <c r="B2506" i="28"/>
  <c r="B2507" i="28"/>
  <c r="B2508" i="28"/>
  <c r="B2509" i="28"/>
  <c r="B2510" i="28"/>
  <c r="B2511" i="28"/>
  <c r="B2512" i="28"/>
  <c r="B2513" i="28"/>
  <c r="B2514" i="28"/>
  <c r="B2515" i="28"/>
  <c r="B2516" i="28"/>
  <c r="B2517" i="28"/>
  <c r="B2518" i="28"/>
  <c r="B2519" i="28"/>
  <c r="B2520" i="28"/>
  <c r="B2521" i="28"/>
  <c r="B2522" i="28"/>
  <c r="B2523" i="28"/>
  <c r="B2524" i="28"/>
  <c r="B2525" i="28"/>
  <c r="B2526" i="28"/>
  <c r="B2527" i="28"/>
  <c r="B2528" i="28"/>
  <c r="B2529" i="28"/>
  <c r="B2530" i="28"/>
  <c r="B2531" i="28"/>
  <c r="B2532" i="28"/>
  <c r="B2533" i="28"/>
  <c r="B2534" i="28"/>
  <c r="B2535" i="28"/>
  <c r="B2536" i="28"/>
  <c r="B2537" i="28"/>
  <c r="B2538" i="28"/>
  <c r="B2539" i="28"/>
  <c r="B2540" i="28"/>
  <c r="B2541" i="28"/>
  <c r="B2542" i="28"/>
  <c r="B2543" i="28"/>
  <c r="B2544" i="28"/>
  <c r="B2545" i="28"/>
  <c r="B2546" i="28"/>
  <c r="B2547" i="28"/>
  <c r="B2548" i="28"/>
  <c r="B2549" i="28"/>
  <c r="B2550" i="28"/>
  <c r="B2551" i="28"/>
  <c r="B2552" i="28"/>
  <c r="B2553" i="28"/>
  <c r="B2554" i="28"/>
  <c r="B2555" i="28"/>
  <c r="B2556" i="28"/>
  <c r="B2557" i="28"/>
  <c r="B2558" i="28"/>
  <c r="B2559" i="28"/>
  <c r="B2560" i="28"/>
  <c r="B2561" i="28"/>
  <c r="B2562" i="28"/>
  <c r="B2563" i="28"/>
  <c r="B2564" i="28"/>
  <c r="B2565" i="28"/>
  <c r="B2566" i="28"/>
  <c r="B2567" i="28"/>
  <c r="B2568" i="28"/>
  <c r="B2569" i="28"/>
  <c r="B2570" i="28"/>
  <c r="B2571" i="28"/>
  <c r="B2572" i="28"/>
  <c r="B2573" i="28"/>
  <c r="B2574" i="28"/>
  <c r="B2575" i="28"/>
  <c r="B2576" i="28"/>
  <c r="B2577" i="28"/>
  <c r="B2578" i="28"/>
  <c r="B2579" i="28"/>
  <c r="B2580" i="28"/>
  <c r="B2581" i="28"/>
  <c r="B2582" i="28"/>
  <c r="B2583" i="28"/>
  <c r="B2584" i="28"/>
  <c r="B2585" i="28"/>
  <c r="B2586" i="28"/>
  <c r="B2587" i="28"/>
  <c r="B2588" i="28"/>
  <c r="B2589" i="28"/>
  <c r="B2590" i="28"/>
  <c r="B2591" i="28"/>
  <c r="B2592" i="28"/>
  <c r="B2593" i="28"/>
  <c r="B2594" i="28"/>
  <c r="B2595" i="28"/>
  <c r="B2596" i="28"/>
  <c r="B2597" i="28"/>
  <c r="B2598" i="28"/>
  <c r="B2599" i="28"/>
  <c r="B2600" i="28"/>
  <c r="B2601" i="28"/>
  <c r="B2602" i="28"/>
  <c r="B2603" i="28"/>
  <c r="B2604" i="28"/>
  <c r="B2605" i="28"/>
  <c r="B2606" i="28"/>
  <c r="B2607" i="28"/>
  <c r="B2608" i="28"/>
  <c r="B2609" i="28"/>
  <c r="B2610" i="28"/>
  <c r="B2611" i="28"/>
  <c r="B2612" i="28"/>
  <c r="B2613" i="28"/>
  <c r="B2614" i="28"/>
  <c r="B2615" i="28"/>
  <c r="B2616" i="28"/>
  <c r="B2617" i="28"/>
  <c r="B2618" i="28"/>
  <c r="B2619" i="28"/>
  <c r="B2620" i="28"/>
  <c r="B2621" i="28"/>
  <c r="B2622" i="28"/>
  <c r="B2623" i="28"/>
  <c r="B2624" i="28"/>
  <c r="B2625" i="28"/>
  <c r="B2626" i="28"/>
  <c r="B2627" i="28"/>
  <c r="B2628" i="28"/>
  <c r="B2629" i="28"/>
  <c r="B2630" i="28"/>
  <c r="B2631" i="28"/>
  <c r="B2632" i="28"/>
  <c r="B2633" i="28"/>
  <c r="B2634" i="28"/>
  <c r="B2635" i="28"/>
  <c r="B2636" i="28"/>
  <c r="B2637" i="28"/>
  <c r="B2638" i="28"/>
  <c r="B2639" i="28"/>
  <c r="B2640" i="28"/>
  <c r="B2641" i="28"/>
  <c r="B2642" i="28"/>
  <c r="B2643" i="28"/>
  <c r="B2644" i="28"/>
  <c r="B2645" i="28"/>
  <c r="B2646" i="28"/>
  <c r="B2647" i="28"/>
  <c r="B2648" i="28"/>
  <c r="B2649" i="28"/>
  <c r="B2650" i="28"/>
  <c r="B2651" i="28"/>
  <c r="B2652" i="28"/>
  <c r="B2653" i="28"/>
  <c r="B2654" i="28"/>
  <c r="B2655" i="28"/>
  <c r="B2656" i="28"/>
  <c r="B2657" i="28"/>
  <c r="B2658" i="28"/>
  <c r="B2659" i="28"/>
  <c r="B2660" i="28"/>
  <c r="B2661" i="28"/>
  <c r="B2662" i="28"/>
  <c r="B2663" i="28"/>
  <c r="B2664" i="28"/>
  <c r="B2665" i="28"/>
  <c r="B2666" i="28"/>
  <c r="B2667" i="28"/>
  <c r="B2668" i="28"/>
  <c r="B2669" i="28"/>
  <c r="B2670" i="28"/>
  <c r="B2671" i="28"/>
  <c r="B2672" i="28"/>
  <c r="B2673" i="28"/>
  <c r="B2674" i="28"/>
  <c r="B2675" i="28"/>
  <c r="B2676" i="28"/>
  <c r="B2677" i="28"/>
  <c r="B2678" i="28"/>
  <c r="B2679" i="28"/>
  <c r="B2680" i="28"/>
  <c r="B2681" i="28"/>
  <c r="B2682" i="28"/>
  <c r="B2683" i="28"/>
  <c r="B2684" i="28"/>
  <c r="B2685" i="28"/>
  <c r="B2686" i="28"/>
  <c r="B2687" i="28"/>
  <c r="B2688" i="28"/>
  <c r="B2689" i="28"/>
  <c r="B2690" i="28"/>
  <c r="B2691" i="28"/>
  <c r="B2692" i="28"/>
  <c r="B2693" i="28"/>
  <c r="B2694" i="28"/>
  <c r="B2695" i="28"/>
  <c r="B2696" i="28"/>
  <c r="B2697" i="28"/>
  <c r="B2698" i="28"/>
  <c r="B2699" i="28"/>
  <c r="B2700" i="28"/>
  <c r="B2701" i="28"/>
  <c r="B2702" i="28"/>
  <c r="B2703" i="28"/>
  <c r="B2704" i="28"/>
  <c r="B2705" i="28"/>
  <c r="B2706" i="28"/>
  <c r="B2707" i="28"/>
  <c r="B2708" i="28"/>
  <c r="B2709" i="28"/>
  <c r="B2710" i="28"/>
  <c r="B2711" i="28"/>
  <c r="B2712" i="28"/>
  <c r="B2713" i="28"/>
  <c r="B2714" i="28"/>
  <c r="B2715" i="28"/>
  <c r="B2716" i="28"/>
  <c r="B2717" i="28"/>
  <c r="B2718" i="28"/>
  <c r="B2719" i="28"/>
  <c r="B2720" i="28"/>
  <c r="B2721" i="28"/>
  <c r="B2722" i="28"/>
  <c r="B2723" i="28"/>
  <c r="B2724" i="28"/>
  <c r="B2725" i="28"/>
  <c r="B2726" i="28"/>
  <c r="B2727" i="28"/>
  <c r="B2728" i="28"/>
  <c r="B2729" i="28"/>
  <c r="B2730" i="28"/>
  <c r="B2731" i="28"/>
  <c r="B2732" i="28"/>
  <c r="B2733" i="28"/>
  <c r="B2734" i="28"/>
  <c r="B2735" i="28"/>
  <c r="B2736" i="28"/>
  <c r="B2737" i="28"/>
  <c r="B2738" i="28"/>
  <c r="B2739" i="28"/>
  <c r="B2740" i="28"/>
  <c r="B2741" i="28"/>
  <c r="B2742" i="28"/>
  <c r="B2743" i="28"/>
  <c r="B2744" i="28"/>
  <c r="B2745" i="28"/>
  <c r="B2746" i="28"/>
  <c r="B2747" i="28"/>
  <c r="B2748" i="28"/>
  <c r="B2749" i="28"/>
  <c r="B2750" i="28"/>
  <c r="B2751" i="28"/>
  <c r="B2752" i="28"/>
  <c r="B2753" i="28"/>
  <c r="B2754" i="28"/>
  <c r="B2755" i="28"/>
  <c r="B2756" i="28"/>
  <c r="B2757" i="28"/>
  <c r="B2758" i="28"/>
  <c r="B2759" i="28"/>
  <c r="B2760" i="28"/>
  <c r="B2761" i="28"/>
  <c r="B2762" i="28"/>
  <c r="B2763" i="28"/>
  <c r="B2764" i="28"/>
  <c r="B2765" i="28"/>
  <c r="B2766" i="28"/>
  <c r="B2767" i="28"/>
  <c r="B2768" i="28"/>
  <c r="B2769" i="28"/>
  <c r="B2770" i="28"/>
  <c r="B2771" i="28"/>
  <c r="B2772" i="28"/>
  <c r="B2773" i="28"/>
  <c r="B2774" i="28"/>
  <c r="B2775" i="28"/>
  <c r="B2776" i="28"/>
  <c r="B2777" i="28"/>
  <c r="B2778" i="28"/>
  <c r="B2779" i="28"/>
  <c r="B2780" i="28"/>
  <c r="B2781" i="28"/>
  <c r="B2782" i="28"/>
  <c r="B2783" i="28"/>
  <c r="B2784" i="28"/>
  <c r="B2785" i="28"/>
  <c r="B2786" i="28"/>
  <c r="B2787" i="28"/>
  <c r="B2788" i="28"/>
  <c r="B2789" i="28"/>
  <c r="B2790" i="28"/>
  <c r="B2791" i="28"/>
  <c r="B2792" i="28"/>
  <c r="B2793" i="28"/>
  <c r="B2794" i="28"/>
  <c r="B2795" i="28"/>
  <c r="B2796" i="28"/>
  <c r="B2797" i="28"/>
  <c r="B2798" i="28"/>
  <c r="B2799" i="28"/>
  <c r="B2800" i="28"/>
  <c r="B2801" i="28"/>
  <c r="B2802" i="28"/>
  <c r="B2803" i="28"/>
  <c r="B2804" i="28"/>
  <c r="B2805" i="28"/>
  <c r="B2806" i="28"/>
  <c r="B2807" i="28"/>
  <c r="B2808" i="28"/>
  <c r="B2809" i="28"/>
  <c r="B2810" i="28"/>
  <c r="B2811" i="28"/>
  <c r="B2812" i="28"/>
  <c r="B2813" i="28"/>
  <c r="B2814" i="28"/>
  <c r="B2815" i="28"/>
  <c r="B2816" i="28"/>
  <c r="B2817" i="28"/>
  <c r="B2818" i="28"/>
  <c r="B2819" i="28"/>
  <c r="B2820" i="28"/>
  <c r="B2821" i="28"/>
  <c r="B2822" i="28"/>
  <c r="B2823" i="28"/>
  <c r="B2824" i="28"/>
  <c r="B2825" i="28"/>
  <c r="B2826" i="28"/>
  <c r="B2827" i="28"/>
  <c r="B2828" i="28"/>
  <c r="B2829" i="28"/>
  <c r="B2830" i="28"/>
  <c r="B2831" i="28"/>
  <c r="B2832" i="28"/>
  <c r="B2833" i="28"/>
  <c r="B2834" i="28"/>
  <c r="B2835" i="28"/>
  <c r="B2836" i="28"/>
  <c r="B2837" i="28"/>
  <c r="B2838" i="28"/>
  <c r="B2839" i="28"/>
  <c r="B2840" i="28"/>
  <c r="B2841" i="28"/>
  <c r="B2842" i="28"/>
  <c r="B2843" i="28"/>
  <c r="B2844" i="28"/>
  <c r="B2845" i="28"/>
  <c r="B2846" i="28"/>
  <c r="B2847" i="28"/>
  <c r="B2848" i="28"/>
  <c r="B2849" i="28"/>
  <c r="B2850" i="28"/>
  <c r="B2851" i="28"/>
  <c r="B2852" i="28"/>
  <c r="B2853" i="28"/>
  <c r="B2854" i="28"/>
  <c r="B2855" i="28"/>
  <c r="B2856" i="28"/>
  <c r="B2857" i="28"/>
  <c r="B2858" i="28"/>
  <c r="B2859" i="28"/>
  <c r="B2860" i="28"/>
  <c r="B2861" i="28"/>
  <c r="B2862" i="28"/>
  <c r="B2863" i="28"/>
  <c r="B2864" i="28"/>
  <c r="B2865" i="28"/>
  <c r="B2866" i="28"/>
  <c r="B2867" i="28"/>
  <c r="B2868" i="28"/>
  <c r="B2869" i="28"/>
  <c r="B2870" i="28"/>
  <c r="B2871" i="28"/>
  <c r="B2872" i="28"/>
  <c r="B2873" i="28"/>
  <c r="B2874" i="28"/>
  <c r="B2875" i="28"/>
  <c r="B2876" i="28"/>
  <c r="B2877" i="28"/>
  <c r="B2878" i="28"/>
  <c r="B2879" i="28"/>
  <c r="B2880" i="28"/>
  <c r="B2881" i="28"/>
  <c r="B2882" i="28"/>
  <c r="B2883" i="28"/>
  <c r="B2884" i="28"/>
  <c r="B2885" i="28"/>
  <c r="B2886" i="28"/>
  <c r="B2887" i="28"/>
  <c r="B2888" i="28"/>
  <c r="B2889" i="28"/>
  <c r="B2890" i="28"/>
  <c r="B2891" i="28"/>
  <c r="B2892" i="28"/>
  <c r="B2893" i="28"/>
  <c r="B2894" i="28"/>
  <c r="B2895" i="28"/>
  <c r="B2896" i="28"/>
  <c r="B2897" i="28"/>
  <c r="B2898" i="28"/>
  <c r="B2899" i="28"/>
  <c r="B2900" i="28"/>
  <c r="B2901" i="28"/>
  <c r="B2902" i="28"/>
  <c r="B2903" i="28"/>
  <c r="B2904" i="28"/>
  <c r="B2905" i="28"/>
  <c r="B2906" i="28"/>
  <c r="B2907" i="28"/>
  <c r="B2908" i="28"/>
  <c r="B2909" i="28"/>
  <c r="B2910" i="28"/>
  <c r="B2911" i="28"/>
  <c r="B2912" i="28"/>
  <c r="B2913" i="28"/>
  <c r="B2914" i="28"/>
  <c r="B2915" i="28"/>
  <c r="B2916" i="28"/>
  <c r="B2917" i="28"/>
  <c r="B2918" i="28"/>
  <c r="B2919" i="28"/>
  <c r="B2920" i="28"/>
  <c r="B2921" i="28"/>
  <c r="B2922" i="28"/>
  <c r="B2923" i="28"/>
  <c r="B2924" i="28"/>
  <c r="B2925" i="28"/>
  <c r="B2926" i="28"/>
  <c r="B2927" i="28"/>
  <c r="B2928" i="28"/>
  <c r="B2929" i="28"/>
  <c r="B2930" i="28"/>
  <c r="B2931" i="28"/>
  <c r="B2932" i="28"/>
  <c r="B2933" i="28"/>
  <c r="B2934" i="28"/>
  <c r="B2935" i="28"/>
  <c r="B2936" i="28"/>
  <c r="B2937" i="28"/>
  <c r="B2938" i="28"/>
  <c r="B2939" i="28"/>
  <c r="B2940" i="28"/>
  <c r="B2941" i="28"/>
  <c r="B2942" i="28"/>
  <c r="B2943" i="28"/>
  <c r="B2944" i="28"/>
  <c r="B2945" i="28"/>
  <c r="B2946" i="28"/>
  <c r="B2947" i="28"/>
  <c r="B2948" i="28"/>
  <c r="B2949" i="28"/>
  <c r="B2950" i="28"/>
  <c r="B2951" i="28"/>
  <c r="B2952" i="28"/>
  <c r="B2953" i="28"/>
  <c r="B2954" i="28"/>
  <c r="B2955" i="28"/>
  <c r="B2956" i="28"/>
  <c r="B2957" i="28"/>
  <c r="B2958" i="28"/>
  <c r="B2959" i="28"/>
  <c r="B2960" i="28"/>
  <c r="B2961" i="28"/>
  <c r="B2962" i="28"/>
  <c r="B2963" i="28"/>
  <c r="B2964" i="28"/>
  <c r="B2965" i="28"/>
  <c r="B2966" i="28"/>
  <c r="B2967" i="28"/>
  <c r="B2968" i="28"/>
  <c r="B2969" i="28"/>
  <c r="B2970" i="28"/>
  <c r="B2971" i="28"/>
  <c r="B2972" i="28"/>
  <c r="B2973" i="28"/>
  <c r="B2974" i="28"/>
  <c r="B2975" i="28"/>
  <c r="B2976" i="28"/>
  <c r="B2977" i="28"/>
  <c r="B2978" i="28"/>
  <c r="B2979" i="28"/>
  <c r="B2980" i="28"/>
  <c r="B2981" i="28"/>
  <c r="B2982" i="28"/>
  <c r="B2983" i="28"/>
  <c r="B2984" i="28"/>
  <c r="B2985" i="28"/>
  <c r="B2986" i="28"/>
  <c r="B2987" i="28"/>
  <c r="B2988" i="28"/>
  <c r="B2989" i="28"/>
  <c r="B2990" i="28"/>
  <c r="B2991" i="28"/>
  <c r="B2992" i="28"/>
  <c r="B2993" i="28"/>
  <c r="B2994" i="28"/>
  <c r="B2995" i="28"/>
  <c r="B2996" i="28"/>
  <c r="B2997" i="28"/>
  <c r="B2998" i="28"/>
  <c r="B2999" i="28"/>
  <c r="B3000" i="28"/>
  <c r="B3001" i="28"/>
  <c r="B3002" i="28"/>
  <c r="B3003" i="28"/>
  <c r="B3004" i="28"/>
  <c r="B3005" i="28"/>
  <c r="B3006" i="28"/>
  <c r="B3007" i="28"/>
  <c r="B3008" i="28"/>
  <c r="B3009" i="28"/>
  <c r="B3010" i="28"/>
  <c r="B3011" i="28"/>
  <c r="B3012" i="28"/>
  <c r="B3013" i="28"/>
  <c r="B3014" i="28"/>
  <c r="B3015" i="28"/>
  <c r="B3016" i="28"/>
  <c r="B3017" i="28"/>
  <c r="B3018" i="28"/>
  <c r="B3019" i="28"/>
  <c r="B3020" i="28"/>
  <c r="B3021" i="28"/>
  <c r="B3022" i="28"/>
  <c r="B3023" i="28"/>
  <c r="B3024" i="28"/>
  <c r="B3025" i="28"/>
  <c r="B3026" i="28"/>
  <c r="B3027" i="28"/>
  <c r="B3028" i="28"/>
  <c r="B3029" i="28"/>
  <c r="B3030" i="28"/>
  <c r="B3031" i="28"/>
  <c r="B3032" i="28"/>
  <c r="B3033" i="28"/>
  <c r="B3034" i="28"/>
  <c r="B3035" i="28"/>
  <c r="B3036" i="28"/>
  <c r="B3037" i="28"/>
  <c r="B3038" i="28"/>
  <c r="B3039" i="28"/>
  <c r="B3040" i="28"/>
  <c r="B3041" i="28"/>
  <c r="B3042" i="28"/>
  <c r="B3043" i="28"/>
  <c r="B3044" i="28"/>
  <c r="B3045" i="28"/>
  <c r="B3046" i="28"/>
  <c r="B3047" i="28"/>
  <c r="B3048" i="28"/>
  <c r="B3049" i="28"/>
  <c r="B3050" i="28"/>
  <c r="B3051" i="28"/>
  <c r="B3052" i="28"/>
  <c r="B3053" i="28"/>
  <c r="B3054" i="28"/>
  <c r="B3055" i="28"/>
  <c r="B3056" i="28"/>
  <c r="B3057" i="28"/>
  <c r="B3058" i="28"/>
  <c r="B3059" i="28"/>
  <c r="B3060" i="28"/>
  <c r="B3061" i="28"/>
  <c r="B3062" i="28"/>
  <c r="B3063" i="28"/>
  <c r="B3064" i="28"/>
  <c r="B3065" i="28"/>
  <c r="B3066" i="28"/>
  <c r="B3067" i="28"/>
  <c r="B3068" i="28"/>
  <c r="B3069" i="28"/>
  <c r="B3070" i="28"/>
  <c r="B3071" i="28"/>
  <c r="B3072" i="28"/>
  <c r="B3073" i="28"/>
  <c r="B3074" i="28"/>
  <c r="B3075" i="28"/>
  <c r="B3076" i="28"/>
  <c r="B3077" i="28"/>
  <c r="B3078" i="28"/>
  <c r="B3079" i="28"/>
  <c r="B3080" i="28"/>
  <c r="B3081" i="28"/>
  <c r="B3082" i="28"/>
  <c r="B3083" i="28"/>
  <c r="B3084" i="28"/>
  <c r="B3085" i="28"/>
  <c r="B3086" i="28"/>
  <c r="B3087" i="28"/>
  <c r="B3088" i="28"/>
  <c r="B3089" i="28"/>
  <c r="B3090" i="28"/>
  <c r="B3091" i="28"/>
  <c r="B3092" i="28"/>
  <c r="B3093" i="28"/>
  <c r="B3094" i="28"/>
  <c r="B3095" i="28"/>
  <c r="B3096" i="28"/>
  <c r="B3097" i="28"/>
  <c r="B3098" i="28"/>
  <c r="B3099" i="28"/>
  <c r="B3100" i="28"/>
  <c r="B3101" i="28"/>
  <c r="B3102" i="28"/>
  <c r="B3103" i="28"/>
  <c r="B3104" i="28"/>
  <c r="B3105" i="28"/>
  <c r="B3106" i="28"/>
  <c r="B3107" i="28"/>
  <c r="B3108" i="28"/>
  <c r="B3109" i="28"/>
  <c r="B3110" i="28"/>
  <c r="B3111" i="28"/>
  <c r="B3112" i="28"/>
  <c r="B3113" i="28"/>
  <c r="B3114" i="28"/>
  <c r="B3115" i="28"/>
  <c r="B3116" i="28"/>
  <c r="B3117" i="28"/>
  <c r="B3118" i="28"/>
  <c r="B3119" i="28"/>
  <c r="B3120" i="28"/>
  <c r="B3121" i="28"/>
  <c r="B3122" i="28"/>
  <c r="B3123" i="28"/>
  <c r="B3124" i="28"/>
  <c r="B3125" i="28"/>
  <c r="B3126" i="28"/>
  <c r="B3127" i="28"/>
  <c r="B3128" i="28"/>
  <c r="B3129" i="28"/>
  <c r="B3130" i="28"/>
  <c r="B3131" i="28"/>
  <c r="B3132" i="28"/>
  <c r="B3133" i="28"/>
  <c r="B3134" i="28"/>
  <c r="B3135" i="28"/>
  <c r="B3136" i="28"/>
  <c r="B3137" i="28"/>
  <c r="B3138" i="28"/>
  <c r="B3139" i="28"/>
  <c r="B3140" i="28"/>
  <c r="B3141" i="28"/>
  <c r="B3142" i="28"/>
  <c r="B3143" i="28"/>
  <c r="B3144" i="28"/>
  <c r="B3145" i="28"/>
  <c r="B3146" i="28"/>
  <c r="B3147" i="28"/>
  <c r="B3148" i="28"/>
  <c r="B3149" i="28"/>
  <c r="B3150" i="28"/>
  <c r="B3151" i="28"/>
  <c r="B3152" i="28"/>
  <c r="B3153" i="28"/>
  <c r="B3154" i="28"/>
  <c r="B3155" i="28"/>
  <c r="B3156" i="28"/>
  <c r="B3157" i="28"/>
  <c r="B3158" i="28"/>
  <c r="B3159" i="28"/>
  <c r="B3160" i="28"/>
  <c r="B3161" i="28"/>
  <c r="B3162" i="28"/>
  <c r="B3163" i="28"/>
  <c r="B3164" i="28"/>
  <c r="B3165" i="28"/>
  <c r="B3166" i="28"/>
  <c r="B3167" i="28"/>
  <c r="B3168" i="28"/>
  <c r="B3169" i="28"/>
  <c r="B3170" i="28"/>
  <c r="B3171" i="28"/>
  <c r="B3172" i="28"/>
  <c r="B3173" i="28"/>
  <c r="B3174" i="28"/>
  <c r="B3175" i="28"/>
  <c r="B3176" i="28"/>
  <c r="B3177" i="28"/>
  <c r="B3178" i="28"/>
  <c r="B3179" i="28"/>
  <c r="B3180" i="28"/>
  <c r="B3181" i="28"/>
  <c r="B3182" i="28"/>
  <c r="B3183" i="28"/>
  <c r="B3184" i="28"/>
  <c r="B3185" i="28"/>
  <c r="B3186" i="28"/>
  <c r="B3187" i="28"/>
  <c r="B3188" i="28"/>
  <c r="B3189" i="28"/>
  <c r="B3190" i="28"/>
  <c r="B3191" i="28"/>
  <c r="B3192" i="28"/>
  <c r="B3193" i="28"/>
  <c r="B3194" i="28"/>
  <c r="B3195" i="28"/>
  <c r="B3196" i="28"/>
  <c r="B3197" i="28"/>
  <c r="B3198" i="28"/>
  <c r="B3199" i="28"/>
  <c r="B3200" i="28"/>
  <c r="B3201" i="28"/>
  <c r="B3202" i="28"/>
  <c r="B3203" i="28"/>
  <c r="B3204" i="28"/>
  <c r="B3205" i="28"/>
  <c r="B3206" i="28"/>
  <c r="B3207" i="28"/>
  <c r="B3208" i="28"/>
  <c r="B3209" i="28"/>
  <c r="B3210" i="28"/>
  <c r="B3211" i="28"/>
  <c r="B3212" i="28"/>
  <c r="B3213" i="28"/>
  <c r="B3214" i="28"/>
  <c r="B3215" i="28"/>
  <c r="B3216" i="28"/>
  <c r="B3217" i="28"/>
  <c r="B3218" i="28"/>
  <c r="B3219" i="28"/>
  <c r="B3220" i="28"/>
  <c r="B3221" i="28"/>
  <c r="B3222" i="28"/>
  <c r="B3223" i="28"/>
  <c r="B3224" i="28"/>
  <c r="B3225" i="28"/>
  <c r="B3226" i="28"/>
  <c r="B3227" i="28"/>
  <c r="B3228" i="28"/>
  <c r="B3229" i="28"/>
  <c r="B3230" i="28"/>
  <c r="B3231" i="28"/>
  <c r="B3232" i="28"/>
  <c r="B3233" i="28"/>
  <c r="B3234" i="28"/>
  <c r="B3235" i="28"/>
  <c r="B3236" i="28"/>
  <c r="B3237" i="28"/>
  <c r="B3238" i="28"/>
  <c r="B3239" i="28"/>
  <c r="B3240" i="28"/>
  <c r="B3241" i="28"/>
  <c r="B3242" i="28"/>
  <c r="B3243" i="28"/>
  <c r="B3244" i="28"/>
  <c r="B3245" i="28"/>
  <c r="B3246" i="28"/>
  <c r="B3247" i="28"/>
  <c r="B3248" i="28"/>
  <c r="B3249" i="28"/>
  <c r="B3250" i="28"/>
  <c r="B3251" i="28"/>
  <c r="B3252" i="28"/>
  <c r="B3253" i="28"/>
  <c r="B3254" i="28"/>
  <c r="B3255" i="28"/>
  <c r="B3256" i="28"/>
  <c r="B3257" i="28"/>
  <c r="B3258" i="28"/>
  <c r="B3259" i="28"/>
  <c r="B3260" i="28"/>
  <c r="B3261" i="28"/>
  <c r="B3262" i="28"/>
  <c r="B3263" i="28"/>
  <c r="B3264" i="28"/>
  <c r="B3265" i="28"/>
  <c r="B3266" i="28"/>
  <c r="B3267" i="28"/>
  <c r="B3268" i="28"/>
  <c r="B3269" i="28"/>
  <c r="B3270" i="28"/>
  <c r="B3271" i="28"/>
  <c r="B3272" i="28"/>
  <c r="B3273" i="28"/>
  <c r="B3274" i="28"/>
  <c r="B3275" i="28"/>
  <c r="B3276" i="28"/>
  <c r="B3277" i="28"/>
  <c r="B3278" i="28"/>
  <c r="B3279" i="28"/>
  <c r="B3280" i="28"/>
  <c r="B3281" i="28"/>
  <c r="B3282" i="28"/>
  <c r="B3283" i="28"/>
  <c r="B3284" i="28"/>
  <c r="B3285" i="28"/>
  <c r="B3286" i="28"/>
  <c r="B3287" i="28"/>
  <c r="B3288" i="28"/>
  <c r="B3289" i="28"/>
  <c r="B3290" i="28"/>
  <c r="B3291" i="28"/>
  <c r="B3292" i="28"/>
  <c r="B3293" i="28"/>
  <c r="B3294" i="28"/>
  <c r="B3295" i="28"/>
  <c r="B3296" i="28"/>
  <c r="B3297" i="28"/>
  <c r="B3298" i="28"/>
  <c r="B3299" i="28"/>
  <c r="B3300" i="28"/>
  <c r="B3301" i="28"/>
  <c r="B3302" i="28"/>
  <c r="B3303" i="28"/>
  <c r="B3304" i="28"/>
  <c r="B3305" i="28"/>
  <c r="B3306" i="28"/>
  <c r="B3307" i="28"/>
  <c r="B3308" i="28"/>
  <c r="B3309" i="28"/>
  <c r="B3310" i="28"/>
  <c r="B3311" i="28"/>
  <c r="B3312" i="28"/>
  <c r="B3313" i="28"/>
  <c r="B3314" i="28"/>
  <c r="B3315" i="28"/>
  <c r="B3316" i="28"/>
  <c r="B3317" i="28"/>
  <c r="B3318" i="28"/>
  <c r="B3319" i="28"/>
  <c r="B3320" i="28"/>
  <c r="B3321" i="28"/>
  <c r="B3322" i="28"/>
  <c r="B3323" i="28"/>
  <c r="B3324" i="28"/>
  <c r="B3325" i="28"/>
  <c r="B3326" i="28"/>
  <c r="B3327" i="28"/>
  <c r="B3328" i="28"/>
  <c r="B3329" i="28"/>
  <c r="B3330" i="28"/>
  <c r="B3331" i="28"/>
  <c r="B3332" i="28"/>
  <c r="B3333" i="28"/>
  <c r="B3334" i="28"/>
  <c r="B3335" i="28"/>
  <c r="B3336" i="28"/>
  <c r="B3337" i="28"/>
  <c r="B3338" i="28"/>
  <c r="B3339" i="28"/>
  <c r="B3340" i="28"/>
  <c r="B3341" i="28"/>
  <c r="B3342" i="28"/>
  <c r="B3343" i="28"/>
  <c r="B3344" i="28"/>
  <c r="B3345" i="28"/>
  <c r="B3346" i="28"/>
  <c r="B3347" i="28"/>
  <c r="B3348" i="28"/>
  <c r="B3349" i="28"/>
  <c r="B3350" i="28"/>
  <c r="B3351" i="28"/>
  <c r="B3352" i="28"/>
  <c r="B3353" i="28"/>
  <c r="B3354" i="28"/>
  <c r="B3355" i="28"/>
  <c r="B3356" i="28"/>
  <c r="B3357" i="28"/>
  <c r="B3358" i="28"/>
  <c r="B3359" i="28"/>
  <c r="B3360" i="28"/>
  <c r="B3361" i="28"/>
  <c r="B3362" i="28"/>
  <c r="B3363" i="28"/>
  <c r="B3364" i="28"/>
  <c r="B3365" i="28"/>
  <c r="B3366" i="28"/>
  <c r="B3367" i="28"/>
  <c r="B3368" i="28"/>
  <c r="B3369" i="28"/>
  <c r="B3370" i="28"/>
  <c r="B3371" i="28"/>
  <c r="B3372" i="28"/>
  <c r="B3373" i="28"/>
  <c r="B3374" i="28"/>
  <c r="B3375" i="28"/>
  <c r="B3376" i="28"/>
  <c r="B3377" i="28"/>
  <c r="B3378" i="28"/>
  <c r="B3379" i="28"/>
  <c r="B3380" i="28"/>
  <c r="B3381" i="28"/>
  <c r="B3382" i="28"/>
  <c r="B3383" i="28"/>
  <c r="B3384" i="28"/>
  <c r="B3385" i="28"/>
  <c r="B3386" i="28"/>
  <c r="B3387" i="28"/>
  <c r="B3388" i="28"/>
  <c r="B3389" i="28"/>
  <c r="B3390" i="28"/>
  <c r="B3391" i="28"/>
  <c r="B3392" i="28"/>
  <c r="B3393" i="28"/>
  <c r="B3394" i="28"/>
  <c r="B3395" i="28"/>
  <c r="B3396" i="28"/>
  <c r="B3397" i="28"/>
  <c r="B3398" i="28"/>
  <c r="B3399" i="28"/>
  <c r="B3400" i="28"/>
  <c r="B3401" i="28"/>
  <c r="B3402" i="28"/>
  <c r="B3403" i="28"/>
  <c r="B3404" i="28"/>
  <c r="B3405" i="28"/>
  <c r="B3406" i="28"/>
  <c r="B3407" i="28"/>
  <c r="B3408" i="28"/>
  <c r="B3409" i="28"/>
  <c r="B3410" i="28"/>
  <c r="B3411" i="28"/>
  <c r="B3412" i="28"/>
  <c r="B3413" i="28"/>
  <c r="B3414" i="28"/>
  <c r="B3415" i="28"/>
  <c r="B3416" i="28"/>
  <c r="B3417" i="28"/>
  <c r="B3418" i="28"/>
  <c r="B3419" i="28"/>
  <c r="B3420" i="28"/>
  <c r="B3421" i="28"/>
  <c r="B3422" i="28"/>
  <c r="B3423" i="28"/>
  <c r="B3424" i="28"/>
  <c r="B3425" i="28"/>
  <c r="B3426" i="28"/>
  <c r="B3427" i="28"/>
  <c r="B3428" i="28"/>
  <c r="B3429" i="28"/>
  <c r="B3430" i="28"/>
  <c r="B3431" i="28"/>
  <c r="B3432" i="28"/>
  <c r="B3433" i="28"/>
  <c r="B3434" i="28"/>
  <c r="B3435" i="28"/>
  <c r="B3436" i="28"/>
  <c r="B3437" i="28"/>
  <c r="B3438" i="28"/>
  <c r="B3439" i="28"/>
  <c r="B3440" i="28"/>
  <c r="B3441" i="28"/>
  <c r="B3442" i="28"/>
  <c r="B3443" i="28"/>
  <c r="B3444" i="28"/>
  <c r="B3445" i="28"/>
  <c r="B3446" i="28"/>
  <c r="B3447" i="28"/>
  <c r="B3448" i="28"/>
  <c r="B3449" i="28"/>
  <c r="B3450" i="28"/>
  <c r="B3451" i="28"/>
  <c r="B3452" i="28"/>
  <c r="B3453" i="28"/>
  <c r="B3454" i="28"/>
  <c r="B3455" i="28"/>
  <c r="B3456" i="28"/>
  <c r="B3457" i="28"/>
  <c r="B3458" i="28"/>
  <c r="B3459" i="28"/>
  <c r="B3460" i="28"/>
  <c r="B3461" i="28"/>
  <c r="B3462" i="28"/>
  <c r="B3463" i="28"/>
  <c r="B3464" i="28"/>
  <c r="B3465" i="28"/>
  <c r="B3466" i="28"/>
  <c r="B3467" i="28"/>
  <c r="B3468" i="28"/>
  <c r="B3469" i="28"/>
  <c r="B3470" i="28"/>
  <c r="B3471" i="28"/>
  <c r="B3472" i="28"/>
  <c r="B3473" i="28"/>
  <c r="B3474" i="28"/>
  <c r="B3475" i="28"/>
  <c r="B3476" i="28"/>
  <c r="B3477" i="28"/>
  <c r="B3478" i="28"/>
  <c r="B3479" i="28"/>
  <c r="B3480" i="28"/>
  <c r="B3481" i="28"/>
  <c r="B3482" i="28"/>
  <c r="B3483" i="28"/>
  <c r="B3484" i="28"/>
  <c r="B3485" i="28"/>
  <c r="B3486" i="28"/>
  <c r="B3487" i="28"/>
  <c r="B3488" i="28"/>
  <c r="B3489" i="28"/>
  <c r="B3490" i="28"/>
  <c r="B3491" i="28"/>
  <c r="B3492" i="28"/>
  <c r="B3493" i="28"/>
  <c r="B3494" i="28"/>
  <c r="B3495" i="28"/>
  <c r="B3496" i="28"/>
  <c r="B3497" i="28"/>
  <c r="B3498" i="28"/>
  <c r="B3499" i="28"/>
  <c r="B3500" i="28"/>
  <c r="B3501" i="28"/>
  <c r="B3502" i="28"/>
  <c r="B3503" i="28"/>
  <c r="B3504" i="28"/>
  <c r="B3505" i="28"/>
  <c r="B3506" i="28"/>
  <c r="B3507" i="28"/>
  <c r="B3508" i="28"/>
  <c r="B3509" i="28"/>
  <c r="B3510" i="28"/>
  <c r="B3511" i="28"/>
  <c r="B3512" i="28"/>
  <c r="B3513" i="28"/>
  <c r="B3514" i="28"/>
  <c r="B3515" i="28"/>
  <c r="B3516" i="28"/>
  <c r="B3517" i="28"/>
  <c r="B3518" i="28"/>
  <c r="B3519" i="28"/>
  <c r="B3520" i="28"/>
  <c r="B3521" i="28"/>
  <c r="B3522" i="28"/>
  <c r="B3523" i="28"/>
  <c r="B3524" i="28"/>
  <c r="B3525" i="28"/>
  <c r="B3526" i="28"/>
  <c r="B3527" i="28"/>
  <c r="B3528" i="28"/>
  <c r="B3529" i="28"/>
  <c r="B3530" i="28"/>
  <c r="B3531" i="28"/>
  <c r="B3532" i="28"/>
  <c r="B3533" i="28"/>
  <c r="B3534" i="28"/>
  <c r="B3535" i="28"/>
  <c r="B3536" i="28"/>
  <c r="B3537" i="28"/>
  <c r="B3538" i="28"/>
  <c r="B3539" i="28"/>
  <c r="B3540" i="28"/>
  <c r="B3541" i="28"/>
  <c r="B3542" i="28"/>
  <c r="B3543" i="28"/>
  <c r="B3544" i="28"/>
  <c r="B3545" i="28"/>
  <c r="B3546" i="28"/>
  <c r="B3547" i="28"/>
  <c r="B3548" i="28"/>
  <c r="B3549" i="28"/>
  <c r="B3550" i="28"/>
  <c r="B3551" i="28"/>
  <c r="B3552" i="28"/>
  <c r="B3553" i="28"/>
  <c r="B3554" i="28"/>
  <c r="B3555" i="28"/>
  <c r="B3556" i="28"/>
  <c r="B3557" i="28"/>
  <c r="B3558" i="28"/>
  <c r="B3559" i="28"/>
  <c r="B3560" i="28"/>
  <c r="B3561" i="28"/>
  <c r="B3562" i="28"/>
  <c r="B3563" i="28"/>
  <c r="B3564" i="28"/>
  <c r="B3565" i="28"/>
  <c r="B3566" i="28"/>
  <c r="B3567" i="28"/>
  <c r="B3568" i="28"/>
  <c r="B3569" i="28"/>
  <c r="B3570" i="28"/>
  <c r="B3571" i="28"/>
  <c r="B3572" i="28"/>
  <c r="B3573" i="28"/>
  <c r="B3574" i="28"/>
  <c r="B3575" i="28"/>
  <c r="B3576" i="28"/>
  <c r="B3577" i="28"/>
  <c r="B3578" i="28"/>
  <c r="B3579" i="28"/>
  <c r="B3580" i="28"/>
  <c r="B3581" i="28"/>
  <c r="B3582" i="28"/>
  <c r="B3583" i="28"/>
  <c r="B3584" i="28"/>
  <c r="B3585" i="28"/>
  <c r="B3586" i="28"/>
  <c r="B3587" i="28"/>
  <c r="B3588" i="28"/>
  <c r="B3589" i="28"/>
  <c r="B3590" i="28"/>
  <c r="B3591" i="28"/>
  <c r="B3592" i="28"/>
  <c r="B3593" i="28"/>
  <c r="B3594" i="28"/>
  <c r="B3595" i="28"/>
  <c r="B3596" i="28"/>
  <c r="B3597" i="28"/>
  <c r="B3598" i="28"/>
  <c r="B3599" i="28"/>
  <c r="B3600" i="28"/>
  <c r="B3601" i="28"/>
  <c r="B3602" i="28"/>
  <c r="B3603" i="28"/>
  <c r="B3604" i="28"/>
  <c r="B3605" i="28"/>
  <c r="B3606" i="28"/>
  <c r="B3607" i="28"/>
  <c r="B3608" i="28"/>
  <c r="B3609" i="28"/>
  <c r="B3610" i="28"/>
  <c r="B3611" i="28"/>
  <c r="B3612" i="28"/>
  <c r="B3613" i="28"/>
  <c r="B3614" i="28"/>
  <c r="B3615" i="28"/>
  <c r="B3616" i="28"/>
  <c r="B3617" i="28"/>
  <c r="B3618" i="28"/>
  <c r="B3619" i="28"/>
  <c r="B3620" i="28"/>
  <c r="B3621" i="28"/>
  <c r="B3622" i="28"/>
  <c r="B3623" i="28"/>
  <c r="B3624" i="28"/>
  <c r="B3625" i="28"/>
  <c r="B3626" i="28"/>
  <c r="B3627" i="28"/>
  <c r="B3628" i="28"/>
  <c r="B3629" i="28"/>
  <c r="B3630" i="28"/>
  <c r="B3631" i="28"/>
  <c r="B3632" i="28"/>
  <c r="B3633" i="28"/>
  <c r="B3634" i="28"/>
  <c r="B3635" i="28"/>
  <c r="B3636" i="28"/>
  <c r="B3637" i="28"/>
  <c r="B3638" i="28"/>
  <c r="B3639" i="28"/>
  <c r="B3640" i="28"/>
  <c r="B3641" i="28"/>
  <c r="B3642" i="28"/>
  <c r="B3643" i="28"/>
  <c r="B3644" i="28"/>
  <c r="B3645" i="28"/>
  <c r="B3646" i="28"/>
  <c r="B3647" i="28"/>
  <c r="B3648" i="28"/>
  <c r="B3649" i="28"/>
  <c r="B3650" i="28"/>
  <c r="B3651" i="28"/>
  <c r="B3652" i="28"/>
  <c r="B3653" i="28"/>
  <c r="B3654" i="28"/>
  <c r="B3655" i="28"/>
  <c r="B3656" i="28"/>
  <c r="B3657" i="28"/>
  <c r="B3658" i="28"/>
  <c r="B3659" i="28"/>
  <c r="B3660" i="28"/>
  <c r="B3661" i="28"/>
  <c r="B3662" i="28"/>
  <c r="B3663" i="28"/>
  <c r="B3664" i="28"/>
  <c r="B3665" i="28"/>
  <c r="B3666" i="28"/>
  <c r="B3667" i="28"/>
  <c r="B3668" i="28"/>
  <c r="B3669" i="28"/>
  <c r="B3670" i="28"/>
  <c r="B3671" i="28"/>
  <c r="B3672" i="28"/>
  <c r="B3673" i="28"/>
  <c r="B3674" i="28"/>
  <c r="B3675" i="28"/>
  <c r="B3676" i="28"/>
  <c r="B3677" i="28"/>
  <c r="B3678" i="28"/>
  <c r="B3679" i="28"/>
  <c r="B3680" i="28"/>
  <c r="B3681" i="28"/>
  <c r="B3682" i="28"/>
  <c r="B3683" i="28"/>
  <c r="B3684" i="28"/>
  <c r="B3685" i="28"/>
  <c r="B3686" i="28"/>
  <c r="B3687" i="28"/>
  <c r="B3688" i="28"/>
  <c r="B3689" i="28"/>
  <c r="B3690" i="28"/>
  <c r="B3691" i="28"/>
  <c r="B3692" i="28"/>
  <c r="B3693" i="28"/>
  <c r="B3694" i="28"/>
  <c r="B3695" i="28"/>
  <c r="B3696" i="28"/>
  <c r="B3697" i="28"/>
  <c r="B3698" i="28"/>
  <c r="B3699" i="28"/>
  <c r="B3700" i="28"/>
  <c r="B3701" i="28"/>
  <c r="B3702" i="28"/>
  <c r="B3703" i="28"/>
  <c r="B3704" i="28"/>
  <c r="B3705" i="28"/>
  <c r="B3706" i="28"/>
  <c r="B3707" i="28"/>
  <c r="B3708" i="28"/>
  <c r="B3709" i="28"/>
  <c r="B3710" i="28"/>
  <c r="B3711" i="28"/>
  <c r="B3712" i="28"/>
  <c r="B3713" i="28"/>
  <c r="B3714" i="28"/>
  <c r="B3715" i="28"/>
  <c r="B3716" i="28"/>
  <c r="B3717" i="28"/>
  <c r="B3718" i="28"/>
  <c r="B3719" i="28"/>
  <c r="B3720" i="28"/>
  <c r="B3721" i="28"/>
  <c r="B3722" i="28"/>
  <c r="B3723" i="28"/>
  <c r="B3724" i="28"/>
  <c r="B3725" i="28"/>
  <c r="B3726" i="28"/>
  <c r="B3727" i="28"/>
  <c r="B3728" i="28"/>
  <c r="B3729" i="28"/>
  <c r="B3730" i="28"/>
  <c r="B3731" i="28"/>
  <c r="B3732" i="28"/>
  <c r="B3733" i="28"/>
  <c r="B3734" i="28"/>
  <c r="B3735" i="28"/>
  <c r="B3736" i="28"/>
  <c r="B3737" i="28"/>
  <c r="B3738" i="28"/>
  <c r="B3739" i="28"/>
  <c r="B3740" i="28"/>
  <c r="B3741" i="28"/>
  <c r="B3742" i="28"/>
  <c r="B3743" i="28"/>
  <c r="B3744" i="28"/>
  <c r="B3745" i="28"/>
  <c r="B3746" i="28"/>
  <c r="B3747" i="28"/>
  <c r="B3748" i="28"/>
  <c r="B3749" i="28"/>
  <c r="B3750" i="28"/>
  <c r="B3751" i="28"/>
  <c r="B3752" i="28"/>
  <c r="B3753" i="28"/>
  <c r="B3754" i="28"/>
  <c r="B3755" i="28"/>
  <c r="B3756" i="28"/>
  <c r="B3757" i="28"/>
  <c r="B3758" i="28"/>
  <c r="B3759" i="28"/>
  <c r="B3760" i="28"/>
  <c r="B3761" i="28"/>
  <c r="B3762" i="28"/>
  <c r="B3763" i="28"/>
  <c r="B3764" i="28"/>
  <c r="B3765" i="28"/>
  <c r="B3766" i="28"/>
  <c r="B3767" i="28"/>
  <c r="B3768" i="28"/>
  <c r="B3769" i="28"/>
  <c r="B3770" i="28"/>
  <c r="B3771" i="28"/>
  <c r="B3772" i="28"/>
  <c r="B3773" i="28"/>
  <c r="B3774" i="28"/>
  <c r="B3775" i="28"/>
  <c r="B3776" i="28"/>
  <c r="B3777" i="28"/>
  <c r="B3778" i="28"/>
  <c r="B3779" i="28"/>
  <c r="B3780" i="28"/>
  <c r="B3781" i="28"/>
  <c r="B3782" i="28"/>
  <c r="B3783" i="28"/>
  <c r="B3784" i="28"/>
  <c r="B3785" i="28"/>
  <c r="B3786" i="28"/>
  <c r="B3787" i="28"/>
  <c r="B3788" i="28"/>
  <c r="B3789" i="28"/>
  <c r="B3790" i="28"/>
  <c r="B3791" i="28"/>
  <c r="B3792" i="28"/>
  <c r="B3793" i="28"/>
  <c r="B3794" i="28"/>
  <c r="B3795" i="28"/>
  <c r="B3796" i="28"/>
  <c r="B3797" i="28"/>
  <c r="B3798" i="28"/>
  <c r="B3799" i="28"/>
  <c r="B3800" i="28"/>
  <c r="B3801" i="28"/>
  <c r="B3802" i="28"/>
  <c r="B3803" i="28"/>
  <c r="B3804" i="28"/>
  <c r="B3805" i="28"/>
  <c r="B3806" i="28"/>
  <c r="B3807" i="28"/>
  <c r="B3808" i="28"/>
  <c r="B3809" i="28"/>
  <c r="B3810" i="28"/>
  <c r="B3811" i="28"/>
  <c r="B3812" i="28"/>
  <c r="B3813" i="28"/>
  <c r="B3814" i="28"/>
  <c r="B3815" i="28"/>
  <c r="B3816" i="28"/>
  <c r="B3817" i="28"/>
  <c r="B3818" i="28"/>
  <c r="B3819" i="28"/>
  <c r="B3820" i="28"/>
  <c r="B3821" i="28"/>
  <c r="B3822" i="28"/>
  <c r="B3823" i="28"/>
  <c r="B3824" i="28"/>
  <c r="B3825" i="28"/>
  <c r="B3826" i="28"/>
  <c r="B3827" i="28"/>
  <c r="B3828" i="28"/>
  <c r="B3829" i="28"/>
  <c r="B3830" i="28"/>
  <c r="B3831" i="28"/>
  <c r="B3832" i="28"/>
  <c r="B3833" i="28"/>
  <c r="B3834" i="28"/>
  <c r="B3835" i="28"/>
  <c r="B3836" i="28"/>
  <c r="B3837" i="28"/>
  <c r="B3838" i="28"/>
  <c r="B3839" i="28"/>
  <c r="B3840" i="28"/>
  <c r="B3841" i="28"/>
  <c r="B3842" i="28"/>
  <c r="B3843" i="28"/>
  <c r="B3844" i="28"/>
  <c r="B3845" i="28"/>
  <c r="B3846" i="28"/>
  <c r="B3847" i="28"/>
  <c r="B3848" i="28"/>
  <c r="B3849" i="28"/>
  <c r="B3850" i="28"/>
  <c r="B3851" i="28"/>
  <c r="B3852" i="28"/>
  <c r="B3853" i="28"/>
  <c r="B3854" i="28"/>
  <c r="B3855" i="28"/>
  <c r="B3856" i="28"/>
  <c r="B3857" i="28"/>
  <c r="B3858" i="28"/>
  <c r="B3859" i="28"/>
  <c r="B3860" i="28"/>
  <c r="B3861" i="28"/>
  <c r="B3862" i="28"/>
  <c r="B3863" i="28"/>
  <c r="B3864" i="28"/>
  <c r="B3865" i="28"/>
  <c r="B3866" i="28"/>
  <c r="B3867" i="28"/>
  <c r="B3868" i="28"/>
  <c r="B3869" i="28"/>
  <c r="B3870" i="28"/>
  <c r="B3871" i="28"/>
  <c r="B3872" i="28"/>
  <c r="B3873" i="28"/>
  <c r="B3874" i="28"/>
  <c r="B3875" i="28"/>
  <c r="B3876" i="28"/>
  <c r="B3877" i="28"/>
  <c r="B3878" i="28"/>
  <c r="B3879" i="28"/>
  <c r="B3880" i="28"/>
  <c r="B3881" i="28"/>
  <c r="B3882" i="28"/>
  <c r="B3883" i="28"/>
  <c r="B3884" i="28"/>
  <c r="B3885" i="28"/>
  <c r="B3886" i="28"/>
  <c r="B3887" i="28"/>
  <c r="B3888" i="28"/>
  <c r="B3889" i="28"/>
  <c r="B3890" i="28"/>
  <c r="B3891" i="28"/>
  <c r="B3892" i="28"/>
  <c r="B3893" i="28"/>
  <c r="B3894" i="28"/>
  <c r="B3895" i="28"/>
  <c r="B3896" i="28"/>
  <c r="B3897" i="28"/>
  <c r="B3898" i="28"/>
  <c r="B3899" i="28"/>
  <c r="B3900" i="28"/>
  <c r="B3901" i="28"/>
  <c r="B3902" i="28"/>
  <c r="B3903" i="28"/>
  <c r="B3904" i="28"/>
  <c r="B3905" i="28"/>
  <c r="B3906" i="28"/>
  <c r="B3907" i="28"/>
  <c r="B3908" i="28"/>
  <c r="B3909" i="28"/>
  <c r="B3910" i="28"/>
  <c r="B3911" i="28"/>
  <c r="B3912" i="28"/>
  <c r="B3913" i="28"/>
  <c r="B3914" i="28"/>
  <c r="B3915" i="28"/>
  <c r="B3916" i="28"/>
  <c r="B3917" i="28"/>
  <c r="B3918" i="28"/>
  <c r="B3919" i="28"/>
  <c r="B3920" i="28"/>
  <c r="B3921" i="28"/>
  <c r="B3922" i="28"/>
  <c r="B3923" i="28"/>
  <c r="B3924" i="28"/>
  <c r="B3925" i="28"/>
  <c r="B3926" i="28"/>
  <c r="B3927" i="28"/>
  <c r="B3928" i="28"/>
  <c r="B3929" i="28"/>
  <c r="B3930" i="28"/>
  <c r="B3931" i="28"/>
  <c r="B3932" i="28"/>
  <c r="B3933" i="28"/>
  <c r="B3934" i="28"/>
  <c r="B3935" i="28"/>
  <c r="B3936" i="28"/>
  <c r="B3937" i="28"/>
  <c r="B3938" i="28"/>
  <c r="B3939" i="28"/>
  <c r="B3940" i="28"/>
  <c r="B3941" i="28"/>
  <c r="B3942" i="28"/>
  <c r="B3943" i="28"/>
  <c r="B3944" i="28"/>
  <c r="B3945" i="28"/>
  <c r="B3946" i="28"/>
  <c r="B3947" i="28"/>
  <c r="B3948" i="28"/>
  <c r="B3949" i="28"/>
  <c r="B3950" i="28"/>
  <c r="B3951" i="28"/>
  <c r="B3952" i="28"/>
  <c r="B3953" i="28"/>
  <c r="B3954" i="28"/>
  <c r="B3955" i="28"/>
  <c r="B3956" i="28"/>
  <c r="B3957" i="28"/>
  <c r="B3958" i="28"/>
  <c r="B3959" i="28"/>
  <c r="B3960" i="28"/>
  <c r="B3961" i="28"/>
  <c r="B3962" i="28"/>
  <c r="B3963" i="28"/>
  <c r="B3964" i="28"/>
  <c r="B3965" i="28"/>
  <c r="B3966" i="28"/>
  <c r="B3967" i="28"/>
  <c r="B3968" i="28"/>
  <c r="B3969" i="28"/>
  <c r="B3970" i="28"/>
  <c r="B3971" i="28"/>
  <c r="B3972" i="28"/>
  <c r="B3973" i="28"/>
  <c r="B3974" i="28"/>
  <c r="B3975" i="28"/>
  <c r="B3976" i="28"/>
  <c r="B3977" i="28"/>
  <c r="B3978" i="28"/>
  <c r="B3979" i="28"/>
  <c r="B3980" i="28"/>
  <c r="B3981" i="28"/>
  <c r="B3982" i="28"/>
  <c r="B3983" i="28"/>
  <c r="B3984" i="28"/>
  <c r="B3985" i="28"/>
  <c r="B3986" i="28"/>
  <c r="B3987" i="28"/>
  <c r="B3988" i="28"/>
  <c r="B3989" i="28"/>
  <c r="B3990" i="28"/>
  <c r="B3991" i="28"/>
  <c r="B3992" i="28"/>
  <c r="B3993" i="28"/>
  <c r="B3994" i="28"/>
  <c r="B3995" i="28"/>
  <c r="B3996" i="28"/>
  <c r="B3997" i="28"/>
  <c r="B3998" i="28"/>
  <c r="B3999" i="28"/>
  <c r="B4000" i="28"/>
  <c r="B4001" i="28"/>
  <c r="B4002" i="28"/>
  <c r="B4003" i="28"/>
  <c r="B4004" i="28"/>
  <c r="B4005" i="28"/>
  <c r="B4006" i="28"/>
  <c r="B4007" i="28"/>
  <c r="B4008" i="28"/>
  <c r="B4009" i="28"/>
  <c r="B4010" i="28"/>
  <c r="B4011" i="28"/>
  <c r="B4012" i="28"/>
  <c r="B4013" i="28"/>
  <c r="B4014" i="28"/>
  <c r="B4015" i="28"/>
  <c r="B4016" i="28"/>
  <c r="B4017" i="28"/>
  <c r="B4018" i="28"/>
  <c r="B4019" i="28"/>
  <c r="B4020" i="28"/>
  <c r="B4021" i="28"/>
  <c r="B4022" i="28"/>
  <c r="B4023" i="28"/>
  <c r="B4024" i="28"/>
  <c r="B4025" i="28"/>
  <c r="B4026" i="28"/>
  <c r="B4027" i="28"/>
  <c r="B4028" i="28"/>
  <c r="B4029" i="28"/>
  <c r="B4030" i="28"/>
  <c r="B4031" i="28"/>
  <c r="B4032" i="28"/>
  <c r="B4033" i="28"/>
  <c r="B4034" i="28"/>
  <c r="B4035" i="28"/>
  <c r="B4036" i="28"/>
  <c r="B4037" i="28"/>
  <c r="B4038" i="28"/>
  <c r="B4039" i="28"/>
  <c r="B4040" i="28"/>
  <c r="B4041" i="28"/>
  <c r="B4042" i="28"/>
  <c r="B4043" i="28"/>
  <c r="B4044" i="28"/>
  <c r="B4045" i="28"/>
  <c r="B4046" i="28"/>
  <c r="B4047" i="28"/>
  <c r="B4048" i="28"/>
  <c r="B4049" i="28"/>
  <c r="B4050" i="28"/>
  <c r="B4051" i="28"/>
  <c r="B4052" i="28"/>
  <c r="B4053" i="28"/>
  <c r="B4054" i="28"/>
  <c r="B4055" i="28"/>
  <c r="B4056" i="28"/>
  <c r="B4057" i="28"/>
  <c r="B4058" i="28"/>
  <c r="B4059" i="28"/>
  <c r="B4060" i="28"/>
  <c r="B4061" i="28"/>
  <c r="B4062" i="28"/>
  <c r="B4063" i="28"/>
  <c r="B4064" i="28"/>
  <c r="B4065" i="28"/>
  <c r="B4066" i="28"/>
  <c r="B4067" i="28"/>
  <c r="B4068" i="28"/>
  <c r="B4069" i="28"/>
  <c r="B4070" i="28"/>
  <c r="B4071" i="28"/>
  <c r="B4072" i="28"/>
  <c r="B4073" i="28"/>
  <c r="B4074" i="28"/>
  <c r="B4075" i="28"/>
  <c r="B4076" i="28"/>
  <c r="B4077" i="28"/>
  <c r="B4078" i="28"/>
  <c r="B4079" i="28"/>
  <c r="B4080" i="28"/>
  <c r="B4081" i="28"/>
  <c r="B4082" i="28"/>
  <c r="B4083" i="28"/>
  <c r="B4084" i="28"/>
  <c r="B4085" i="28"/>
  <c r="B4086" i="28"/>
  <c r="B4087" i="28"/>
  <c r="B4088" i="28"/>
  <c r="B4089" i="28"/>
  <c r="B4090" i="28"/>
  <c r="B4091" i="28"/>
  <c r="B4092" i="28"/>
  <c r="B4093" i="28"/>
  <c r="B4094" i="28"/>
  <c r="B4095" i="28"/>
  <c r="B4096" i="28"/>
  <c r="B4097" i="28"/>
  <c r="B4098" i="28"/>
  <c r="B4099" i="28"/>
  <c r="B4100" i="28"/>
  <c r="B4101" i="28"/>
  <c r="B4102" i="28"/>
  <c r="B4103" i="28"/>
  <c r="B4104" i="28"/>
  <c r="B4105" i="28"/>
  <c r="B4106" i="28"/>
  <c r="B4107" i="28"/>
  <c r="B4108" i="28"/>
  <c r="B4109" i="28"/>
  <c r="B4110" i="28"/>
  <c r="B4111" i="28"/>
  <c r="B4112" i="28"/>
  <c r="B4113" i="28"/>
  <c r="B4114" i="28"/>
  <c r="B4115" i="28"/>
  <c r="B4116" i="28"/>
  <c r="B4117" i="28"/>
  <c r="B4118" i="28"/>
  <c r="B4119" i="28"/>
  <c r="B4120" i="28"/>
  <c r="B4121" i="28"/>
  <c r="B4122" i="28"/>
  <c r="B4123" i="28"/>
  <c r="B4124" i="28"/>
  <c r="B4125" i="28"/>
  <c r="B4126" i="28"/>
  <c r="B4127" i="28"/>
  <c r="B4128" i="28"/>
  <c r="B4129" i="28"/>
  <c r="B4130" i="28"/>
  <c r="B4131" i="28"/>
  <c r="B4132" i="28"/>
  <c r="B4133" i="28"/>
  <c r="B4134" i="28"/>
  <c r="B4135" i="28"/>
  <c r="B4136" i="28"/>
  <c r="B4137" i="28"/>
  <c r="B4138" i="28"/>
  <c r="B4139" i="28"/>
  <c r="B4140" i="28"/>
  <c r="B4141" i="28"/>
  <c r="B4142" i="28"/>
  <c r="B4143" i="28"/>
  <c r="B4144" i="28"/>
  <c r="B4145" i="28"/>
  <c r="B4146" i="28"/>
  <c r="B4147" i="28"/>
  <c r="B4148" i="28"/>
  <c r="B4149" i="28"/>
  <c r="B4150" i="28"/>
  <c r="B4151" i="28"/>
  <c r="B4152" i="28"/>
  <c r="B4153" i="28"/>
  <c r="B4154" i="28"/>
  <c r="B4155" i="28"/>
  <c r="B4156" i="28"/>
  <c r="B4157" i="28"/>
  <c r="B4158" i="28"/>
  <c r="B4159" i="28"/>
  <c r="B4160" i="28"/>
  <c r="B4161" i="28"/>
  <c r="B4162" i="28"/>
  <c r="B4163" i="28"/>
  <c r="B4164" i="28"/>
  <c r="B4165" i="28"/>
  <c r="B4166" i="28"/>
  <c r="B4167" i="28"/>
  <c r="B4168" i="28"/>
  <c r="B4169" i="28"/>
  <c r="B4170" i="28"/>
  <c r="B4171" i="28"/>
  <c r="B4172" i="28"/>
  <c r="B4173" i="28"/>
  <c r="B4174" i="28"/>
  <c r="B4175" i="28"/>
  <c r="B4176" i="28"/>
  <c r="B4177" i="28"/>
  <c r="B4178" i="28"/>
  <c r="B4179" i="28"/>
  <c r="B4180" i="28"/>
  <c r="B4181" i="28"/>
  <c r="B4182" i="28"/>
  <c r="B4183" i="28"/>
  <c r="B4184" i="28"/>
  <c r="B4185" i="28"/>
  <c r="B4186" i="28"/>
  <c r="B4187" i="28"/>
  <c r="B4188" i="28"/>
  <c r="B4189" i="28"/>
  <c r="B4190" i="28"/>
  <c r="B4191" i="28"/>
  <c r="B4192" i="28"/>
  <c r="B4193" i="28"/>
  <c r="B4194" i="28"/>
  <c r="B4195" i="28"/>
  <c r="B4196" i="28"/>
  <c r="B4197" i="28"/>
  <c r="B4198" i="28"/>
  <c r="B4199" i="28"/>
  <c r="B4200" i="28"/>
  <c r="B4201" i="28"/>
  <c r="B4202" i="28"/>
  <c r="B4203" i="28"/>
  <c r="B4204" i="28"/>
  <c r="B4205" i="28"/>
  <c r="B4206" i="28"/>
  <c r="B4207" i="28"/>
  <c r="B4208" i="28"/>
  <c r="B4209" i="28"/>
  <c r="B4210" i="28"/>
  <c r="B4211" i="28"/>
  <c r="B4212" i="28"/>
  <c r="B4213" i="28"/>
  <c r="B4214" i="28"/>
  <c r="B4215" i="28"/>
  <c r="B4216" i="28"/>
  <c r="B4217" i="28"/>
  <c r="B4218" i="28"/>
  <c r="B4219" i="28"/>
  <c r="B4220" i="28"/>
  <c r="B4221" i="28"/>
  <c r="B4222" i="28"/>
  <c r="B4223" i="28"/>
  <c r="B4224" i="28"/>
  <c r="B4225" i="28"/>
  <c r="B4226" i="28"/>
  <c r="B4227" i="28"/>
  <c r="B4228" i="28"/>
  <c r="B4229" i="28"/>
  <c r="B4230" i="28"/>
  <c r="B4231" i="28"/>
  <c r="B4232" i="28"/>
  <c r="B4233" i="28"/>
  <c r="B4234" i="28"/>
  <c r="B4235" i="28"/>
  <c r="B4236" i="28"/>
  <c r="B4237" i="28"/>
  <c r="B4238" i="28"/>
  <c r="B4239" i="28"/>
  <c r="B4240" i="28"/>
  <c r="B4241" i="28"/>
  <c r="B4242" i="28"/>
  <c r="B4243" i="28"/>
  <c r="B4244" i="28"/>
  <c r="B4245" i="28"/>
  <c r="B4246" i="28"/>
  <c r="B4247" i="28"/>
  <c r="B4248" i="28"/>
  <c r="B4249" i="28"/>
  <c r="B4250" i="28"/>
  <c r="B4251" i="28"/>
  <c r="B4252" i="28"/>
  <c r="B4253" i="28"/>
  <c r="B4254" i="28"/>
  <c r="B4255" i="28"/>
  <c r="B4256" i="28"/>
  <c r="B4257" i="28"/>
  <c r="B4258" i="28"/>
  <c r="B4259" i="28"/>
  <c r="B4260" i="28"/>
  <c r="B4261" i="28"/>
  <c r="B4262" i="28"/>
  <c r="B4263" i="28"/>
  <c r="B4264" i="28"/>
  <c r="B4265" i="28"/>
  <c r="B4266" i="28"/>
  <c r="B4267" i="28"/>
  <c r="B4268" i="28"/>
  <c r="B4269" i="28"/>
  <c r="B4270" i="28"/>
  <c r="B4271" i="28"/>
  <c r="B4272" i="28"/>
  <c r="B4273" i="28"/>
  <c r="B4274" i="28"/>
  <c r="B4275" i="28"/>
  <c r="B4276" i="28"/>
  <c r="B4277" i="28"/>
  <c r="B4278" i="28"/>
  <c r="B4279" i="28"/>
  <c r="B4280" i="28"/>
  <c r="B4281" i="28"/>
  <c r="B4282" i="28"/>
  <c r="B4283" i="28"/>
  <c r="B4284" i="28"/>
  <c r="B4285" i="28"/>
  <c r="B4286" i="28"/>
  <c r="B4287" i="28"/>
  <c r="B4288" i="28"/>
  <c r="B4289" i="28"/>
  <c r="B4290" i="28"/>
  <c r="B4291" i="28"/>
  <c r="B4292" i="28"/>
  <c r="B4293" i="28"/>
  <c r="B4294" i="28"/>
  <c r="B4295" i="28"/>
  <c r="B4296" i="28"/>
  <c r="B4297" i="28"/>
  <c r="B4298" i="28"/>
  <c r="B4299" i="28"/>
  <c r="B4300" i="28"/>
  <c r="B4301" i="28"/>
  <c r="B4302" i="28"/>
  <c r="B4303" i="28"/>
  <c r="B4304" i="28"/>
  <c r="B4305" i="28"/>
  <c r="B4306" i="28"/>
  <c r="B4307" i="28"/>
  <c r="B4308" i="28"/>
  <c r="B4309" i="28"/>
  <c r="B4310" i="28"/>
  <c r="B4311" i="28"/>
  <c r="B4312" i="28"/>
  <c r="B4313" i="28"/>
  <c r="B4314" i="28"/>
  <c r="B4315" i="28"/>
  <c r="B4316" i="28"/>
  <c r="B4317" i="28"/>
  <c r="B4318" i="28"/>
  <c r="B4319" i="28"/>
  <c r="B4320" i="28"/>
  <c r="B4321" i="28"/>
  <c r="B4322" i="28"/>
  <c r="B4323" i="28"/>
  <c r="B4324" i="28"/>
  <c r="B4325" i="28"/>
  <c r="B4326" i="28"/>
  <c r="B4327" i="28"/>
  <c r="B4328" i="28"/>
  <c r="B4329" i="28"/>
  <c r="B4330" i="28"/>
  <c r="B4331" i="28"/>
  <c r="B4332" i="28"/>
  <c r="B4333" i="28"/>
  <c r="B4334" i="28"/>
  <c r="B4335" i="28"/>
  <c r="B4336" i="28"/>
  <c r="B4337" i="28"/>
  <c r="B4338" i="28"/>
  <c r="B4339" i="28"/>
  <c r="B4340" i="28"/>
  <c r="B4341" i="28"/>
  <c r="B4342" i="28"/>
  <c r="B4343" i="28"/>
  <c r="B4344" i="28"/>
  <c r="B4345" i="28"/>
  <c r="B4346" i="28"/>
  <c r="B4347" i="28"/>
  <c r="B4348" i="28"/>
  <c r="B4349" i="28"/>
  <c r="B4350" i="28"/>
  <c r="B4351" i="28"/>
  <c r="B4352" i="28"/>
  <c r="B4353" i="28"/>
  <c r="B4354" i="28"/>
  <c r="B4355" i="28"/>
  <c r="B4356" i="28"/>
  <c r="B4357" i="28"/>
  <c r="B4358" i="28"/>
  <c r="B4359" i="28"/>
  <c r="B4360" i="28"/>
  <c r="B4361" i="28"/>
  <c r="B4362" i="28"/>
  <c r="B4363" i="28"/>
  <c r="B4364" i="28"/>
  <c r="B4365" i="28"/>
  <c r="B4366" i="28"/>
  <c r="B4367" i="28"/>
  <c r="B4368" i="28"/>
  <c r="B4369" i="28"/>
  <c r="B4370" i="28"/>
  <c r="B4371" i="28"/>
  <c r="B4372" i="28"/>
  <c r="B4373" i="28"/>
  <c r="B4374" i="28"/>
  <c r="B4375" i="28"/>
  <c r="B4376" i="28"/>
  <c r="B4377" i="28"/>
  <c r="B4378" i="28"/>
  <c r="B4379" i="28"/>
  <c r="B4380" i="28"/>
  <c r="B4381" i="28"/>
  <c r="B4382" i="28"/>
  <c r="B4383" i="28"/>
  <c r="B4384" i="28"/>
  <c r="B4385" i="28"/>
  <c r="B4386" i="28"/>
  <c r="B4387" i="28"/>
  <c r="B4388" i="28"/>
  <c r="B4389" i="28"/>
  <c r="B4390" i="28"/>
  <c r="B4391" i="28"/>
  <c r="B4392" i="28"/>
  <c r="B4393" i="28"/>
  <c r="B4394" i="28"/>
  <c r="B4395" i="28"/>
  <c r="B4396" i="28"/>
  <c r="B4397" i="28"/>
  <c r="B4398" i="28"/>
  <c r="B4399" i="28"/>
  <c r="B4400" i="28"/>
  <c r="B4401" i="28"/>
  <c r="B4402" i="28"/>
  <c r="B4403" i="28"/>
  <c r="B4404" i="28"/>
  <c r="B4405" i="28"/>
  <c r="B4406" i="28"/>
  <c r="B4407" i="28"/>
  <c r="B4408" i="28"/>
  <c r="B4409" i="28"/>
  <c r="B4410" i="28"/>
  <c r="B4411" i="28"/>
  <c r="B4412" i="28"/>
  <c r="B4413" i="28"/>
  <c r="B4414" i="28"/>
  <c r="B4415" i="28"/>
  <c r="B4416" i="28"/>
  <c r="B4417" i="28"/>
  <c r="B4418" i="28"/>
  <c r="B4419" i="28"/>
  <c r="B4420" i="28"/>
  <c r="B4421" i="28"/>
  <c r="B4422" i="28"/>
  <c r="B4423" i="28"/>
  <c r="B4424" i="28"/>
  <c r="B4425" i="28"/>
  <c r="B4426" i="28"/>
  <c r="B4427" i="28"/>
  <c r="B4428" i="28"/>
  <c r="B4429" i="28"/>
  <c r="B4430" i="28"/>
  <c r="B4431" i="28"/>
  <c r="B4432" i="28"/>
  <c r="B4433" i="28"/>
  <c r="B4434" i="28"/>
  <c r="B4435" i="28"/>
  <c r="B4436" i="28"/>
  <c r="B4437" i="28"/>
  <c r="B4438" i="28"/>
  <c r="B4439" i="28"/>
  <c r="B4440" i="28"/>
  <c r="B4441" i="28"/>
  <c r="B4442" i="28"/>
  <c r="B4443" i="28"/>
  <c r="B4444" i="28"/>
  <c r="B4445" i="28"/>
  <c r="B4446" i="28"/>
  <c r="B4447" i="28"/>
  <c r="B4448" i="28"/>
  <c r="B4449" i="28"/>
  <c r="B4450" i="28"/>
  <c r="B4451" i="28"/>
  <c r="B4452" i="28"/>
  <c r="B4453" i="28"/>
  <c r="B4454" i="28"/>
  <c r="B4455" i="28"/>
  <c r="B4456" i="28"/>
  <c r="B4457" i="28"/>
  <c r="B4458" i="28"/>
  <c r="B4459" i="28"/>
  <c r="B4460" i="28"/>
  <c r="B4461" i="28"/>
  <c r="B4462" i="28"/>
  <c r="B4463" i="28"/>
  <c r="B4464" i="28"/>
  <c r="B4465" i="28"/>
  <c r="B4466" i="28"/>
  <c r="B4467" i="28"/>
  <c r="B4468" i="28"/>
  <c r="B4469" i="28"/>
  <c r="B4470" i="28"/>
  <c r="B4471" i="28"/>
  <c r="B4472" i="28"/>
  <c r="B4473" i="28"/>
  <c r="B4474" i="28"/>
  <c r="B4475" i="28"/>
  <c r="B4476" i="28"/>
  <c r="B4477" i="28"/>
  <c r="B4478" i="28"/>
  <c r="B4479" i="28"/>
  <c r="B4480" i="28"/>
  <c r="B4481" i="28"/>
  <c r="B4482" i="28"/>
  <c r="B4483" i="28"/>
  <c r="B4484" i="28"/>
  <c r="B4485" i="28"/>
  <c r="B4486" i="28"/>
  <c r="B4487" i="28"/>
  <c r="B4488" i="28"/>
  <c r="B4489" i="28"/>
  <c r="B4490" i="28"/>
  <c r="B4491" i="28"/>
  <c r="B4492" i="28"/>
  <c r="B4493" i="28"/>
  <c r="B4494" i="28"/>
  <c r="B4495" i="28"/>
  <c r="B4496" i="28"/>
  <c r="B4497" i="28"/>
  <c r="B4498" i="28"/>
  <c r="B4499" i="28"/>
  <c r="B4500" i="28"/>
  <c r="B4501" i="28"/>
  <c r="B4502" i="28"/>
  <c r="B4503" i="28"/>
  <c r="B4504" i="28"/>
  <c r="B4505" i="28"/>
  <c r="B4506" i="28"/>
  <c r="B4507" i="28"/>
  <c r="B4508" i="28"/>
  <c r="B4509" i="28"/>
  <c r="B4510" i="28"/>
  <c r="B4511" i="28"/>
  <c r="B4512" i="28"/>
  <c r="B4513" i="28"/>
  <c r="B4514" i="28"/>
  <c r="B4515" i="28"/>
  <c r="B4516" i="28"/>
  <c r="B4517" i="28"/>
  <c r="B4518" i="28"/>
  <c r="B4519" i="28"/>
  <c r="B4520" i="28"/>
  <c r="B4521" i="28"/>
  <c r="B4522" i="28"/>
  <c r="B4523" i="28"/>
  <c r="B4524" i="28"/>
  <c r="B4525" i="28"/>
  <c r="B4526" i="28"/>
  <c r="B4527" i="28"/>
  <c r="B4528" i="28"/>
  <c r="B4529" i="28"/>
  <c r="B4530" i="28"/>
  <c r="B4531" i="28"/>
  <c r="B4532" i="28"/>
  <c r="B4533" i="28"/>
  <c r="B4534" i="28"/>
  <c r="B4535" i="28"/>
  <c r="B4536" i="28"/>
  <c r="B4537" i="28"/>
  <c r="B4538" i="28"/>
  <c r="B4539" i="28"/>
  <c r="B4540" i="28"/>
  <c r="B4541" i="28"/>
  <c r="B4542" i="28"/>
  <c r="B4543" i="28"/>
  <c r="B4544" i="28"/>
  <c r="B4545" i="28"/>
  <c r="B4546" i="28"/>
  <c r="B4547" i="28"/>
  <c r="B4548" i="28"/>
  <c r="B4549" i="28"/>
  <c r="B4550" i="28"/>
  <c r="B4551" i="28"/>
  <c r="B4552" i="28"/>
  <c r="B4553" i="28"/>
  <c r="B4554" i="28"/>
  <c r="B4555" i="28"/>
  <c r="B4556" i="28"/>
  <c r="B4557" i="28"/>
  <c r="B4558" i="28"/>
  <c r="B4559" i="28"/>
  <c r="B4560" i="28"/>
  <c r="B4561" i="28"/>
  <c r="B4562" i="28"/>
  <c r="B4563" i="28"/>
  <c r="B4564" i="28"/>
  <c r="B4565" i="28"/>
  <c r="B4566" i="28"/>
  <c r="B4567" i="28"/>
  <c r="B4568" i="28"/>
  <c r="B4569" i="28"/>
  <c r="B4570" i="28"/>
  <c r="B4571" i="28"/>
  <c r="B4572" i="28"/>
  <c r="B4573" i="28"/>
  <c r="B4574" i="28"/>
  <c r="B4575" i="28"/>
  <c r="B4576" i="28"/>
  <c r="B4577" i="28"/>
  <c r="B4578" i="28"/>
  <c r="B4579" i="28"/>
  <c r="B4580" i="28"/>
  <c r="B4581" i="28"/>
  <c r="B4582" i="28"/>
  <c r="B4583" i="28"/>
  <c r="B4584" i="28"/>
  <c r="B4585" i="28"/>
  <c r="B4586" i="28"/>
  <c r="B4587" i="28"/>
  <c r="B4588" i="28"/>
  <c r="B4589" i="28"/>
  <c r="B4590" i="28"/>
  <c r="B4591" i="28"/>
  <c r="B4592" i="28"/>
  <c r="B4593" i="28"/>
  <c r="B4594" i="28"/>
  <c r="B4595" i="28"/>
  <c r="B4596" i="28"/>
  <c r="B4597" i="28"/>
  <c r="B4598" i="28"/>
  <c r="B4599" i="28"/>
  <c r="B4600" i="28"/>
  <c r="B4601" i="28"/>
  <c r="B4602" i="28"/>
  <c r="B4603" i="28"/>
  <c r="B4604" i="28"/>
  <c r="B4605" i="28"/>
  <c r="B4606" i="28"/>
  <c r="B4607" i="28"/>
  <c r="B4608" i="28"/>
  <c r="B4609" i="28"/>
  <c r="B4610" i="28"/>
  <c r="B4611" i="28"/>
  <c r="B4612" i="28"/>
  <c r="B4613" i="28"/>
  <c r="B4614" i="28"/>
  <c r="B4615" i="28"/>
  <c r="B4616" i="28"/>
  <c r="B4617" i="28"/>
  <c r="B4618" i="28"/>
  <c r="B4619" i="28"/>
  <c r="B4620" i="28"/>
  <c r="B4621" i="28"/>
  <c r="B4622" i="28"/>
  <c r="B4623" i="28"/>
  <c r="B4624" i="28"/>
  <c r="B4625" i="28"/>
  <c r="B4626" i="28"/>
  <c r="B4627" i="28"/>
  <c r="B4628" i="28"/>
  <c r="B4629" i="28"/>
  <c r="B4630" i="28"/>
  <c r="B4631" i="28"/>
  <c r="B4632" i="28"/>
  <c r="B4633" i="28"/>
  <c r="B4634" i="28"/>
  <c r="B4635" i="28"/>
  <c r="B4636" i="28"/>
  <c r="B4637" i="28"/>
  <c r="B4638" i="28"/>
  <c r="B4639" i="28"/>
  <c r="B4640" i="28"/>
  <c r="B4641" i="28"/>
  <c r="B4642" i="28"/>
  <c r="B4643" i="28"/>
  <c r="B4644" i="28"/>
  <c r="B4645" i="28"/>
  <c r="B4646" i="28"/>
  <c r="B4647" i="28"/>
  <c r="B4648" i="28"/>
  <c r="B4649" i="28"/>
  <c r="B4650" i="28"/>
  <c r="B4651" i="28"/>
  <c r="B4652" i="28"/>
  <c r="B4653" i="28"/>
  <c r="B4654" i="28"/>
  <c r="B4655" i="28"/>
  <c r="B4656" i="28"/>
  <c r="B4657" i="28"/>
  <c r="B4658" i="28"/>
  <c r="B4659" i="28"/>
  <c r="B4660" i="28"/>
  <c r="B4661" i="28"/>
  <c r="B4662" i="28"/>
  <c r="B4663" i="28"/>
  <c r="B4664" i="28"/>
  <c r="B4665" i="28"/>
  <c r="B4666" i="28"/>
  <c r="B4667" i="28"/>
  <c r="B4668" i="28"/>
  <c r="B4669" i="28"/>
  <c r="B4670" i="28"/>
  <c r="B4671" i="28"/>
  <c r="B4672" i="28"/>
  <c r="B4673" i="28"/>
  <c r="B4674" i="28"/>
  <c r="B4675" i="28"/>
  <c r="B4676" i="28"/>
  <c r="B4677" i="28"/>
  <c r="B4678" i="28"/>
  <c r="B4679" i="28"/>
  <c r="B4680" i="28"/>
  <c r="B4681" i="28"/>
  <c r="B4682" i="28"/>
  <c r="B4683" i="28"/>
  <c r="B4684" i="28"/>
  <c r="B4685" i="28"/>
  <c r="B4686" i="28"/>
  <c r="B4687" i="28"/>
  <c r="B4688" i="28"/>
  <c r="B4689" i="28"/>
  <c r="B4690" i="28"/>
  <c r="B4691" i="28"/>
  <c r="B4692" i="28"/>
  <c r="B4693" i="28"/>
  <c r="B4694" i="28"/>
  <c r="B4695" i="28"/>
  <c r="B4696" i="28"/>
  <c r="B4697" i="28"/>
  <c r="B4698" i="28"/>
  <c r="B4699" i="28"/>
  <c r="B4700" i="28"/>
  <c r="B4701" i="28"/>
  <c r="B4702" i="28"/>
  <c r="B4703" i="28"/>
  <c r="B4704" i="28"/>
  <c r="B4705" i="28"/>
  <c r="B4706" i="28"/>
  <c r="B4707" i="28"/>
  <c r="B4708" i="28"/>
  <c r="B4709" i="28"/>
  <c r="B4710" i="28"/>
  <c r="B4711" i="28"/>
  <c r="B4712" i="28"/>
  <c r="B4713" i="28"/>
  <c r="B4714" i="28"/>
  <c r="B4715" i="28"/>
  <c r="B4716" i="28"/>
  <c r="B4717" i="28"/>
  <c r="B4718" i="28"/>
  <c r="B4719" i="28"/>
  <c r="B4720" i="28"/>
  <c r="B4721" i="28"/>
  <c r="B4722" i="28"/>
  <c r="B4723" i="28"/>
  <c r="B4724" i="28"/>
  <c r="B4725" i="28"/>
  <c r="B4726" i="28"/>
  <c r="B4727" i="28"/>
  <c r="B4728" i="28"/>
  <c r="B4729" i="28"/>
  <c r="B4730" i="28"/>
  <c r="B4731" i="28"/>
  <c r="B4732" i="28"/>
  <c r="B4733" i="28"/>
  <c r="B4734" i="28"/>
  <c r="B4735" i="28"/>
  <c r="B4736" i="28"/>
  <c r="B4737" i="28"/>
  <c r="B4738" i="28"/>
  <c r="B4739" i="28"/>
  <c r="B4740" i="28"/>
  <c r="B4741" i="28"/>
  <c r="B4742" i="28"/>
  <c r="B4743" i="28"/>
  <c r="B4744" i="28"/>
  <c r="B4745" i="28"/>
  <c r="B4746" i="28"/>
  <c r="B4747" i="28"/>
  <c r="B4748" i="28"/>
  <c r="B4749" i="28"/>
  <c r="B4750" i="28"/>
  <c r="B4751" i="28"/>
  <c r="B4752" i="28"/>
  <c r="B4753" i="28"/>
  <c r="B4754" i="28"/>
  <c r="B4755" i="28"/>
  <c r="B4756" i="28"/>
  <c r="B4757" i="28"/>
  <c r="B4758" i="28"/>
  <c r="B4759" i="28"/>
  <c r="B4760" i="28"/>
  <c r="B4761" i="28"/>
  <c r="B4762" i="28"/>
  <c r="B4763" i="28"/>
  <c r="B4764" i="28"/>
  <c r="B4765" i="28"/>
  <c r="B4766" i="28"/>
  <c r="B4767" i="28"/>
  <c r="B4768" i="28"/>
  <c r="B4769" i="28"/>
  <c r="B4770" i="28"/>
  <c r="B4771" i="28"/>
  <c r="B4772" i="28"/>
  <c r="B4773" i="28"/>
  <c r="B4774" i="28"/>
  <c r="B4775" i="28"/>
  <c r="B4776" i="28"/>
  <c r="B4777" i="28"/>
  <c r="B4778" i="28"/>
  <c r="B4779" i="28"/>
  <c r="B4780" i="28"/>
  <c r="B4781" i="28"/>
  <c r="B4782" i="28"/>
  <c r="B4783" i="28"/>
  <c r="B4784" i="28"/>
  <c r="B4785" i="28"/>
  <c r="B4786" i="28"/>
  <c r="B4787" i="28"/>
  <c r="B4788" i="28"/>
  <c r="B4789" i="28"/>
  <c r="B4790" i="28"/>
  <c r="B4791" i="28"/>
  <c r="B4792" i="28"/>
  <c r="B4793" i="28"/>
  <c r="B4794" i="28"/>
  <c r="B4795" i="28"/>
  <c r="B4796" i="28"/>
  <c r="B4797" i="28"/>
  <c r="B4798" i="28"/>
  <c r="B4799" i="28"/>
  <c r="B4800" i="28"/>
  <c r="B4801" i="28"/>
  <c r="B4802" i="28"/>
  <c r="B4803" i="28"/>
  <c r="B4804" i="28"/>
  <c r="B4805" i="28"/>
  <c r="B4806" i="28"/>
  <c r="B4807" i="28"/>
  <c r="B4808" i="28"/>
  <c r="B4809" i="28"/>
  <c r="B4810" i="28"/>
  <c r="B4811" i="28"/>
  <c r="B4812" i="28"/>
  <c r="B4813" i="28"/>
  <c r="B4814" i="28"/>
  <c r="B4815" i="28"/>
  <c r="B4816" i="28"/>
  <c r="B4817" i="28"/>
  <c r="B4818" i="28"/>
  <c r="B4819" i="28"/>
  <c r="B4820" i="28"/>
  <c r="B4821" i="28"/>
  <c r="B4822" i="28"/>
  <c r="B4823" i="28"/>
  <c r="B4824" i="28"/>
  <c r="B4825" i="28"/>
  <c r="B4826" i="28"/>
  <c r="B4827" i="28"/>
  <c r="B4828" i="28"/>
  <c r="B4829" i="28"/>
  <c r="B4830" i="28"/>
  <c r="B4831" i="28"/>
  <c r="B4832" i="28"/>
  <c r="B4833" i="28"/>
  <c r="B4834" i="28"/>
  <c r="B4835" i="28"/>
  <c r="B4836" i="28"/>
  <c r="B4837" i="28"/>
  <c r="B4838" i="28"/>
  <c r="B4839" i="28"/>
  <c r="B4840" i="28"/>
  <c r="B4841" i="28"/>
  <c r="B4842" i="28"/>
  <c r="B4843" i="28"/>
  <c r="B4844" i="28"/>
  <c r="B4845" i="28"/>
  <c r="B4846" i="28"/>
  <c r="B4847" i="28"/>
  <c r="B4848" i="28"/>
  <c r="B4849" i="28"/>
  <c r="B4850" i="28"/>
  <c r="B4851" i="28"/>
  <c r="B4852" i="28"/>
  <c r="B4853" i="28"/>
  <c r="B4854" i="28"/>
  <c r="B4855" i="28"/>
  <c r="B4856" i="28"/>
  <c r="B4857" i="28"/>
  <c r="B4858" i="28"/>
  <c r="B4859" i="28"/>
  <c r="B4860" i="28"/>
  <c r="B4861" i="28"/>
  <c r="B4862" i="28"/>
  <c r="B4863" i="28"/>
  <c r="B4864" i="28"/>
  <c r="B4865" i="28"/>
  <c r="B4866" i="28"/>
  <c r="B4867" i="28"/>
  <c r="B4868" i="28"/>
  <c r="B4869" i="28"/>
  <c r="B4870" i="28"/>
  <c r="B4871" i="28"/>
  <c r="B4872" i="28"/>
  <c r="B4873" i="28"/>
  <c r="B4874" i="28"/>
  <c r="B4875" i="28"/>
  <c r="B4876" i="28"/>
  <c r="B4877" i="28"/>
  <c r="B4878" i="28"/>
  <c r="B4879" i="28"/>
  <c r="B4880" i="28"/>
  <c r="B4881" i="28"/>
  <c r="B4882" i="28"/>
  <c r="B4883" i="28"/>
  <c r="B4884" i="28"/>
  <c r="B4885" i="28"/>
  <c r="B4886" i="28"/>
  <c r="B4887" i="28"/>
  <c r="B4888" i="28"/>
  <c r="B4889" i="28"/>
  <c r="B4890" i="28"/>
  <c r="B4891" i="28"/>
  <c r="B4892" i="28"/>
  <c r="B4893" i="28"/>
  <c r="B4894" i="28"/>
  <c r="B4895" i="28"/>
  <c r="B4896" i="28"/>
  <c r="B4897" i="28"/>
  <c r="B4898" i="28"/>
  <c r="B4899" i="28"/>
  <c r="B4900" i="28"/>
  <c r="B4901" i="28"/>
  <c r="B4902" i="28"/>
  <c r="B4903" i="28"/>
  <c r="B4904" i="28"/>
  <c r="B4905" i="28"/>
  <c r="B4906" i="28"/>
  <c r="B4907" i="28"/>
  <c r="B4908" i="28"/>
  <c r="B4909" i="28"/>
  <c r="B4910" i="28"/>
  <c r="B4911" i="28"/>
  <c r="B4912" i="28"/>
  <c r="B4913" i="28"/>
  <c r="B4914" i="28"/>
  <c r="B4915" i="28"/>
  <c r="B4916" i="28"/>
  <c r="B4917" i="28"/>
  <c r="B4918" i="28"/>
  <c r="B4919" i="28"/>
  <c r="B4920" i="28"/>
  <c r="B4921" i="28"/>
  <c r="B4922" i="28"/>
  <c r="B4923" i="28"/>
  <c r="B4924" i="28"/>
  <c r="B4925" i="28"/>
  <c r="B4926" i="28"/>
  <c r="B4927" i="28"/>
  <c r="B4928" i="28"/>
  <c r="B4929" i="28"/>
  <c r="B4930" i="28"/>
  <c r="B4931" i="28"/>
  <c r="B4932" i="28"/>
  <c r="B4933" i="28"/>
  <c r="B4934" i="28"/>
  <c r="B4935" i="28"/>
  <c r="B4936" i="28"/>
  <c r="B4937" i="28"/>
  <c r="B4938" i="28"/>
  <c r="B4939" i="28"/>
  <c r="B4940" i="28"/>
  <c r="B4941" i="28"/>
  <c r="B4942" i="28"/>
  <c r="B4943" i="28"/>
  <c r="B4944" i="28"/>
  <c r="B4945" i="28"/>
  <c r="B4946" i="28"/>
  <c r="B4947" i="28"/>
  <c r="B4948" i="28"/>
  <c r="B4949" i="28"/>
  <c r="B4950" i="28"/>
  <c r="B4951" i="28"/>
  <c r="B4952" i="28"/>
  <c r="B4953" i="28"/>
  <c r="B4954" i="28"/>
  <c r="B4955" i="28"/>
  <c r="B4956" i="28"/>
  <c r="B4957" i="28"/>
  <c r="B4958" i="28"/>
  <c r="B4959" i="28"/>
  <c r="B4960" i="28"/>
  <c r="B4961" i="28"/>
  <c r="B4962" i="28"/>
  <c r="B4963" i="28"/>
  <c r="B4964" i="28"/>
  <c r="B4965" i="28"/>
  <c r="B4966" i="28"/>
  <c r="B4967" i="28"/>
  <c r="B4968" i="28"/>
  <c r="B4969" i="28"/>
  <c r="B4970" i="28"/>
  <c r="B4971" i="28"/>
  <c r="B4972" i="28"/>
  <c r="B4973" i="28"/>
  <c r="B4974" i="28"/>
  <c r="B4975" i="28"/>
  <c r="B4976" i="28"/>
  <c r="B4977" i="28"/>
  <c r="B4978" i="28"/>
  <c r="B4979" i="28"/>
  <c r="B4980" i="28"/>
  <c r="B4981" i="28"/>
  <c r="B4982" i="28"/>
  <c r="B4983" i="28"/>
  <c r="B4984" i="28"/>
  <c r="B4985" i="28"/>
  <c r="B4986" i="28"/>
  <c r="B4987" i="28"/>
  <c r="B4988" i="28"/>
  <c r="B4989" i="28"/>
  <c r="B4990" i="28"/>
  <c r="B4991" i="28"/>
  <c r="B4992" i="28"/>
  <c r="B4993" i="28"/>
  <c r="B4994" i="28"/>
  <c r="B4995" i="28"/>
  <c r="B4996" i="28"/>
  <c r="B4997" i="28"/>
  <c r="B4998" i="28"/>
  <c r="B4999" i="28"/>
  <c r="B5000" i="28"/>
  <c r="B5001" i="28"/>
  <c r="B5002" i="28"/>
  <c r="B5003" i="28"/>
  <c r="B5004" i="28"/>
  <c r="B5005" i="28"/>
  <c r="B5006" i="28"/>
  <c r="B5007" i="28"/>
  <c r="B5008" i="28"/>
  <c r="B5009" i="28"/>
  <c r="B5010" i="28"/>
  <c r="B5011" i="28"/>
  <c r="B5012" i="28"/>
  <c r="B5013" i="28"/>
  <c r="B5014" i="28"/>
  <c r="B5015" i="28"/>
  <c r="B5016" i="28"/>
  <c r="B5017" i="28"/>
  <c r="B5018" i="28"/>
  <c r="B5019" i="28"/>
  <c r="B5020" i="28"/>
  <c r="B5021" i="28"/>
  <c r="B5022" i="28"/>
  <c r="B5023" i="28"/>
  <c r="B5024" i="28"/>
  <c r="B5025" i="28"/>
  <c r="B5026" i="28"/>
  <c r="B5027" i="28"/>
  <c r="B5028" i="28"/>
  <c r="B5029" i="28"/>
  <c r="B5030" i="28"/>
  <c r="B5031" i="28"/>
  <c r="B5032" i="28"/>
  <c r="B5033" i="28"/>
  <c r="B5034" i="28"/>
  <c r="B5035" i="28"/>
  <c r="B5036" i="28"/>
  <c r="B5037" i="28"/>
  <c r="B5038" i="28"/>
  <c r="B5039" i="28"/>
  <c r="B5040" i="28"/>
  <c r="B5041" i="28"/>
  <c r="B5042" i="28"/>
  <c r="B5043" i="28"/>
  <c r="B5044" i="28"/>
  <c r="B5045" i="28"/>
  <c r="B5046" i="28"/>
  <c r="B5047" i="28"/>
  <c r="B5048" i="28"/>
  <c r="B5049" i="28"/>
  <c r="B5050" i="28"/>
  <c r="B5051" i="28"/>
  <c r="B5052" i="28"/>
  <c r="B5053" i="28"/>
  <c r="B5054" i="28"/>
  <c r="B5055" i="28"/>
  <c r="B5056" i="28"/>
  <c r="B5057" i="28"/>
  <c r="B5058" i="28"/>
  <c r="B5059" i="28"/>
  <c r="B5060" i="28"/>
  <c r="B5061" i="28"/>
  <c r="B5062" i="28"/>
  <c r="B5063" i="28"/>
  <c r="B5064" i="28"/>
  <c r="B5065" i="28"/>
  <c r="B5066" i="28"/>
  <c r="B5067" i="28"/>
  <c r="B5068" i="28"/>
  <c r="B5069" i="28"/>
  <c r="B5070" i="28"/>
  <c r="B5071" i="28"/>
  <c r="B5072" i="28"/>
  <c r="B5073" i="28"/>
  <c r="B5074" i="28"/>
  <c r="B5075" i="28"/>
  <c r="B5076" i="28"/>
  <c r="B5077" i="28"/>
  <c r="B5078" i="28"/>
  <c r="B5079" i="28"/>
  <c r="B5080" i="28"/>
  <c r="B5081" i="28"/>
  <c r="B5082" i="28"/>
  <c r="B5083" i="28"/>
  <c r="B5084" i="28"/>
  <c r="B5085" i="28"/>
  <c r="B5086" i="28"/>
  <c r="B5087" i="28"/>
  <c r="B5088" i="28"/>
  <c r="B5089" i="28"/>
  <c r="B5090" i="28"/>
  <c r="B5091" i="28"/>
  <c r="B5092" i="28"/>
  <c r="B5093" i="28"/>
  <c r="B5094" i="28"/>
  <c r="B5095" i="28"/>
  <c r="B5096" i="28"/>
  <c r="B5097" i="28"/>
  <c r="B5098" i="28"/>
  <c r="B5099" i="28"/>
  <c r="B5100" i="28"/>
  <c r="B5101" i="28"/>
  <c r="B5102" i="28"/>
  <c r="B5103" i="28"/>
  <c r="B5104" i="28"/>
  <c r="B5105" i="28"/>
  <c r="B5106" i="28"/>
  <c r="B5107" i="28"/>
  <c r="B5108" i="28"/>
  <c r="B5109" i="28"/>
  <c r="B5110" i="28"/>
  <c r="B5111" i="28"/>
  <c r="B5112" i="28"/>
  <c r="B5113" i="28"/>
  <c r="B5114" i="28"/>
  <c r="B5115" i="28"/>
  <c r="B5116" i="28"/>
  <c r="B5117" i="28"/>
  <c r="B5118" i="28"/>
  <c r="B5119" i="28"/>
  <c r="B5120" i="28"/>
  <c r="B5121" i="28"/>
  <c r="B5122" i="28"/>
  <c r="B5123" i="28"/>
  <c r="B5124" i="28"/>
  <c r="B5125" i="28"/>
  <c r="B5126" i="28"/>
  <c r="B5127" i="28"/>
  <c r="B5128" i="28"/>
  <c r="B5129" i="28"/>
  <c r="B5130" i="28"/>
  <c r="B5131" i="28"/>
  <c r="B5132" i="28"/>
  <c r="B5133" i="28"/>
  <c r="B5134" i="28"/>
  <c r="B5135" i="28"/>
  <c r="B5136" i="28"/>
  <c r="B5137" i="28"/>
  <c r="B5138" i="28"/>
  <c r="B5139" i="28"/>
  <c r="B5140" i="28"/>
  <c r="B5141" i="28"/>
  <c r="B5142" i="28"/>
  <c r="B5143" i="28"/>
  <c r="B5144" i="28"/>
  <c r="B5145" i="28"/>
  <c r="B5146" i="28"/>
  <c r="B5147" i="28"/>
  <c r="B5148" i="28"/>
  <c r="B5149" i="28"/>
  <c r="B5150" i="28"/>
  <c r="B5151" i="28"/>
  <c r="B5152" i="28"/>
  <c r="B5153" i="28"/>
  <c r="B5154" i="28"/>
  <c r="B5155" i="28"/>
  <c r="B5156" i="28"/>
  <c r="B5157" i="28"/>
  <c r="B5158" i="28"/>
  <c r="B5159" i="28"/>
  <c r="B5160" i="28"/>
  <c r="B5161" i="28"/>
  <c r="B5162" i="28"/>
  <c r="B5163" i="28"/>
  <c r="B5164" i="28"/>
  <c r="B5165" i="28"/>
  <c r="B5166" i="28"/>
  <c r="B5167" i="28"/>
  <c r="B5168" i="28"/>
  <c r="B5169" i="28"/>
  <c r="B5170" i="28"/>
  <c r="B5171" i="28"/>
  <c r="B5172" i="28"/>
  <c r="B5173" i="28"/>
  <c r="B5174" i="28"/>
  <c r="B5175" i="28"/>
  <c r="B5176" i="28"/>
  <c r="B5177" i="28"/>
  <c r="B5178" i="28"/>
  <c r="B5179" i="28"/>
  <c r="B5180" i="28"/>
  <c r="B5181" i="28"/>
  <c r="B5182" i="28"/>
  <c r="B5183" i="28"/>
  <c r="B5184" i="28"/>
  <c r="B5185" i="28"/>
  <c r="B5186" i="28"/>
  <c r="B5187" i="28"/>
  <c r="B5188" i="28"/>
  <c r="B5189" i="28"/>
  <c r="B5190" i="28"/>
  <c r="B5191" i="28"/>
  <c r="B5192" i="28"/>
  <c r="B5193" i="28"/>
  <c r="B5194" i="28"/>
  <c r="B5195" i="28"/>
  <c r="B5196" i="28"/>
  <c r="B5197" i="28"/>
  <c r="B5198" i="28"/>
  <c r="B5199" i="28"/>
  <c r="B5200" i="28"/>
  <c r="B5201" i="28"/>
  <c r="B5202" i="28"/>
  <c r="B5203" i="28"/>
  <c r="B5204" i="28"/>
  <c r="B5205" i="28"/>
  <c r="B5206" i="28"/>
  <c r="B5207" i="28"/>
  <c r="B5208" i="28"/>
  <c r="B5209" i="28"/>
  <c r="B5210" i="28"/>
  <c r="B5211" i="28"/>
  <c r="B5212" i="28"/>
  <c r="B5213" i="28"/>
  <c r="B5214" i="28"/>
  <c r="B5215" i="28"/>
  <c r="B5216" i="28"/>
  <c r="B5217" i="28"/>
  <c r="B5218" i="28"/>
  <c r="B5219" i="28"/>
  <c r="B5220" i="28"/>
  <c r="B5221" i="28"/>
  <c r="B5222" i="28"/>
  <c r="B5223" i="28"/>
  <c r="B5224" i="28"/>
  <c r="B5225" i="28"/>
  <c r="B5226" i="28"/>
  <c r="B5227" i="28"/>
  <c r="B5228" i="28"/>
  <c r="B5229" i="28"/>
  <c r="B5230" i="28"/>
  <c r="B5231" i="28"/>
  <c r="B5232" i="28"/>
  <c r="B5233" i="28"/>
  <c r="B5234" i="28"/>
  <c r="B5235" i="28"/>
  <c r="B5236" i="28"/>
  <c r="B5237" i="28"/>
  <c r="B5238" i="28"/>
  <c r="B5239" i="28"/>
  <c r="B5240" i="28"/>
  <c r="B5241" i="28"/>
  <c r="B5242" i="28"/>
  <c r="B5243" i="28"/>
  <c r="B5244" i="28"/>
  <c r="B5245" i="28"/>
  <c r="B5246" i="28"/>
  <c r="B5247" i="28"/>
  <c r="B5248" i="28"/>
  <c r="B5249" i="28"/>
  <c r="B5250" i="28"/>
  <c r="B5251" i="28"/>
  <c r="B5252" i="28"/>
  <c r="B5253" i="28"/>
  <c r="B5254" i="28"/>
  <c r="B5255" i="28"/>
  <c r="B5256" i="28"/>
  <c r="B5257" i="28"/>
  <c r="B5258" i="28"/>
  <c r="B5259" i="28"/>
  <c r="B5260" i="28"/>
  <c r="B5261" i="28"/>
  <c r="B5262" i="28"/>
  <c r="B5263" i="28"/>
  <c r="B5264" i="28"/>
  <c r="B5265" i="28"/>
  <c r="B5266" i="28"/>
  <c r="B5267" i="28"/>
  <c r="B5268" i="28"/>
  <c r="B5269" i="28"/>
  <c r="B5270" i="28"/>
  <c r="B5271" i="28"/>
  <c r="B5272" i="28"/>
  <c r="B5273" i="28"/>
  <c r="B5274" i="28"/>
  <c r="B5275" i="28"/>
  <c r="B5276" i="28"/>
  <c r="B5277" i="28"/>
  <c r="B5278" i="28"/>
  <c r="B5279" i="28"/>
  <c r="B5280" i="28"/>
  <c r="B5281" i="28"/>
  <c r="B5282" i="28"/>
  <c r="B5283" i="28"/>
  <c r="B5284" i="28"/>
  <c r="B5285" i="28"/>
  <c r="B5286" i="28"/>
  <c r="B5287" i="28"/>
  <c r="B5288" i="28"/>
  <c r="B5289" i="28"/>
  <c r="B5290" i="28"/>
  <c r="B5291" i="28"/>
  <c r="B5292" i="28"/>
  <c r="B5293" i="28"/>
  <c r="B5294" i="28"/>
  <c r="B5295" i="28"/>
  <c r="B5296" i="28"/>
  <c r="B5297" i="28"/>
  <c r="B5298" i="28"/>
  <c r="B5299" i="28"/>
  <c r="B5300" i="28"/>
  <c r="B5301" i="28"/>
  <c r="B5302" i="28"/>
  <c r="B5303" i="28"/>
  <c r="B5304" i="28"/>
  <c r="B5305" i="28"/>
  <c r="B5306" i="28"/>
  <c r="B5307" i="28"/>
  <c r="B5308" i="28"/>
  <c r="B5309" i="28"/>
  <c r="B5310" i="28"/>
  <c r="B5311" i="28"/>
  <c r="B5312" i="28"/>
  <c r="B5313" i="28"/>
  <c r="B5314" i="28"/>
  <c r="B5315" i="28"/>
  <c r="B5316" i="28"/>
  <c r="B5317" i="28"/>
  <c r="B5318" i="28"/>
  <c r="B5319" i="28"/>
  <c r="B5320" i="28"/>
  <c r="B5321" i="28"/>
  <c r="B5322" i="28"/>
  <c r="B5323" i="28"/>
  <c r="B5324" i="28"/>
  <c r="B5325" i="28"/>
  <c r="B5326" i="28"/>
  <c r="B5327" i="28"/>
  <c r="B5328" i="28"/>
  <c r="B5329" i="28"/>
  <c r="B5330" i="28"/>
  <c r="B5331" i="28"/>
  <c r="B5332" i="28"/>
  <c r="B5333" i="28"/>
  <c r="B5334" i="28"/>
  <c r="B5335" i="28"/>
  <c r="B5336" i="28"/>
  <c r="B5337" i="28"/>
  <c r="B5338" i="28"/>
  <c r="B5339" i="28"/>
  <c r="B5340" i="28"/>
  <c r="B5341" i="28"/>
  <c r="B5342" i="28"/>
  <c r="B5343" i="28"/>
  <c r="B5344" i="28"/>
  <c r="B5345" i="28"/>
  <c r="B5346" i="28"/>
  <c r="B5347" i="28"/>
  <c r="B5348" i="28"/>
  <c r="B5349" i="28"/>
  <c r="B5350" i="28"/>
  <c r="B5351" i="28"/>
  <c r="B5352" i="28"/>
  <c r="B5353" i="28"/>
  <c r="B5354" i="28"/>
  <c r="B5355" i="28"/>
  <c r="B5356" i="28"/>
  <c r="B5357" i="28"/>
  <c r="B5358" i="28"/>
  <c r="B5359" i="28"/>
  <c r="B5360" i="28"/>
  <c r="B5361" i="28"/>
  <c r="B5362" i="28"/>
  <c r="B5363" i="28"/>
  <c r="B5364" i="28"/>
  <c r="B5365" i="28"/>
  <c r="B5366" i="28"/>
  <c r="B5367" i="28"/>
  <c r="B5368" i="28"/>
  <c r="B5369" i="28"/>
  <c r="B5370" i="28"/>
  <c r="B5371" i="28"/>
  <c r="B5372" i="28"/>
  <c r="B5373" i="28"/>
  <c r="B5374" i="28"/>
  <c r="B5375" i="28"/>
  <c r="B5376" i="28"/>
  <c r="B5377" i="28"/>
  <c r="B5378" i="28"/>
  <c r="B5379" i="28"/>
  <c r="B5380" i="28"/>
  <c r="B5381" i="28"/>
  <c r="B5382" i="28"/>
  <c r="B5383" i="28"/>
  <c r="B5384" i="28"/>
  <c r="B5385" i="28"/>
  <c r="B5386" i="28"/>
  <c r="B5387" i="28"/>
  <c r="B5388" i="28"/>
  <c r="B5389" i="28"/>
  <c r="B5390" i="28"/>
  <c r="B5391" i="28"/>
  <c r="B5392" i="28"/>
  <c r="B5393" i="28"/>
  <c r="B5394" i="28"/>
  <c r="B5395" i="28"/>
  <c r="B5396" i="28"/>
  <c r="B5397" i="28"/>
  <c r="B5398" i="28"/>
  <c r="B5399" i="28"/>
  <c r="B5400" i="28"/>
  <c r="B5401" i="28"/>
  <c r="B5402" i="28"/>
  <c r="B5403" i="28"/>
  <c r="B5404" i="28"/>
  <c r="B5405" i="28"/>
  <c r="B5406" i="28"/>
  <c r="B5407" i="28"/>
  <c r="B5408" i="28"/>
  <c r="B5409" i="28"/>
  <c r="B5410" i="28"/>
  <c r="B5411" i="28"/>
  <c r="B5412" i="28"/>
  <c r="B5413" i="28"/>
  <c r="B5414" i="28"/>
  <c r="B5415" i="28"/>
  <c r="B5416" i="28"/>
  <c r="B5417" i="28"/>
  <c r="B5418" i="28"/>
  <c r="B5419" i="28"/>
  <c r="B5420" i="28"/>
  <c r="B5421" i="28"/>
  <c r="B5422" i="28"/>
  <c r="B5423" i="28"/>
  <c r="B5424" i="28"/>
  <c r="B5425" i="28"/>
  <c r="B5426" i="28"/>
  <c r="B5427" i="28"/>
  <c r="B5428" i="28"/>
  <c r="B5429" i="28"/>
  <c r="B5430" i="28"/>
  <c r="B5431" i="28"/>
  <c r="B5432" i="28"/>
  <c r="B5433" i="28"/>
  <c r="B5434" i="28"/>
  <c r="B5435" i="28"/>
  <c r="B5436" i="28"/>
  <c r="B5437" i="28"/>
  <c r="B5438" i="28"/>
  <c r="B5439" i="28"/>
  <c r="B5440" i="28"/>
  <c r="B5441" i="28"/>
  <c r="B5442" i="28"/>
  <c r="B5443" i="28"/>
  <c r="B5444" i="28"/>
  <c r="B5445" i="28"/>
  <c r="B5446" i="28"/>
  <c r="B5447" i="28"/>
  <c r="B5448" i="28"/>
  <c r="B5449" i="28"/>
  <c r="B5450" i="28"/>
  <c r="B5451" i="28"/>
  <c r="B5452" i="28"/>
  <c r="B5453" i="28"/>
  <c r="B5454" i="28"/>
  <c r="B5455" i="28"/>
  <c r="B5456" i="28"/>
  <c r="B5457" i="28"/>
  <c r="B5458" i="28"/>
  <c r="B5459" i="28"/>
  <c r="B5460" i="28"/>
  <c r="B5461" i="28"/>
  <c r="B5462" i="28"/>
  <c r="B5463" i="28"/>
  <c r="B5464" i="28"/>
  <c r="B5465" i="28"/>
  <c r="B5466" i="28"/>
  <c r="B5467" i="28"/>
  <c r="B5468" i="28"/>
  <c r="B5469" i="28"/>
  <c r="B5470" i="28"/>
  <c r="B5471" i="28"/>
  <c r="B5472" i="28"/>
  <c r="B5473" i="28"/>
  <c r="B5474" i="28"/>
  <c r="B5475" i="28"/>
  <c r="B5476" i="28"/>
  <c r="B5477" i="28"/>
  <c r="B5478" i="28"/>
  <c r="B5479" i="28"/>
  <c r="B5480" i="28"/>
  <c r="B5481" i="28"/>
  <c r="B5482" i="28"/>
  <c r="B5483" i="28"/>
  <c r="B5484" i="28"/>
  <c r="B5485" i="28"/>
  <c r="B5486" i="28"/>
  <c r="B5487" i="28"/>
  <c r="B5488" i="28"/>
  <c r="B5489" i="28"/>
  <c r="B5490" i="28"/>
  <c r="B5491" i="28"/>
  <c r="B5492" i="28"/>
  <c r="B5493" i="28"/>
  <c r="B5494" i="28"/>
  <c r="B5495" i="28"/>
  <c r="B5496" i="28"/>
  <c r="B5497" i="28"/>
  <c r="B5498" i="28"/>
  <c r="B5499" i="28"/>
  <c r="B5500" i="28"/>
  <c r="B5501" i="28"/>
  <c r="B5502" i="28"/>
  <c r="B5503" i="28"/>
  <c r="B5504" i="28"/>
  <c r="B5505" i="28"/>
  <c r="B5506" i="28"/>
  <c r="B5507" i="28"/>
  <c r="B5508" i="28"/>
  <c r="B5509" i="28"/>
  <c r="B5510" i="28"/>
  <c r="B5511" i="28"/>
  <c r="B5512" i="28"/>
  <c r="B5513" i="28"/>
  <c r="B5514" i="28"/>
  <c r="B5515" i="28"/>
  <c r="B5516" i="28"/>
  <c r="B5517" i="28"/>
  <c r="B5518" i="28"/>
  <c r="B5519" i="28"/>
  <c r="B5520" i="28"/>
  <c r="B5521" i="28"/>
  <c r="B5522" i="28"/>
  <c r="B5523" i="28"/>
  <c r="B5524" i="28"/>
  <c r="B5525" i="28"/>
  <c r="B5526" i="28"/>
  <c r="B5527" i="28"/>
  <c r="B5528" i="28"/>
  <c r="B5529" i="28"/>
  <c r="B5530" i="28"/>
  <c r="B5531" i="28"/>
  <c r="B5532" i="28"/>
  <c r="B5533" i="28"/>
  <c r="B5534" i="28"/>
  <c r="B5535" i="28"/>
  <c r="B5536" i="28"/>
  <c r="B5537" i="28"/>
  <c r="B5538" i="28"/>
  <c r="B5539" i="28"/>
  <c r="B5540" i="28"/>
  <c r="B5541" i="28"/>
  <c r="B5542" i="28"/>
  <c r="B5543" i="28"/>
  <c r="B5544" i="28"/>
  <c r="B5545" i="28"/>
  <c r="B5546" i="28"/>
  <c r="B5547" i="28"/>
  <c r="B5548" i="28"/>
  <c r="B5549" i="28"/>
  <c r="B5550" i="28"/>
  <c r="B5551" i="28"/>
  <c r="B5552" i="28"/>
  <c r="B5553" i="28"/>
  <c r="B5554" i="28"/>
  <c r="B5555" i="28"/>
  <c r="B5556" i="28"/>
  <c r="B5557" i="28"/>
  <c r="B5558" i="28"/>
  <c r="B5559" i="28"/>
  <c r="B5560" i="28"/>
  <c r="B5561" i="28"/>
  <c r="B5562" i="28"/>
  <c r="B5563" i="28"/>
  <c r="B5564" i="28"/>
  <c r="B5565" i="28"/>
  <c r="B5566" i="28"/>
  <c r="B5567" i="28"/>
  <c r="B5568" i="28"/>
  <c r="B5569" i="28"/>
  <c r="B5570" i="28"/>
  <c r="B5571" i="28"/>
  <c r="B5572" i="28"/>
  <c r="B5573" i="28"/>
  <c r="B5574" i="28"/>
  <c r="B5575" i="28"/>
  <c r="B5576" i="28"/>
  <c r="B5577" i="28"/>
  <c r="B5578" i="28"/>
  <c r="B5579" i="28"/>
  <c r="B5580" i="28"/>
  <c r="B5581" i="28"/>
  <c r="B5582" i="28"/>
  <c r="B5583" i="28"/>
  <c r="B5584" i="28"/>
  <c r="B5585" i="28"/>
  <c r="B5586" i="28"/>
  <c r="B5587" i="28"/>
  <c r="B5588" i="28"/>
  <c r="B5589" i="28"/>
  <c r="B5590" i="28"/>
  <c r="B5591" i="28"/>
  <c r="B5592" i="28"/>
  <c r="B5593" i="28"/>
  <c r="B5594" i="28"/>
  <c r="B5595" i="28"/>
  <c r="B5596" i="28"/>
  <c r="B5597" i="28"/>
  <c r="B5598" i="28"/>
  <c r="B5599" i="28"/>
  <c r="B5600" i="28"/>
  <c r="B5601" i="28"/>
  <c r="B5602" i="28"/>
  <c r="B5603" i="28"/>
  <c r="B5604" i="28"/>
  <c r="B5605" i="28"/>
  <c r="B5606" i="28"/>
  <c r="B5607" i="28"/>
  <c r="B5608" i="28"/>
  <c r="B5609" i="28"/>
  <c r="B5610" i="28"/>
  <c r="B5611" i="28"/>
  <c r="B5612" i="28"/>
  <c r="B5613" i="28"/>
  <c r="B5614" i="28"/>
  <c r="B5615" i="28"/>
  <c r="B5616" i="28"/>
  <c r="B5617" i="28"/>
  <c r="B5618" i="28"/>
  <c r="B5619" i="28"/>
  <c r="B5620" i="28"/>
  <c r="B5621" i="28"/>
  <c r="B5622" i="28"/>
  <c r="B5623" i="28"/>
  <c r="B5624" i="28"/>
  <c r="B5625" i="28"/>
  <c r="B5626" i="28"/>
  <c r="B5627" i="28"/>
  <c r="B5628" i="28"/>
  <c r="B5629" i="28"/>
  <c r="B5630" i="28"/>
  <c r="B5631" i="28"/>
  <c r="B5632" i="28"/>
  <c r="B5633" i="28"/>
  <c r="B5634" i="28"/>
  <c r="B5635" i="28"/>
  <c r="B5636" i="28"/>
  <c r="B5637" i="28"/>
  <c r="B5638" i="28"/>
  <c r="B5639" i="28"/>
  <c r="B5640" i="28"/>
  <c r="B5641" i="28"/>
  <c r="B5642" i="28"/>
  <c r="B5643" i="28"/>
  <c r="B5644" i="28"/>
  <c r="B5645" i="28"/>
  <c r="B5646" i="28"/>
  <c r="B5647" i="28"/>
  <c r="B5648" i="28"/>
  <c r="B5649" i="28"/>
  <c r="B5650" i="28"/>
  <c r="B5651" i="28"/>
  <c r="B5652" i="28"/>
  <c r="B5653" i="28"/>
  <c r="B5654" i="28"/>
  <c r="B5655" i="28"/>
  <c r="B5656" i="28"/>
  <c r="B5657" i="28"/>
  <c r="B5658" i="28"/>
  <c r="B5659" i="28"/>
  <c r="B5660" i="28"/>
  <c r="B5661" i="28"/>
  <c r="B5662" i="28"/>
  <c r="B5663" i="28"/>
  <c r="B5664" i="28"/>
  <c r="B5665" i="28"/>
  <c r="B5666" i="28"/>
  <c r="B5667" i="28"/>
  <c r="B5668" i="28"/>
  <c r="B5669" i="28"/>
  <c r="B5670" i="28"/>
  <c r="B5671" i="28"/>
  <c r="B5672" i="28"/>
  <c r="B5673" i="28"/>
  <c r="B5674" i="28"/>
  <c r="B5675" i="28"/>
  <c r="B5676" i="28"/>
  <c r="B5677" i="28"/>
  <c r="B5678" i="28"/>
  <c r="B5679" i="28"/>
  <c r="B5680" i="28"/>
  <c r="B5681" i="28"/>
  <c r="B5682" i="28"/>
  <c r="B5683" i="28"/>
  <c r="B5684" i="28"/>
  <c r="B5685" i="28"/>
  <c r="B5686" i="28"/>
  <c r="B5687" i="28"/>
  <c r="B5688" i="28"/>
  <c r="B5689" i="28"/>
  <c r="B5690" i="28"/>
  <c r="B5691" i="28"/>
  <c r="B5692" i="28"/>
  <c r="B5693" i="28"/>
  <c r="B5694" i="28"/>
  <c r="B5695" i="28"/>
  <c r="B5696" i="28"/>
  <c r="B5697" i="28"/>
  <c r="B5698" i="28"/>
  <c r="B5699" i="28"/>
  <c r="B5700" i="28"/>
  <c r="B5701" i="28"/>
  <c r="B5702" i="28"/>
  <c r="B5703" i="28"/>
  <c r="B5704" i="28"/>
  <c r="B5705" i="28"/>
  <c r="B5706" i="28"/>
  <c r="B5707" i="28"/>
  <c r="B5708" i="28"/>
  <c r="B5709" i="28"/>
  <c r="B5710" i="28"/>
  <c r="B5711" i="28"/>
  <c r="B5712" i="28"/>
  <c r="B5713" i="28"/>
  <c r="B5714" i="28"/>
  <c r="B5715" i="28"/>
  <c r="B5716" i="28"/>
  <c r="B5717" i="28"/>
  <c r="B5718" i="28"/>
  <c r="B5719" i="28"/>
  <c r="B5720" i="28"/>
  <c r="B5721" i="28"/>
  <c r="B5722" i="28"/>
  <c r="B5723" i="28"/>
  <c r="B5724" i="28"/>
  <c r="B5725" i="28"/>
  <c r="B5726" i="28"/>
  <c r="B5727" i="28"/>
  <c r="B5728" i="28"/>
  <c r="B5729" i="28"/>
  <c r="B5730" i="28"/>
  <c r="B5731" i="28"/>
  <c r="B5732" i="28"/>
  <c r="B5733" i="28"/>
  <c r="B5734" i="28"/>
  <c r="B5735" i="28"/>
  <c r="B5736" i="28"/>
  <c r="B5737" i="28"/>
  <c r="B5738" i="28"/>
  <c r="B5739" i="28"/>
  <c r="B5740" i="28"/>
  <c r="B5741" i="28"/>
  <c r="B5742" i="28"/>
  <c r="B5743" i="28"/>
  <c r="B5744" i="28"/>
  <c r="B5745" i="28"/>
  <c r="B5746" i="28"/>
  <c r="B5747" i="28"/>
  <c r="B5748" i="28"/>
  <c r="B5749" i="28"/>
  <c r="B5750" i="28"/>
  <c r="B5751" i="28"/>
  <c r="B5752" i="28"/>
  <c r="B5753" i="28"/>
  <c r="B5754" i="28"/>
  <c r="B5755" i="28"/>
  <c r="B5756" i="28"/>
  <c r="B5757" i="28"/>
  <c r="B5758" i="28"/>
  <c r="B5759" i="28"/>
  <c r="B5760" i="28"/>
  <c r="B5761" i="28"/>
  <c r="B5762" i="28"/>
  <c r="B5763" i="28"/>
  <c r="B5764" i="28"/>
  <c r="B5765" i="28"/>
  <c r="B5766" i="28"/>
  <c r="B5767" i="28"/>
  <c r="B5768" i="28"/>
  <c r="B5769" i="28"/>
  <c r="B5770" i="28"/>
  <c r="B5771" i="28"/>
  <c r="B5772" i="28"/>
  <c r="B5773" i="28"/>
  <c r="B5774" i="28"/>
  <c r="B5775" i="28"/>
  <c r="B5776" i="28"/>
  <c r="B5777" i="28"/>
  <c r="B5778" i="28"/>
  <c r="B5779" i="28"/>
  <c r="B5780" i="28"/>
  <c r="B5781" i="28"/>
  <c r="B5782" i="28"/>
  <c r="B5783" i="28"/>
  <c r="B5784" i="28"/>
  <c r="B5785" i="28"/>
  <c r="B5786" i="28"/>
  <c r="B5787" i="28"/>
  <c r="B5788" i="28"/>
  <c r="B5789" i="28"/>
  <c r="B5790" i="28"/>
  <c r="B5791" i="28"/>
  <c r="B5792" i="28"/>
  <c r="B5793" i="28"/>
  <c r="B5794" i="28"/>
  <c r="B5795" i="28"/>
  <c r="B5796" i="28"/>
  <c r="B5797" i="28"/>
  <c r="B5798" i="28"/>
  <c r="B5799" i="28"/>
  <c r="B5800" i="28"/>
  <c r="B5801" i="28"/>
  <c r="B5802" i="28"/>
  <c r="B5803" i="28"/>
  <c r="B5804" i="28"/>
  <c r="B5805" i="28"/>
  <c r="B5806" i="28"/>
  <c r="B5807" i="28"/>
  <c r="B5808" i="28"/>
  <c r="B5809" i="28"/>
  <c r="B5810" i="28"/>
  <c r="B5811" i="28"/>
  <c r="B5812" i="28"/>
  <c r="B5813" i="28"/>
  <c r="B5814" i="28"/>
  <c r="B5815" i="28"/>
  <c r="B5816" i="28"/>
  <c r="B5817" i="28"/>
  <c r="B5818" i="28"/>
  <c r="B5819" i="28"/>
  <c r="B5820" i="28"/>
  <c r="B5821" i="28"/>
  <c r="B5822" i="28"/>
  <c r="B5823" i="28"/>
  <c r="B5824" i="28"/>
  <c r="B5825" i="28"/>
  <c r="B5826" i="28"/>
  <c r="B5827" i="28"/>
  <c r="B5828" i="28"/>
  <c r="B5829" i="28"/>
  <c r="B5830" i="28"/>
  <c r="B5831" i="28"/>
  <c r="B5832" i="28"/>
  <c r="B5833" i="28"/>
  <c r="B5834" i="28"/>
  <c r="B5835" i="28"/>
  <c r="B5836" i="28"/>
  <c r="B5837" i="28"/>
  <c r="B5838" i="28"/>
  <c r="B5839" i="28"/>
  <c r="B5840" i="28"/>
  <c r="B5841" i="28"/>
  <c r="B5842" i="28"/>
  <c r="B5843" i="28"/>
  <c r="B5844" i="28"/>
  <c r="B5845" i="28"/>
  <c r="B5846" i="28"/>
  <c r="B5847" i="28"/>
  <c r="B5848" i="28"/>
  <c r="B5849" i="28"/>
  <c r="B5850" i="28"/>
  <c r="B5851" i="28"/>
  <c r="B5852" i="28"/>
  <c r="B5853" i="28"/>
  <c r="B5854" i="28"/>
  <c r="B5855" i="28"/>
  <c r="B5856" i="28"/>
  <c r="B5857" i="28"/>
  <c r="B5858" i="28"/>
  <c r="B5859" i="28"/>
  <c r="B5860" i="28"/>
  <c r="B5861" i="28"/>
  <c r="B5862" i="28"/>
  <c r="B5863" i="28"/>
  <c r="B5864" i="28"/>
  <c r="B5865" i="28"/>
  <c r="B5866" i="28"/>
  <c r="B5867" i="28"/>
  <c r="B5868" i="28"/>
  <c r="B5869" i="28"/>
  <c r="B5870" i="28"/>
  <c r="B5871" i="28"/>
  <c r="B5872" i="28"/>
  <c r="B5873" i="28"/>
  <c r="B5874" i="28"/>
  <c r="B5875" i="28"/>
  <c r="B5876" i="28"/>
  <c r="B5877" i="28"/>
  <c r="B5878" i="28"/>
  <c r="B5879" i="28"/>
  <c r="B5880" i="28"/>
  <c r="B5881" i="28"/>
  <c r="B5882" i="28"/>
  <c r="B5883" i="28"/>
  <c r="B5884" i="28"/>
  <c r="B5885" i="28"/>
  <c r="B5886" i="28"/>
  <c r="B5887" i="28"/>
  <c r="B5888" i="28"/>
  <c r="B5889" i="28"/>
  <c r="B5890" i="28"/>
  <c r="B5891" i="28"/>
  <c r="B5892" i="28"/>
  <c r="B5893" i="28"/>
  <c r="B5894" i="28"/>
  <c r="B5895" i="28"/>
  <c r="B5896" i="28"/>
  <c r="B5897" i="28"/>
  <c r="B5898" i="28"/>
  <c r="B5899" i="28"/>
  <c r="B5900" i="28"/>
  <c r="B5901" i="28"/>
  <c r="B5902" i="28"/>
  <c r="B5903" i="28"/>
  <c r="B5904" i="28"/>
  <c r="B5905" i="28"/>
  <c r="B5906" i="28"/>
  <c r="B5907" i="28"/>
  <c r="B5908" i="28"/>
  <c r="B5909" i="28"/>
  <c r="B5910" i="28"/>
  <c r="B5911" i="28"/>
  <c r="B5912" i="28"/>
  <c r="B5913" i="28"/>
  <c r="B5914" i="28"/>
  <c r="B5915" i="28"/>
  <c r="B5916" i="28"/>
  <c r="B5917" i="28"/>
  <c r="B5918" i="28"/>
  <c r="B5919" i="28"/>
  <c r="B5920" i="28"/>
  <c r="B5921" i="28"/>
  <c r="B5922" i="28"/>
  <c r="B5923" i="28"/>
  <c r="B5924" i="28"/>
  <c r="B5925" i="28"/>
  <c r="B5926" i="28"/>
  <c r="B5927" i="28"/>
  <c r="B5928" i="28"/>
  <c r="B5929" i="28"/>
  <c r="B5930" i="28"/>
  <c r="B5931" i="28"/>
  <c r="B5932" i="28"/>
  <c r="B5933" i="28"/>
  <c r="B5934" i="28"/>
  <c r="B5935" i="28"/>
  <c r="B5936" i="28"/>
  <c r="B5937" i="28"/>
  <c r="B5938" i="28"/>
  <c r="B5939" i="28"/>
  <c r="B5940" i="28"/>
  <c r="B5941" i="28"/>
  <c r="B5942" i="28"/>
  <c r="B5943" i="28"/>
  <c r="B5944" i="28"/>
  <c r="B5945" i="28"/>
  <c r="B5946" i="28"/>
  <c r="B5947" i="28"/>
  <c r="B5948" i="28"/>
  <c r="B5949" i="28"/>
  <c r="B5950" i="28"/>
  <c r="B5951" i="28"/>
  <c r="B5952" i="28"/>
  <c r="B5953" i="28"/>
  <c r="B5954" i="28"/>
  <c r="B5955" i="28"/>
  <c r="B5956" i="28"/>
  <c r="B5957" i="28"/>
  <c r="B5958" i="28"/>
  <c r="B5959" i="28"/>
  <c r="B5960" i="28"/>
  <c r="B5961" i="28"/>
  <c r="B5962" i="28"/>
  <c r="B5963" i="28"/>
  <c r="B5964" i="28"/>
  <c r="B5965" i="28"/>
  <c r="B5966" i="28"/>
  <c r="B5967" i="28"/>
  <c r="B5968" i="28"/>
  <c r="B5969" i="28"/>
  <c r="B5970" i="28"/>
  <c r="B5971" i="28"/>
  <c r="B5972" i="28"/>
  <c r="B5973" i="28"/>
  <c r="B5974" i="28"/>
  <c r="B5975" i="28"/>
  <c r="B5976" i="28"/>
  <c r="B5977" i="28"/>
  <c r="B5978" i="28"/>
  <c r="B5979" i="28"/>
  <c r="B5980" i="28"/>
  <c r="B5981" i="28"/>
  <c r="B5982" i="28"/>
  <c r="B5983" i="28"/>
  <c r="B5984" i="28"/>
  <c r="B5985" i="28"/>
  <c r="B5986" i="28"/>
  <c r="B5987" i="28"/>
  <c r="B5988" i="28"/>
  <c r="B5989" i="28"/>
  <c r="B5990" i="28"/>
  <c r="B5991" i="28"/>
  <c r="B5992" i="28"/>
  <c r="B5993" i="28"/>
  <c r="B5994" i="28"/>
  <c r="B5995" i="28"/>
  <c r="B5996" i="28"/>
  <c r="B5997" i="28"/>
  <c r="B5998" i="28"/>
  <c r="B5999" i="28"/>
  <c r="B6000" i="28"/>
  <c r="B6001" i="28"/>
  <c r="B6002" i="28"/>
  <c r="B6003" i="28"/>
  <c r="B6004" i="28"/>
  <c r="B6005" i="28"/>
  <c r="B6006" i="28"/>
  <c r="B6007" i="28"/>
  <c r="B6008" i="28"/>
  <c r="B6009" i="28"/>
  <c r="B6010" i="28"/>
  <c r="B6011" i="28"/>
  <c r="B6012" i="28"/>
  <c r="B6013" i="28"/>
  <c r="B6014" i="28"/>
  <c r="B6015" i="28"/>
  <c r="B6016" i="28"/>
  <c r="B6017" i="28"/>
  <c r="B6018" i="28"/>
  <c r="B6019" i="28"/>
  <c r="B6020" i="28"/>
  <c r="B6021" i="28"/>
  <c r="B6022" i="28"/>
  <c r="B6023" i="28"/>
  <c r="B6024" i="28"/>
  <c r="B6025" i="28"/>
  <c r="B6026" i="28"/>
  <c r="B6027" i="28"/>
  <c r="B6028" i="28"/>
  <c r="B6029" i="28"/>
  <c r="B6030" i="28"/>
  <c r="B6031" i="28"/>
  <c r="B6032" i="28"/>
  <c r="B6033" i="28"/>
  <c r="B6034" i="28"/>
  <c r="B6035" i="28"/>
  <c r="B6036" i="28"/>
  <c r="B6037" i="28"/>
  <c r="B6038" i="28"/>
  <c r="B6039" i="28"/>
  <c r="B6040" i="28"/>
  <c r="B6041" i="28"/>
  <c r="B6042" i="28"/>
  <c r="B6043" i="28"/>
  <c r="B6044" i="28"/>
  <c r="B6045" i="28"/>
  <c r="B6046" i="28"/>
  <c r="B6047" i="28"/>
  <c r="B6048" i="28"/>
  <c r="B6049" i="28"/>
  <c r="B6050" i="28"/>
  <c r="B6051" i="28"/>
  <c r="B6052" i="28"/>
  <c r="B6053" i="28"/>
  <c r="B6054" i="28"/>
  <c r="B6055" i="28"/>
  <c r="B6056" i="28"/>
  <c r="B6057" i="28"/>
  <c r="B6058" i="28"/>
  <c r="B6059" i="28"/>
  <c r="B6060" i="28"/>
  <c r="B6061" i="28"/>
  <c r="B6062" i="28"/>
  <c r="B6063" i="28"/>
  <c r="B6064" i="28"/>
  <c r="B6065" i="28"/>
  <c r="B6066" i="28"/>
  <c r="B6067" i="28"/>
  <c r="B6068" i="28"/>
  <c r="B6069" i="28"/>
  <c r="B6070" i="28"/>
  <c r="B6071" i="28"/>
  <c r="B6072" i="28"/>
  <c r="B6073" i="28"/>
  <c r="B6074" i="28"/>
  <c r="B6075" i="28"/>
  <c r="B6076" i="28"/>
  <c r="B6077" i="28"/>
  <c r="B6078" i="28"/>
  <c r="B6079" i="28"/>
  <c r="B6080" i="28"/>
  <c r="B6081" i="28"/>
  <c r="B6082" i="28"/>
  <c r="B6083" i="28"/>
  <c r="B6084" i="28"/>
  <c r="B6085" i="28"/>
  <c r="B6086" i="28"/>
  <c r="B6087" i="28"/>
  <c r="B6088" i="28"/>
  <c r="B6089" i="28"/>
  <c r="B6090" i="28"/>
  <c r="B6091" i="28"/>
  <c r="B6092" i="28"/>
  <c r="B6093" i="28"/>
  <c r="B6094" i="28"/>
  <c r="B6095" i="28"/>
  <c r="B6096" i="28"/>
  <c r="B6097" i="28"/>
  <c r="B6098" i="28"/>
  <c r="B6099" i="28"/>
  <c r="B6100" i="28"/>
  <c r="B6101" i="28"/>
  <c r="B6102" i="28"/>
  <c r="B6103" i="28"/>
  <c r="B6104" i="28"/>
  <c r="B6105" i="28"/>
  <c r="B6106" i="28"/>
  <c r="B6107" i="28"/>
  <c r="B6108" i="28"/>
  <c r="B6109" i="28"/>
  <c r="B6110" i="28"/>
  <c r="B6111" i="28"/>
  <c r="B6112" i="28"/>
  <c r="B6113" i="28"/>
  <c r="B6114" i="28"/>
  <c r="B6115" i="28"/>
  <c r="B6116" i="28"/>
  <c r="B6117" i="28"/>
  <c r="B6118" i="28"/>
  <c r="B6119" i="28"/>
  <c r="B6120" i="28"/>
  <c r="B6121" i="28"/>
  <c r="B6122" i="28"/>
  <c r="B6123" i="28"/>
  <c r="B6124" i="28"/>
  <c r="B6125" i="28"/>
  <c r="B6126" i="28"/>
  <c r="B6127" i="28"/>
  <c r="B6128" i="28"/>
  <c r="B6129" i="28"/>
  <c r="B6130" i="28"/>
  <c r="B6131" i="28"/>
  <c r="B6132" i="28"/>
  <c r="B6133" i="28"/>
  <c r="B6134" i="28"/>
  <c r="B6135" i="28"/>
  <c r="B6136" i="28"/>
  <c r="B6137" i="28"/>
  <c r="B6138" i="28"/>
  <c r="B6139" i="28"/>
  <c r="B6140" i="28"/>
  <c r="B6141" i="28"/>
  <c r="B6142" i="28"/>
  <c r="B6143" i="28"/>
  <c r="B6144" i="28"/>
  <c r="B6145" i="28"/>
  <c r="B6146" i="28"/>
  <c r="B6147" i="28"/>
  <c r="B6148" i="28"/>
  <c r="B6149" i="28"/>
  <c r="B6150" i="28"/>
  <c r="B6151" i="28"/>
  <c r="B6152" i="28"/>
  <c r="B6153" i="28"/>
  <c r="B6154" i="28"/>
  <c r="B6155" i="28"/>
  <c r="B6156" i="28"/>
  <c r="B6157" i="28"/>
  <c r="B6158" i="28"/>
  <c r="B6159" i="28"/>
  <c r="B6160" i="28"/>
  <c r="B6161" i="28"/>
  <c r="B6162" i="28"/>
  <c r="B6163" i="28"/>
  <c r="B6164" i="28"/>
  <c r="B6165" i="28"/>
  <c r="B6166" i="28"/>
  <c r="B6167" i="28"/>
  <c r="B6168" i="28"/>
  <c r="B6169" i="28"/>
  <c r="B6170" i="28"/>
  <c r="B6171" i="28"/>
  <c r="B6172" i="28"/>
  <c r="B6173" i="28"/>
  <c r="B6174" i="28"/>
  <c r="B6175" i="28"/>
  <c r="B6176" i="28"/>
  <c r="B6177" i="28"/>
  <c r="B6178" i="28"/>
  <c r="B6179" i="28"/>
  <c r="B6180" i="28"/>
  <c r="B6181" i="28"/>
  <c r="B6182" i="28"/>
  <c r="B6183" i="28"/>
  <c r="B6184" i="28"/>
  <c r="B6185" i="28"/>
  <c r="B6186" i="28"/>
  <c r="B6187" i="28"/>
  <c r="B6188" i="28"/>
  <c r="B6189" i="28"/>
  <c r="B6190" i="28"/>
  <c r="B6191" i="28"/>
  <c r="B6192" i="28"/>
  <c r="B6193" i="28"/>
  <c r="B6194" i="28"/>
  <c r="B6195" i="28"/>
  <c r="B6196" i="28"/>
  <c r="B6197" i="28"/>
  <c r="B6198" i="28"/>
  <c r="B6199" i="28"/>
  <c r="B6200" i="28"/>
  <c r="B6201" i="28"/>
  <c r="B6202" i="28"/>
  <c r="B6203" i="28"/>
  <c r="B6204" i="28"/>
  <c r="B6205" i="28"/>
  <c r="B6206" i="28"/>
  <c r="B6207" i="28"/>
  <c r="B6208" i="28"/>
  <c r="B6209" i="28"/>
  <c r="B6210" i="28"/>
  <c r="B6211" i="28"/>
  <c r="B6212" i="28"/>
  <c r="B6213" i="28"/>
  <c r="B6214" i="28"/>
  <c r="B6215" i="28"/>
  <c r="B6216" i="28"/>
  <c r="B6217" i="28"/>
  <c r="B6218" i="28"/>
  <c r="B6219" i="28"/>
  <c r="B6220" i="28"/>
  <c r="B6221" i="28"/>
  <c r="B6222" i="28"/>
  <c r="B6223" i="28"/>
  <c r="B6224" i="28"/>
  <c r="B6225" i="28"/>
  <c r="B6226" i="28"/>
  <c r="B6227" i="28"/>
  <c r="B6228" i="28"/>
  <c r="B6229" i="28"/>
  <c r="B6230" i="28"/>
  <c r="B6231" i="28"/>
  <c r="B6232" i="28"/>
  <c r="B6233" i="28"/>
  <c r="B6234" i="28"/>
  <c r="B6235" i="28"/>
  <c r="B6236" i="28"/>
  <c r="B6237" i="28"/>
  <c r="B6238" i="28"/>
  <c r="B6239" i="28"/>
  <c r="B6240" i="28"/>
  <c r="B6241" i="28"/>
  <c r="B6242" i="28"/>
  <c r="B6243" i="28"/>
  <c r="B6244" i="28"/>
  <c r="B6245" i="28"/>
  <c r="B6246" i="28"/>
  <c r="B6247" i="28"/>
  <c r="B6248" i="28"/>
  <c r="B6249" i="28"/>
  <c r="B6250" i="28"/>
  <c r="B6251" i="28"/>
  <c r="B6252" i="28"/>
  <c r="B6253" i="28"/>
  <c r="B6254" i="28"/>
  <c r="B6255" i="28"/>
  <c r="B6256" i="28"/>
  <c r="B6257" i="28"/>
  <c r="B6258" i="28"/>
  <c r="B6259" i="28"/>
  <c r="B6260" i="28"/>
  <c r="B6261" i="28"/>
  <c r="B6262" i="28"/>
  <c r="B6263" i="28"/>
  <c r="B6264" i="28"/>
  <c r="B6265" i="28"/>
  <c r="B6266" i="28"/>
  <c r="B6267" i="28"/>
  <c r="B6268" i="28"/>
  <c r="B6269" i="28"/>
  <c r="B6270" i="28"/>
  <c r="B6271" i="28"/>
  <c r="B6272" i="28"/>
  <c r="B6273" i="28"/>
  <c r="B6274" i="28"/>
  <c r="B6275" i="28"/>
  <c r="B6276" i="28"/>
  <c r="B6277" i="28"/>
  <c r="B6278" i="28"/>
  <c r="B6279" i="28"/>
  <c r="B6280" i="28"/>
  <c r="B6281" i="28"/>
  <c r="B6282" i="28"/>
  <c r="B6283" i="28"/>
  <c r="B6284" i="28"/>
  <c r="B6285" i="28"/>
  <c r="B6286" i="28"/>
  <c r="B6287" i="28"/>
  <c r="B6288" i="28"/>
  <c r="B6289" i="28"/>
  <c r="B6290" i="28"/>
  <c r="B6291" i="28"/>
  <c r="B6292" i="28"/>
  <c r="B6293" i="28"/>
  <c r="B6294" i="28"/>
  <c r="B6295" i="28"/>
  <c r="B6296" i="28"/>
  <c r="B6297" i="28"/>
  <c r="B6298" i="28"/>
  <c r="B6299" i="28"/>
  <c r="B6300" i="28"/>
  <c r="B6301" i="28"/>
  <c r="B6302" i="28"/>
  <c r="B6303" i="28"/>
  <c r="B6304" i="28"/>
  <c r="B6305" i="28"/>
  <c r="B6306" i="28"/>
  <c r="B6307" i="28"/>
  <c r="B6308" i="28"/>
  <c r="B6309" i="28"/>
  <c r="B6310" i="28"/>
  <c r="B6311" i="28"/>
  <c r="B6312" i="28"/>
  <c r="B6313" i="28"/>
  <c r="B6314" i="28"/>
  <c r="B6315" i="28"/>
  <c r="B6316" i="28"/>
  <c r="B6317" i="28"/>
  <c r="B6318" i="28"/>
  <c r="B6319" i="28"/>
  <c r="B6320" i="28"/>
  <c r="B6321" i="28"/>
  <c r="B6322" i="28"/>
  <c r="B6323" i="28"/>
  <c r="B6324" i="28"/>
  <c r="B6325" i="28"/>
  <c r="B6326" i="28"/>
  <c r="B6327" i="28"/>
  <c r="B6328" i="28"/>
  <c r="B6329" i="28"/>
  <c r="B6330" i="28"/>
  <c r="B6331" i="28"/>
  <c r="B6332" i="28"/>
  <c r="B6333" i="28"/>
  <c r="B6334" i="28"/>
  <c r="B6335" i="28"/>
  <c r="B6336" i="28"/>
  <c r="B6337" i="28"/>
  <c r="B6338" i="28"/>
  <c r="B6339" i="28"/>
  <c r="B6340" i="28"/>
  <c r="B6341" i="28"/>
  <c r="B6342" i="28"/>
  <c r="B6343" i="28"/>
  <c r="B6344" i="28"/>
  <c r="B6345" i="28"/>
  <c r="B6346" i="28"/>
  <c r="B6347" i="28"/>
  <c r="B6348" i="28"/>
  <c r="B6349" i="28"/>
  <c r="B6350" i="28"/>
  <c r="B6351" i="28"/>
  <c r="B6352" i="28"/>
  <c r="B6353" i="28"/>
  <c r="B6354" i="28"/>
  <c r="B6355" i="28"/>
  <c r="B6356" i="28"/>
  <c r="B6357" i="28"/>
  <c r="B6358" i="28"/>
  <c r="B6359" i="28"/>
  <c r="B6360" i="28"/>
  <c r="B6361" i="28"/>
  <c r="B6362" i="28"/>
  <c r="B6363" i="28"/>
  <c r="B6364" i="28"/>
  <c r="B6365" i="28"/>
  <c r="B6366" i="28"/>
  <c r="B6367" i="28"/>
  <c r="B6368" i="28"/>
  <c r="B6369" i="28"/>
  <c r="B6370" i="28"/>
  <c r="B6371" i="28"/>
  <c r="B6372" i="28"/>
  <c r="B6373" i="28"/>
  <c r="B6374" i="28"/>
  <c r="B6375" i="28"/>
  <c r="B6376" i="28"/>
  <c r="B6377" i="28"/>
  <c r="B6378" i="28"/>
  <c r="B6379" i="28"/>
  <c r="B6380" i="28"/>
  <c r="B6381" i="28"/>
  <c r="B6382" i="28"/>
  <c r="B6383" i="28"/>
  <c r="B6384" i="28"/>
  <c r="B6385" i="28"/>
  <c r="B6386" i="28"/>
  <c r="B6387" i="28"/>
  <c r="B6388" i="28"/>
  <c r="B6389" i="28"/>
  <c r="B6390" i="28"/>
  <c r="B6391" i="28"/>
  <c r="B6392" i="28"/>
  <c r="B6393" i="28"/>
  <c r="B6394" i="28"/>
  <c r="B6395" i="28"/>
  <c r="B6396" i="28"/>
  <c r="B6397" i="28"/>
  <c r="B6398" i="28"/>
  <c r="B6399" i="28"/>
  <c r="B6400" i="28"/>
  <c r="B6401" i="28"/>
  <c r="B6402" i="28"/>
  <c r="B6403" i="28"/>
  <c r="B6404" i="28"/>
  <c r="B6405" i="28"/>
  <c r="B6406" i="28"/>
  <c r="B6407" i="28"/>
  <c r="B6408" i="28"/>
  <c r="B6409" i="28"/>
  <c r="B6410" i="28"/>
  <c r="B6411" i="28"/>
  <c r="B6412" i="28"/>
  <c r="B6413" i="28"/>
  <c r="B6414" i="28"/>
  <c r="B6415" i="28"/>
  <c r="B6416" i="28"/>
  <c r="B6417" i="28"/>
  <c r="B6418" i="28"/>
  <c r="B6419" i="28"/>
  <c r="B6420" i="28"/>
  <c r="B6421" i="28"/>
  <c r="B6422" i="28"/>
  <c r="B6423" i="28"/>
  <c r="B6424" i="28"/>
  <c r="B6425" i="28"/>
  <c r="B6426" i="28"/>
  <c r="B6427" i="28"/>
  <c r="B6428" i="28"/>
  <c r="B6429" i="28"/>
  <c r="B6430" i="28"/>
  <c r="B6431" i="28"/>
  <c r="B6432" i="28"/>
  <c r="B6433" i="28"/>
  <c r="B6434" i="28"/>
  <c r="B6435" i="28"/>
  <c r="B6436" i="28"/>
  <c r="B6437" i="28"/>
  <c r="B6438" i="28"/>
  <c r="B6439" i="28"/>
  <c r="B6440" i="28"/>
  <c r="B6441" i="28"/>
  <c r="B6442" i="28"/>
  <c r="B6443" i="28"/>
  <c r="B6444" i="28"/>
  <c r="B6445" i="28"/>
  <c r="B6446" i="28"/>
  <c r="B6447" i="28"/>
  <c r="B6448" i="28"/>
  <c r="B6449" i="28"/>
  <c r="B6450" i="28"/>
  <c r="B6451" i="28"/>
  <c r="B6452" i="28"/>
  <c r="B6453" i="28"/>
  <c r="B6454" i="28"/>
  <c r="B6455" i="28"/>
  <c r="B6456" i="28"/>
  <c r="B6457" i="28"/>
  <c r="B6458" i="28"/>
  <c r="B6459" i="28"/>
  <c r="B6460" i="28"/>
  <c r="B6461" i="28"/>
  <c r="B6462" i="28"/>
  <c r="B6463" i="28"/>
  <c r="B6464" i="28"/>
  <c r="B6465" i="28"/>
  <c r="B6466" i="28"/>
  <c r="B6467" i="28"/>
  <c r="B6468" i="28"/>
  <c r="B6469" i="28"/>
  <c r="B6470" i="28"/>
  <c r="B6471" i="28"/>
  <c r="B6472" i="28"/>
  <c r="B6473" i="28"/>
  <c r="B6474" i="28"/>
  <c r="B6475" i="28"/>
  <c r="B6476" i="28"/>
  <c r="B6477" i="28"/>
  <c r="B6478" i="28"/>
  <c r="B6479" i="28"/>
  <c r="B6480" i="28"/>
  <c r="B6481" i="28"/>
  <c r="B6482" i="28"/>
  <c r="B6483" i="28"/>
  <c r="B6484" i="28"/>
  <c r="B6485" i="28"/>
  <c r="B6486" i="28"/>
  <c r="B6487" i="28"/>
  <c r="B6488" i="28"/>
  <c r="B6489" i="28"/>
  <c r="B6490" i="28"/>
  <c r="B6491" i="28"/>
  <c r="B6492" i="28"/>
  <c r="B6493" i="28"/>
  <c r="B6494" i="28"/>
  <c r="B6495" i="28"/>
  <c r="B6496" i="28"/>
  <c r="B6497" i="28"/>
  <c r="B6498" i="28"/>
  <c r="B6499" i="28"/>
  <c r="B6500" i="28"/>
  <c r="B6501" i="28"/>
  <c r="B6502" i="28"/>
  <c r="B6503" i="28"/>
  <c r="B6504" i="28"/>
  <c r="B6505" i="28"/>
  <c r="B6506" i="28"/>
  <c r="B6507" i="28"/>
  <c r="B6508" i="28"/>
  <c r="B6509" i="28"/>
  <c r="B6510" i="28"/>
  <c r="B6511" i="28"/>
  <c r="B6512" i="28"/>
  <c r="B6513" i="28"/>
  <c r="B6514" i="28"/>
  <c r="B6515" i="28"/>
  <c r="B6516" i="28"/>
  <c r="B6517" i="28"/>
  <c r="B6518" i="28"/>
  <c r="B6519" i="28"/>
  <c r="B6520" i="28"/>
  <c r="B6521" i="28"/>
  <c r="B6522" i="28"/>
  <c r="B6523" i="28"/>
  <c r="B6524" i="28"/>
  <c r="B6525" i="28"/>
  <c r="B6526" i="28"/>
  <c r="B6527" i="28"/>
  <c r="B6528" i="28"/>
  <c r="B6529" i="28"/>
  <c r="B6530" i="28"/>
  <c r="B6531" i="28"/>
  <c r="B6532" i="28"/>
  <c r="B6533" i="28"/>
  <c r="B6534" i="28"/>
  <c r="B6535" i="28"/>
  <c r="B6536" i="28"/>
  <c r="B6537" i="28"/>
  <c r="B6538" i="28"/>
  <c r="B6539" i="28"/>
  <c r="B6540" i="28"/>
  <c r="B6541" i="28"/>
  <c r="B6542" i="28"/>
  <c r="B6543" i="28"/>
  <c r="B6544" i="28"/>
  <c r="B6545" i="28"/>
  <c r="B6546" i="28"/>
  <c r="B6547" i="28"/>
  <c r="B6548" i="28"/>
  <c r="B6549" i="28"/>
  <c r="B6550" i="28"/>
  <c r="B6551" i="28"/>
  <c r="B6552" i="28"/>
  <c r="B6553" i="28"/>
  <c r="B6554" i="28"/>
  <c r="B6555" i="28"/>
  <c r="B6556" i="28"/>
  <c r="B6557" i="28"/>
  <c r="B6558" i="28"/>
  <c r="B6559" i="28"/>
  <c r="B6560" i="28"/>
  <c r="B6561" i="28"/>
  <c r="B6562" i="28"/>
  <c r="B6563" i="28"/>
  <c r="B6564" i="28"/>
  <c r="B6565" i="28"/>
  <c r="B6566" i="28"/>
  <c r="B6567" i="28"/>
  <c r="B6568" i="28"/>
  <c r="B6569" i="28"/>
  <c r="B6570" i="28"/>
  <c r="B6571" i="28"/>
  <c r="B6572" i="28"/>
  <c r="B6573" i="28"/>
  <c r="B6574" i="28"/>
  <c r="B6575" i="28"/>
  <c r="B6576" i="28"/>
  <c r="B6577" i="28"/>
  <c r="B6578" i="28"/>
  <c r="B6579" i="28"/>
  <c r="B6580" i="28"/>
  <c r="B6581" i="28"/>
  <c r="B6582" i="28"/>
  <c r="B6583" i="28"/>
  <c r="B6584" i="28"/>
  <c r="B6585" i="28"/>
  <c r="B6586" i="28"/>
  <c r="B6587" i="28"/>
  <c r="B6588" i="28"/>
  <c r="B6589" i="28"/>
  <c r="B6590" i="28"/>
  <c r="B6591" i="28"/>
  <c r="B6592" i="28"/>
  <c r="B6593" i="28"/>
  <c r="B6594" i="28"/>
  <c r="B6595" i="28"/>
  <c r="B6596" i="28"/>
  <c r="B6597" i="28"/>
  <c r="B6598" i="28"/>
  <c r="B6599" i="28"/>
  <c r="B6600" i="28"/>
  <c r="B6601" i="28"/>
  <c r="B6602" i="28"/>
  <c r="B6603" i="28"/>
  <c r="B6604" i="28"/>
  <c r="B6605" i="28"/>
  <c r="B6606" i="28"/>
  <c r="B6607" i="28"/>
  <c r="B6608" i="28"/>
  <c r="B6609" i="28"/>
  <c r="B6610" i="28"/>
  <c r="B6611" i="28"/>
  <c r="B6612" i="28"/>
  <c r="B6613" i="28"/>
  <c r="B6614" i="28"/>
  <c r="B6615" i="28"/>
  <c r="B6616" i="28"/>
  <c r="B6617" i="28"/>
  <c r="B6618" i="28"/>
  <c r="B6619" i="28"/>
  <c r="B6620" i="28"/>
  <c r="B6621" i="28"/>
  <c r="B6622" i="28"/>
  <c r="B6623" i="28"/>
  <c r="B6624" i="28"/>
  <c r="B6625" i="28"/>
  <c r="B6626" i="28"/>
  <c r="B6627" i="28"/>
  <c r="B6628" i="28"/>
  <c r="B6629" i="28"/>
  <c r="B6630" i="28"/>
  <c r="B6631" i="28"/>
  <c r="B6632" i="28"/>
  <c r="B6633" i="28"/>
  <c r="B6634" i="28"/>
  <c r="B6635" i="28"/>
  <c r="B6636" i="28"/>
  <c r="B6637" i="28"/>
  <c r="B6638" i="28"/>
  <c r="B6639" i="28"/>
  <c r="B6640" i="28"/>
  <c r="B6641" i="28"/>
  <c r="B6642" i="28"/>
  <c r="B6643" i="28"/>
  <c r="B6644" i="28"/>
  <c r="B6645" i="28"/>
  <c r="B6646" i="28"/>
  <c r="B6647" i="28"/>
  <c r="B6648" i="28"/>
  <c r="B6649" i="28"/>
  <c r="B6650" i="28"/>
  <c r="B6651" i="28"/>
  <c r="B6652" i="28"/>
  <c r="B6653" i="28"/>
  <c r="B6654" i="28"/>
  <c r="B6655" i="28"/>
  <c r="B6656" i="28"/>
  <c r="B6657" i="28"/>
  <c r="B6658" i="28"/>
  <c r="B6659" i="28"/>
  <c r="B6660" i="28"/>
  <c r="B6661" i="28"/>
  <c r="B6662" i="28"/>
  <c r="B6663" i="28"/>
  <c r="B6664" i="28"/>
  <c r="B6665" i="28"/>
  <c r="B6666" i="28"/>
  <c r="B6667" i="28"/>
  <c r="B6668" i="28"/>
  <c r="B6669" i="28"/>
  <c r="B6670" i="28"/>
  <c r="B6671" i="28"/>
  <c r="B6672" i="28"/>
  <c r="B6673" i="28"/>
  <c r="B6674" i="28"/>
  <c r="B6675" i="28"/>
  <c r="B6676" i="28"/>
  <c r="B6677" i="28"/>
  <c r="B6678" i="28"/>
  <c r="B6679" i="28"/>
  <c r="B6680" i="28"/>
  <c r="B6681" i="28"/>
  <c r="B6682" i="28"/>
  <c r="B6683" i="28"/>
  <c r="B6684" i="28"/>
  <c r="B6685" i="28"/>
  <c r="B6686" i="28"/>
  <c r="B6687" i="28"/>
  <c r="B6688" i="28"/>
  <c r="B6689" i="28"/>
  <c r="B6690" i="28"/>
  <c r="B6691" i="28"/>
  <c r="B6692" i="28"/>
  <c r="B6693" i="28"/>
  <c r="B6694" i="28"/>
  <c r="B6695" i="28"/>
  <c r="B6696" i="28"/>
  <c r="B6697" i="28"/>
  <c r="B6698" i="28"/>
  <c r="B6699" i="28"/>
  <c r="B6700" i="28"/>
  <c r="B6701" i="28"/>
  <c r="B6702" i="28"/>
  <c r="B6703" i="28"/>
  <c r="B6704" i="28"/>
  <c r="B6705" i="28"/>
  <c r="B6706" i="28"/>
  <c r="B6707" i="28"/>
  <c r="B6708" i="28"/>
  <c r="B6709" i="28"/>
  <c r="B6710" i="28"/>
  <c r="B6711" i="28"/>
  <c r="B6712" i="28"/>
  <c r="B6713" i="28"/>
  <c r="B6714" i="28"/>
  <c r="B6715" i="28"/>
  <c r="B6716" i="28"/>
  <c r="B6717" i="28"/>
  <c r="B6718" i="28"/>
  <c r="B6719" i="28"/>
  <c r="B6720" i="28"/>
  <c r="B6721" i="28"/>
  <c r="B6722" i="28"/>
  <c r="B6723" i="28"/>
  <c r="B6724" i="28"/>
  <c r="B6725" i="28"/>
  <c r="B6726" i="28"/>
  <c r="B6727" i="28"/>
  <c r="B6728" i="28"/>
  <c r="B6729" i="28"/>
  <c r="B6730" i="28"/>
  <c r="B6731" i="28"/>
  <c r="B6732" i="28"/>
  <c r="B6733" i="28"/>
  <c r="B6734" i="28"/>
  <c r="B6735" i="28"/>
  <c r="B6736" i="28"/>
  <c r="B6737" i="28"/>
  <c r="B6738" i="28"/>
  <c r="B6739" i="28"/>
  <c r="B6740" i="28"/>
  <c r="B6741" i="28"/>
  <c r="B6742" i="28"/>
  <c r="B6743" i="28"/>
  <c r="B6744" i="28"/>
  <c r="B6745" i="28"/>
  <c r="B6746" i="28"/>
  <c r="B6747" i="28"/>
  <c r="B6748" i="28"/>
  <c r="B6749" i="28"/>
  <c r="B6750" i="28"/>
  <c r="B6751" i="28"/>
  <c r="B6752" i="28"/>
  <c r="B6753" i="28"/>
  <c r="B6754" i="28"/>
  <c r="B6755" i="28"/>
  <c r="B6756" i="28"/>
  <c r="B6757" i="28"/>
  <c r="B6758" i="28"/>
  <c r="B6759" i="28"/>
  <c r="B6760" i="28"/>
  <c r="B6761" i="28"/>
  <c r="B6762" i="28"/>
  <c r="B6763" i="28"/>
  <c r="B6764" i="28"/>
  <c r="B6765" i="28"/>
  <c r="B6766" i="28"/>
  <c r="B6767" i="28"/>
  <c r="B6768" i="28"/>
  <c r="B6769" i="28"/>
  <c r="B6770" i="28"/>
  <c r="B6771" i="28"/>
  <c r="B6772" i="28"/>
  <c r="B6773" i="28"/>
  <c r="B6774" i="28"/>
  <c r="B6775" i="28"/>
  <c r="B6776" i="28"/>
  <c r="B6777" i="28"/>
  <c r="B6778" i="28"/>
  <c r="B6779" i="28"/>
  <c r="B6780" i="28"/>
  <c r="B6781" i="28"/>
  <c r="B6782" i="28"/>
  <c r="B6783" i="28"/>
  <c r="B6784" i="28"/>
  <c r="B6785" i="28"/>
  <c r="B6786" i="28"/>
  <c r="B6787" i="28"/>
  <c r="B6788" i="28"/>
  <c r="B6789" i="28"/>
  <c r="B6790" i="28"/>
  <c r="B6791" i="28"/>
  <c r="B6792" i="28"/>
  <c r="B6793" i="28"/>
  <c r="B6794" i="28"/>
  <c r="B6795" i="28"/>
  <c r="B6796" i="28"/>
  <c r="B6797" i="28"/>
  <c r="B6798" i="28"/>
  <c r="B6799" i="28"/>
  <c r="B6800" i="28"/>
  <c r="B6801" i="28"/>
  <c r="B6802" i="28"/>
  <c r="B6803" i="28"/>
  <c r="B6804" i="28"/>
  <c r="B6805" i="28"/>
  <c r="B6806" i="28"/>
  <c r="B6807" i="28"/>
  <c r="B6808" i="28"/>
  <c r="B6809" i="28"/>
  <c r="B6810" i="28"/>
  <c r="B6811" i="28"/>
  <c r="B6812" i="28"/>
  <c r="B6813" i="28"/>
  <c r="B6814" i="28"/>
  <c r="B6815" i="28"/>
  <c r="B6816" i="28"/>
  <c r="B6817" i="28"/>
  <c r="B6818" i="28"/>
  <c r="B6819" i="28"/>
  <c r="B6820" i="28"/>
  <c r="B6821" i="28"/>
  <c r="B6822" i="28"/>
  <c r="B6823" i="28"/>
  <c r="B6824" i="28"/>
  <c r="B6825" i="28"/>
  <c r="B6826" i="28"/>
  <c r="B6827" i="28"/>
  <c r="B6828" i="28"/>
  <c r="B6829" i="28"/>
  <c r="B6830" i="28"/>
  <c r="B6831" i="28"/>
  <c r="B6832" i="28"/>
  <c r="B6833" i="28"/>
  <c r="B6834" i="28"/>
  <c r="B6835" i="28"/>
  <c r="B6836" i="28"/>
  <c r="B6837" i="28"/>
  <c r="B6838" i="28"/>
  <c r="B6839" i="28"/>
  <c r="B6840" i="28"/>
  <c r="B6841" i="28"/>
  <c r="B6842" i="28"/>
  <c r="B6843" i="28"/>
  <c r="B6844" i="28"/>
  <c r="B6845" i="28"/>
  <c r="B6846" i="28"/>
  <c r="B6847" i="28"/>
  <c r="B6848" i="28"/>
  <c r="B6849" i="28"/>
  <c r="B6850" i="28"/>
  <c r="B6851" i="28"/>
  <c r="B6852" i="28"/>
  <c r="B6853" i="28"/>
  <c r="B6854" i="28"/>
  <c r="B6855" i="28"/>
  <c r="B6856" i="28"/>
  <c r="B6857" i="28"/>
  <c r="B6858" i="28"/>
  <c r="B6859" i="28"/>
  <c r="B6860" i="28"/>
  <c r="B6861" i="28"/>
  <c r="B6862" i="28"/>
  <c r="B6863" i="28"/>
  <c r="B6864" i="28"/>
  <c r="B6865" i="28"/>
  <c r="B6866" i="28"/>
  <c r="B6867" i="28"/>
  <c r="B6868" i="28"/>
  <c r="B6869" i="28"/>
  <c r="B6870" i="28"/>
  <c r="B6871" i="28"/>
  <c r="B6872" i="28"/>
  <c r="B6873" i="28"/>
  <c r="B6874" i="28"/>
  <c r="B6875" i="28"/>
  <c r="B6876" i="28"/>
  <c r="B6877" i="28"/>
  <c r="B6878" i="28"/>
  <c r="B6879" i="28"/>
  <c r="B6880" i="28"/>
  <c r="B6881" i="28"/>
  <c r="B6882" i="28"/>
  <c r="B6883" i="28"/>
  <c r="B6884" i="28"/>
  <c r="B6885" i="28"/>
  <c r="B6886" i="28"/>
  <c r="B6887" i="28"/>
  <c r="B6888" i="28"/>
  <c r="B6889" i="28"/>
  <c r="B6890" i="28"/>
  <c r="B6891" i="28"/>
  <c r="B6892" i="28"/>
  <c r="B6893" i="28"/>
  <c r="B6894" i="28"/>
  <c r="B6895" i="28"/>
  <c r="B6896" i="28"/>
  <c r="B6897" i="28"/>
  <c r="B6898" i="28"/>
  <c r="B6899" i="28"/>
  <c r="B6900" i="28"/>
  <c r="B6901" i="28"/>
  <c r="B6902" i="28"/>
  <c r="B6903" i="28"/>
  <c r="B6904" i="28"/>
  <c r="B6905" i="28"/>
  <c r="B6906" i="28"/>
  <c r="B6907" i="28"/>
  <c r="B6908" i="28"/>
  <c r="B6909" i="28"/>
  <c r="B6910" i="28"/>
  <c r="B6911" i="28"/>
  <c r="B6912" i="28"/>
  <c r="B6913" i="28"/>
  <c r="B6914" i="28"/>
  <c r="B6915" i="28"/>
  <c r="B6916" i="28"/>
  <c r="B6917" i="28"/>
  <c r="B6918" i="28"/>
  <c r="B6919" i="28"/>
  <c r="B6920" i="28"/>
  <c r="B6921" i="28"/>
  <c r="B6922" i="28"/>
  <c r="B6923" i="28"/>
  <c r="B6924" i="28"/>
  <c r="B6925" i="28"/>
  <c r="B6926" i="28"/>
  <c r="B6927" i="28"/>
  <c r="B6928" i="28"/>
  <c r="B6929" i="28"/>
  <c r="B6930" i="28"/>
  <c r="B6931" i="28"/>
  <c r="B6932" i="28"/>
  <c r="B6933" i="28"/>
  <c r="B6934" i="28"/>
  <c r="B6935" i="28"/>
  <c r="B6936" i="28"/>
  <c r="B6937" i="28"/>
  <c r="B6938" i="28"/>
  <c r="B6939" i="28"/>
  <c r="B6940" i="28"/>
  <c r="B6941" i="28"/>
  <c r="B6942" i="28"/>
  <c r="B6943" i="28"/>
  <c r="B6944" i="28"/>
  <c r="B6945" i="28"/>
  <c r="B6946" i="28"/>
  <c r="B6947" i="28"/>
  <c r="B6948" i="28"/>
  <c r="B6949" i="28"/>
  <c r="B6950" i="28"/>
  <c r="B6951" i="28"/>
  <c r="B6952" i="28"/>
  <c r="B6953" i="28"/>
  <c r="B6954" i="28"/>
  <c r="B6955" i="28"/>
  <c r="B6956" i="28"/>
  <c r="B6957" i="28"/>
  <c r="B6958" i="28"/>
  <c r="B6959" i="28"/>
  <c r="B6960" i="28"/>
  <c r="B6961" i="28"/>
  <c r="B6962" i="28"/>
  <c r="B6963" i="28"/>
  <c r="B6964" i="28"/>
  <c r="B6965" i="28"/>
  <c r="B6966" i="28"/>
  <c r="B6967" i="28"/>
  <c r="B6968" i="28"/>
  <c r="B6969" i="28"/>
  <c r="B6970" i="28"/>
  <c r="B6971" i="28"/>
  <c r="B6972" i="28"/>
  <c r="B6973" i="28"/>
  <c r="B6974" i="28"/>
  <c r="B6975" i="28"/>
  <c r="B6976" i="28"/>
  <c r="B6977" i="28"/>
  <c r="B6978" i="28"/>
  <c r="B6979" i="28"/>
  <c r="B6980" i="28"/>
  <c r="B6981" i="28"/>
  <c r="B6982" i="28"/>
  <c r="B6983" i="28"/>
  <c r="B6984" i="28"/>
  <c r="B6985" i="28"/>
  <c r="B6986" i="28"/>
  <c r="B6987" i="28"/>
  <c r="B6988" i="28"/>
  <c r="B6989" i="28"/>
  <c r="B6990" i="28"/>
  <c r="B6991" i="28"/>
  <c r="B6992" i="28"/>
  <c r="B6993" i="28"/>
  <c r="B6994" i="28"/>
  <c r="B6995" i="28"/>
  <c r="B6996" i="28"/>
  <c r="B6997" i="28"/>
  <c r="B6998" i="28"/>
  <c r="B6999" i="28"/>
  <c r="B7000" i="28"/>
  <c r="B7001" i="28"/>
  <c r="B7002" i="28"/>
  <c r="B7003" i="28"/>
  <c r="B7004" i="28"/>
  <c r="B7005" i="28"/>
  <c r="B7006" i="28"/>
  <c r="B7007" i="28"/>
  <c r="B7008" i="28"/>
  <c r="B7009" i="28"/>
  <c r="B7010" i="28"/>
  <c r="B7011" i="28"/>
  <c r="B7012" i="28"/>
  <c r="B7013" i="28"/>
  <c r="B7014" i="28"/>
  <c r="B7015" i="28"/>
  <c r="B7016" i="28"/>
  <c r="B7017" i="28"/>
  <c r="B7018" i="28"/>
  <c r="B7019" i="28"/>
  <c r="B7020" i="28"/>
  <c r="B7021" i="28"/>
  <c r="B7022" i="28"/>
  <c r="B7023" i="28"/>
  <c r="B7024" i="28"/>
  <c r="B7025" i="28"/>
  <c r="B7026" i="28"/>
  <c r="B7027" i="28"/>
  <c r="B7028" i="28"/>
  <c r="B7029" i="28"/>
  <c r="B7030" i="28"/>
  <c r="B7031" i="28"/>
  <c r="B7032" i="28"/>
  <c r="B7033" i="28"/>
  <c r="B7034" i="28"/>
  <c r="B7035" i="28"/>
  <c r="B7036" i="28"/>
  <c r="B7037" i="28"/>
  <c r="B7038" i="28"/>
  <c r="B7039" i="28"/>
  <c r="B7040" i="28"/>
  <c r="B7041" i="28"/>
  <c r="B7042" i="28"/>
  <c r="B7043" i="28"/>
  <c r="B7044" i="28"/>
  <c r="B7045" i="28"/>
  <c r="B7046" i="28"/>
  <c r="B7047" i="28"/>
  <c r="B7048" i="28"/>
  <c r="B7049" i="28"/>
  <c r="B7050" i="28"/>
  <c r="B7051" i="28"/>
  <c r="B7052" i="28"/>
  <c r="B7053" i="28"/>
  <c r="B7054" i="28"/>
  <c r="B7055" i="28"/>
  <c r="B7056" i="28"/>
  <c r="B7057" i="28"/>
  <c r="B7058" i="28"/>
  <c r="B7059" i="28"/>
  <c r="B7060" i="28"/>
  <c r="B7061" i="28"/>
  <c r="B7062" i="28"/>
  <c r="B7063" i="28"/>
  <c r="B7064" i="28"/>
  <c r="B7065" i="28"/>
  <c r="B7066" i="28"/>
  <c r="B7067" i="28"/>
  <c r="B7068" i="28"/>
  <c r="B7069" i="28"/>
  <c r="B7070" i="28"/>
  <c r="B7071" i="28"/>
  <c r="B7072" i="28"/>
  <c r="B7073" i="28"/>
  <c r="B7074" i="28"/>
  <c r="B7075" i="28"/>
  <c r="B7076" i="28"/>
  <c r="B7077" i="28"/>
  <c r="B7078" i="28"/>
  <c r="B7079" i="28"/>
  <c r="B7080" i="28"/>
  <c r="B7081" i="28"/>
  <c r="B7082" i="28"/>
  <c r="B7083" i="28"/>
  <c r="B7084" i="28"/>
  <c r="B7085" i="28"/>
  <c r="B7086" i="28"/>
  <c r="B7087" i="28"/>
  <c r="B7088" i="28"/>
  <c r="B7089" i="28"/>
  <c r="B7090" i="28"/>
  <c r="B7091" i="28"/>
  <c r="B7092" i="28"/>
  <c r="B7093" i="28"/>
  <c r="B7094" i="28"/>
  <c r="B7095" i="28"/>
  <c r="B7096" i="28"/>
  <c r="B7097" i="28"/>
  <c r="B7098" i="28"/>
  <c r="B7099" i="28"/>
  <c r="B7100" i="28"/>
  <c r="B7101" i="28"/>
  <c r="B7102" i="28"/>
  <c r="B7103" i="28"/>
  <c r="B7104" i="28"/>
  <c r="B7105" i="28"/>
  <c r="B7106" i="28"/>
  <c r="B7107" i="28"/>
  <c r="B7108" i="28"/>
  <c r="B7109" i="28"/>
  <c r="B7110" i="28"/>
  <c r="B7111" i="28"/>
  <c r="B7112" i="28"/>
  <c r="B7113" i="28"/>
  <c r="B7114" i="28"/>
  <c r="B7115" i="28"/>
  <c r="B7116" i="28"/>
  <c r="B7117" i="28"/>
  <c r="B7118" i="28"/>
  <c r="B7119" i="28"/>
  <c r="B7120" i="28"/>
  <c r="B7121" i="28"/>
  <c r="B7122" i="28"/>
  <c r="B7123" i="28"/>
  <c r="B7124" i="28"/>
  <c r="B7125" i="28"/>
  <c r="B7126" i="28"/>
  <c r="B7127" i="28"/>
  <c r="B7128" i="28"/>
  <c r="B7129" i="28"/>
  <c r="B7130" i="28"/>
  <c r="B7131" i="28"/>
  <c r="B7132" i="28"/>
  <c r="B7133" i="28"/>
  <c r="B7134" i="28"/>
  <c r="B7135" i="28"/>
  <c r="B7136" i="28"/>
  <c r="B7137" i="28"/>
  <c r="B7138" i="28"/>
  <c r="B7139" i="28"/>
  <c r="B7140" i="28"/>
  <c r="B7141" i="28"/>
  <c r="B7142" i="28"/>
  <c r="B7143" i="28"/>
  <c r="B7144" i="28"/>
  <c r="B7145" i="28"/>
  <c r="B7146" i="28"/>
  <c r="B7147" i="28"/>
  <c r="B7148" i="28"/>
  <c r="B7149" i="28"/>
  <c r="B7150" i="28"/>
  <c r="B7151" i="28"/>
  <c r="B7152" i="28"/>
  <c r="B7153" i="28"/>
  <c r="B7154" i="28"/>
  <c r="B7155" i="28"/>
  <c r="B7156" i="28"/>
  <c r="B7157" i="28"/>
  <c r="B7158" i="28"/>
  <c r="B7159" i="28"/>
  <c r="B7160" i="28"/>
  <c r="B7161" i="28"/>
  <c r="B7162" i="28"/>
  <c r="B7163" i="28"/>
  <c r="B7164" i="28"/>
  <c r="B7165" i="28"/>
  <c r="B7166" i="28"/>
  <c r="B7167" i="28"/>
  <c r="B7168" i="28"/>
  <c r="B7169" i="28"/>
  <c r="B7170" i="28"/>
  <c r="B7171" i="28"/>
  <c r="B7172" i="28"/>
  <c r="B7173" i="28"/>
  <c r="B7174" i="28"/>
  <c r="B7175" i="28"/>
  <c r="B7176" i="28"/>
  <c r="B7177" i="28"/>
  <c r="B7178" i="28"/>
  <c r="B7179" i="28"/>
  <c r="B7180" i="28"/>
  <c r="B7181" i="28"/>
  <c r="B7182" i="28"/>
  <c r="B7183" i="28"/>
  <c r="B7184" i="28"/>
  <c r="B7185" i="28"/>
  <c r="B7186" i="28"/>
  <c r="B7187" i="28"/>
  <c r="B7188" i="28"/>
  <c r="B7189" i="28"/>
  <c r="B7190" i="28"/>
  <c r="B7191" i="28"/>
  <c r="B7192" i="28"/>
  <c r="B7193" i="28"/>
  <c r="B7194" i="28"/>
  <c r="B7195" i="28"/>
  <c r="B7196" i="28"/>
  <c r="B7197" i="28"/>
  <c r="B7198" i="28"/>
  <c r="B7199" i="28"/>
  <c r="B7200" i="28"/>
  <c r="B7201" i="28"/>
  <c r="B7202" i="28"/>
  <c r="B7203" i="28"/>
  <c r="B7204" i="28"/>
  <c r="B7205" i="28"/>
  <c r="B7206" i="28"/>
  <c r="B7207" i="28"/>
  <c r="B7208" i="28"/>
  <c r="B7209" i="28"/>
  <c r="B7210" i="28"/>
  <c r="B7211" i="28"/>
  <c r="B7212" i="28"/>
  <c r="B7213" i="28"/>
  <c r="B7214" i="28"/>
  <c r="B7215" i="28"/>
  <c r="B7216" i="28"/>
  <c r="B7217" i="28"/>
  <c r="B7218" i="28"/>
  <c r="B7219" i="28"/>
  <c r="B7220" i="28"/>
  <c r="B7221" i="28"/>
  <c r="B7222" i="28"/>
  <c r="B7223" i="28"/>
  <c r="B7224" i="28"/>
  <c r="B7225" i="28"/>
  <c r="B7226" i="28"/>
  <c r="B7227" i="28"/>
  <c r="B7228" i="28"/>
  <c r="B7229" i="28"/>
  <c r="B7230" i="28"/>
  <c r="B7231" i="28"/>
  <c r="B7232" i="28"/>
  <c r="B7233" i="28"/>
  <c r="B7234" i="28"/>
  <c r="B7235" i="28"/>
  <c r="B7236" i="28"/>
  <c r="B7237" i="28"/>
  <c r="B7238" i="28"/>
  <c r="B7239" i="28"/>
  <c r="B7240" i="28"/>
  <c r="B7241" i="28"/>
  <c r="B7242" i="28"/>
  <c r="B7243" i="28"/>
  <c r="B7244" i="28"/>
  <c r="B7245" i="28"/>
  <c r="B7246" i="28"/>
  <c r="B7247" i="28"/>
  <c r="B7248" i="28"/>
  <c r="B7249" i="28"/>
  <c r="B7250" i="28"/>
  <c r="B7251" i="28"/>
  <c r="B7252" i="28"/>
  <c r="B7253" i="28"/>
  <c r="B7254" i="28"/>
  <c r="B7255" i="28"/>
  <c r="B7256" i="28"/>
  <c r="B7257" i="28"/>
  <c r="B7258" i="28"/>
  <c r="B7259" i="28"/>
  <c r="B7260" i="28"/>
  <c r="B7261" i="28"/>
  <c r="B7262" i="28"/>
  <c r="B7263" i="28"/>
  <c r="B7264" i="28"/>
  <c r="B7265" i="28"/>
  <c r="B7266" i="28"/>
  <c r="B7267" i="28"/>
  <c r="B7268" i="28"/>
  <c r="B7269" i="28"/>
  <c r="B7270" i="28"/>
  <c r="B7271" i="28"/>
  <c r="B7272" i="28"/>
  <c r="B7273" i="28"/>
  <c r="B7274" i="28"/>
  <c r="B7275" i="28"/>
  <c r="B7276" i="28"/>
  <c r="B7277" i="28"/>
  <c r="B7278" i="28"/>
  <c r="B7279" i="28"/>
  <c r="B7280" i="28"/>
  <c r="B7281" i="28"/>
  <c r="B7282" i="28"/>
  <c r="B7283" i="28"/>
  <c r="B7284" i="28"/>
  <c r="B7285" i="28"/>
  <c r="B7286" i="28"/>
  <c r="B7287" i="28"/>
  <c r="B7288" i="28"/>
  <c r="B7289" i="28"/>
  <c r="B7290" i="28"/>
  <c r="B7291" i="28"/>
  <c r="B7292" i="28"/>
  <c r="B7293" i="28"/>
  <c r="B7294" i="28"/>
  <c r="B7295" i="28"/>
  <c r="B7296" i="28"/>
  <c r="B7297" i="28"/>
  <c r="B7298" i="28"/>
  <c r="B7299" i="28"/>
  <c r="B7300" i="28"/>
  <c r="B7301" i="28"/>
  <c r="B7302" i="28"/>
  <c r="B7303" i="28"/>
  <c r="B7304" i="28"/>
  <c r="B7305" i="28"/>
  <c r="B7306" i="28"/>
  <c r="B7307" i="28"/>
  <c r="B7308" i="28"/>
  <c r="B7309" i="28"/>
  <c r="B7310" i="28"/>
  <c r="B7311" i="28"/>
  <c r="B7312" i="28"/>
  <c r="B7313" i="28"/>
  <c r="B7314" i="28"/>
  <c r="B7315" i="28"/>
  <c r="B7316" i="28"/>
  <c r="B7317" i="28"/>
  <c r="B7318" i="28"/>
  <c r="B7319" i="28"/>
  <c r="B7320" i="28"/>
  <c r="B7321" i="28"/>
  <c r="B7322" i="28"/>
  <c r="B7323" i="28"/>
  <c r="B7324" i="28"/>
  <c r="B7325" i="28"/>
  <c r="B7326" i="28"/>
  <c r="B7327" i="28"/>
  <c r="B7328" i="28"/>
  <c r="B7329" i="28"/>
  <c r="B7330" i="28"/>
  <c r="B7331" i="28"/>
  <c r="B7332" i="28"/>
  <c r="B7333" i="28"/>
  <c r="B7334" i="28"/>
  <c r="B7335" i="28"/>
  <c r="B7336" i="28"/>
  <c r="B7337" i="28"/>
  <c r="B7338" i="28"/>
  <c r="B7339" i="28"/>
  <c r="B7340" i="28"/>
  <c r="B7341" i="28"/>
  <c r="B7342" i="28"/>
  <c r="B7343" i="28"/>
  <c r="B7344" i="28"/>
  <c r="B7345" i="28"/>
  <c r="B7346" i="28"/>
  <c r="B7347" i="28"/>
  <c r="B7348" i="28"/>
  <c r="B7349" i="28"/>
  <c r="B7350" i="28"/>
  <c r="B7351" i="28"/>
  <c r="B7352" i="28"/>
  <c r="B7353" i="28"/>
  <c r="B7354" i="28"/>
  <c r="B7355" i="28"/>
  <c r="B7356" i="28"/>
  <c r="B7357" i="28"/>
  <c r="B7358" i="28"/>
  <c r="B7359" i="28"/>
  <c r="B7360" i="28"/>
  <c r="B7361" i="28"/>
  <c r="B7362" i="28"/>
  <c r="B7363" i="28"/>
  <c r="B7364" i="28"/>
  <c r="B7365" i="28"/>
  <c r="B7366" i="28"/>
  <c r="B7367" i="28"/>
  <c r="B7368" i="28"/>
  <c r="B7369" i="28"/>
  <c r="B7370" i="28"/>
  <c r="B7371" i="28"/>
  <c r="B7372" i="28"/>
  <c r="B7373" i="28"/>
  <c r="B7374" i="28"/>
  <c r="B7375" i="28"/>
  <c r="B7376" i="28"/>
  <c r="B7377" i="28"/>
  <c r="B7378" i="28"/>
  <c r="B7379" i="28"/>
  <c r="B7380" i="28"/>
  <c r="B7381" i="28"/>
  <c r="B7382" i="28"/>
  <c r="B7383" i="28"/>
  <c r="B7384" i="28"/>
  <c r="B7385" i="28"/>
  <c r="B7386" i="28"/>
  <c r="B7387" i="28"/>
  <c r="B7388" i="28"/>
  <c r="B7389" i="28"/>
  <c r="B7390" i="28"/>
  <c r="B7391" i="28"/>
  <c r="B7392" i="28"/>
  <c r="B7393" i="28"/>
  <c r="B7394" i="28"/>
  <c r="B7395" i="28"/>
  <c r="B7396" i="28"/>
  <c r="B7397" i="28"/>
  <c r="B7398" i="28"/>
  <c r="B7399" i="28"/>
  <c r="B7400" i="28"/>
  <c r="B7401" i="28"/>
  <c r="B7402" i="28"/>
  <c r="B7403" i="28"/>
  <c r="B7404" i="28"/>
  <c r="B7405" i="28"/>
  <c r="B7406" i="28"/>
  <c r="B7407" i="28"/>
  <c r="B7408" i="28"/>
  <c r="B7409" i="28"/>
  <c r="B7410" i="28"/>
  <c r="B7411" i="28"/>
  <c r="B7412" i="28"/>
  <c r="B7413" i="28"/>
  <c r="B7414" i="28"/>
  <c r="B7415" i="28"/>
  <c r="B7416" i="28"/>
  <c r="B7417" i="28"/>
  <c r="B7418" i="28"/>
  <c r="B7419" i="28"/>
  <c r="B7420" i="28"/>
  <c r="B7421" i="28"/>
  <c r="B7422" i="28"/>
  <c r="B7423" i="28"/>
  <c r="B7424" i="28"/>
  <c r="B7425" i="28"/>
  <c r="B7426" i="28"/>
  <c r="B7427" i="28"/>
  <c r="B7428" i="28"/>
  <c r="B7429" i="28"/>
  <c r="B7430" i="28"/>
  <c r="B7431" i="28"/>
  <c r="B7432" i="28"/>
  <c r="B7433" i="28"/>
  <c r="B7434" i="28"/>
  <c r="B7435" i="28"/>
  <c r="B7436" i="28"/>
  <c r="B7437" i="28"/>
  <c r="B7438" i="28"/>
  <c r="B7439" i="28"/>
  <c r="B7440" i="28"/>
  <c r="B7441" i="28"/>
  <c r="B7442" i="28"/>
  <c r="B7443" i="28"/>
  <c r="B7444" i="28"/>
  <c r="B7445" i="28"/>
  <c r="B7446" i="28"/>
  <c r="B7447" i="28"/>
  <c r="B7448" i="28"/>
  <c r="B7449" i="28"/>
  <c r="B7450" i="28"/>
  <c r="B7451" i="28"/>
  <c r="B7452" i="28"/>
  <c r="B7453" i="28"/>
  <c r="B7454" i="28"/>
  <c r="B7455" i="28"/>
  <c r="B7456" i="28"/>
  <c r="B7457" i="28"/>
  <c r="B7458" i="28"/>
  <c r="B7459" i="28"/>
  <c r="B7460" i="28"/>
  <c r="B7461" i="28"/>
  <c r="B7462" i="28"/>
  <c r="B7463" i="28"/>
  <c r="B7464" i="28"/>
  <c r="B7465" i="28"/>
  <c r="B7466" i="28"/>
  <c r="B7467" i="28"/>
  <c r="B7468" i="28"/>
  <c r="B7469" i="28"/>
  <c r="B7470" i="28"/>
  <c r="B7471" i="28"/>
  <c r="B7472" i="28"/>
  <c r="B7473" i="28"/>
  <c r="B7474" i="28"/>
  <c r="B7475" i="28"/>
  <c r="B7476" i="28"/>
  <c r="B7477" i="28"/>
  <c r="B7478" i="28"/>
  <c r="B7479" i="28"/>
  <c r="B7480" i="28"/>
  <c r="B7481" i="28"/>
  <c r="B7482" i="28"/>
  <c r="B7483" i="28"/>
  <c r="B7484" i="28"/>
  <c r="B7485" i="28"/>
  <c r="B7486" i="28"/>
  <c r="B7487" i="28"/>
  <c r="B7488" i="28"/>
  <c r="B7489" i="28"/>
  <c r="B7490" i="28"/>
  <c r="B7491" i="28"/>
  <c r="B7492" i="28"/>
  <c r="B7493" i="28"/>
  <c r="B7494" i="28"/>
  <c r="B7495" i="28"/>
  <c r="B7496" i="28"/>
  <c r="B7497" i="28"/>
  <c r="B7498" i="28"/>
  <c r="B7499" i="28"/>
  <c r="B7500" i="28"/>
  <c r="B7501" i="28"/>
  <c r="B7502" i="28"/>
  <c r="B7503" i="28"/>
  <c r="B7504" i="28"/>
  <c r="B7505" i="28"/>
  <c r="B7506" i="28"/>
  <c r="B7507" i="28"/>
  <c r="B7508" i="28"/>
  <c r="B7509" i="28"/>
  <c r="B7510" i="28"/>
  <c r="B7511" i="28"/>
  <c r="B7512" i="28"/>
  <c r="B7513" i="28"/>
  <c r="B7514" i="28"/>
  <c r="B7515" i="28"/>
  <c r="B7516" i="28"/>
  <c r="B7517" i="28"/>
  <c r="B7518" i="28"/>
  <c r="B7519" i="28"/>
  <c r="B7520" i="28"/>
  <c r="B7521" i="28"/>
  <c r="B7522" i="28"/>
  <c r="B7523" i="28"/>
  <c r="B7524" i="28"/>
  <c r="B7525" i="28"/>
  <c r="B7526" i="28"/>
  <c r="B7527" i="28"/>
  <c r="B7528" i="28"/>
  <c r="B7529" i="28"/>
  <c r="B7530" i="28"/>
  <c r="B7531" i="28"/>
  <c r="B7532" i="28"/>
  <c r="B7533" i="28"/>
  <c r="B7534" i="28"/>
  <c r="B7535" i="28"/>
  <c r="B7536" i="28"/>
  <c r="B7537" i="28"/>
  <c r="B7538" i="28"/>
  <c r="B7539" i="28"/>
  <c r="B7540" i="28"/>
  <c r="B7541" i="28"/>
  <c r="B7542" i="28"/>
  <c r="B7543" i="28"/>
  <c r="B7544" i="28"/>
  <c r="B7545" i="28"/>
  <c r="B7546" i="28"/>
  <c r="B7547" i="28"/>
  <c r="B7548" i="28"/>
  <c r="B7549" i="28"/>
  <c r="B7550" i="28"/>
  <c r="B7551" i="28"/>
  <c r="B7552" i="28"/>
  <c r="B7553" i="28"/>
  <c r="B7554" i="28"/>
  <c r="B7555" i="28"/>
  <c r="B7556" i="28"/>
  <c r="B7557" i="28"/>
  <c r="B7558" i="28"/>
  <c r="B7559" i="28"/>
  <c r="B7560" i="28"/>
  <c r="B7561" i="28"/>
  <c r="B7562" i="28"/>
  <c r="B7563" i="28"/>
  <c r="B7564" i="28"/>
  <c r="B7565" i="28"/>
  <c r="B7566" i="28"/>
  <c r="B7567" i="28"/>
  <c r="B7568" i="28"/>
  <c r="B7569" i="28"/>
  <c r="B7570" i="28"/>
  <c r="B7571" i="28"/>
  <c r="B7572" i="28"/>
  <c r="B7573" i="28"/>
  <c r="B7574" i="28"/>
  <c r="B7575" i="28"/>
  <c r="B7576" i="28"/>
  <c r="B7577" i="28"/>
  <c r="B7578" i="28"/>
  <c r="B7579" i="28"/>
  <c r="B7580" i="28"/>
  <c r="B7581" i="28"/>
  <c r="B7582" i="28"/>
  <c r="B7583" i="28"/>
  <c r="B7584" i="28"/>
  <c r="B7585" i="28"/>
  <c r="B7586" i="28"/>
  <c r="B7587" i="28"/>
  <c r="B7588" i="28"/>
  <c r="B7589" i="28"/>
  <c r="B7590" i="28"/>
  <c r="B7591" i="28"/>
  <c r="B7592" i="28"/>
  <c r="B7593" i="28"/>
  <c r="B7594" i="28"/>
  <c r="B7595" i="28"/>
  <c r="B7596" i="28"/>
  <c r="B7597" i="28"/>
  <c r="B7598" i="28"/>
  <c r="B7599" i="28"/>
  <c r="B7600" i="28"/>
  <c r="B7601" i="28"/>
  <c r="B7602" i="28"/>
  <c r="B7603" i="28"/>
  <c r="B7604" i="28"/>
  <c r="B7605" i="28"/>
  <c r="B7606" i="28"/>
  <c r="B7607" i="28"/>
  <c r="B7608" i="28"/>
  <c r="B7609" i="28"/>
  <c r="B7610" i="28"/>
  <c r="B7611" i="28"/>
  <c r="B7612" i="28"/>
  <c r="B7613" i="28"/>
  <c r="B7614" i="28"/>
  <c r="B7615" i="28"/>
  <c r="B7616" i="28"/>
  <c r="B7617" i="28"/>
  <c r="B7618" i="28"/>
  <c r="B7619" i="28"/>
  <c r="B7620" i="28"/>
  <c r="B7621" i="28"/>
  <c r="B7622" i="28"/>
  <c r="B7623" i="28"/>
  <c r="B7624" i="28"/>
  <c r="B7625" i="28"/>
  <c r="B7626" i="28"/>
  <c r="B7627" i="28"/>
  <c r="B7628" i="28"/>
  <c r="B7629" i="28"/>
  <c r="B7630" i="28"/>
  <c r="B7631" i="28"/>
  <c r="B7632" i="28"/>
  <c r="B7633" i="28"/>
  <c r="B7634" i="28"/>
  <c r="B7635" i="28"/>
  <c r="B7636" i="28"/>
  <c r="B7637" i="28"/>
  <c r="B7638" i="28"/>
  <c r="B7639" i="28"/>
  <c r="B7640" i="28"/>
  <c r="B7641" i="28"/>
  <c r="B7642" i="28"/>
  <c r="B7643" i="28"/>
  <c r="B7644" i="28"/>
  <c r="B7645" i="28"/>
  <c r="B7646" i="28"/>
  <c r="B7647" i="28"/>
  <c r="B7648" i="28"/>
  <c r="B7649" i="28"/>
  <c r="B7650" i="28"/>
  <c r="B7651" i="28"/>
  <c r="B7652" i="28"/>
  <c r="B7653" i="28"/>
  <c r="B7654" i="28"/>
  <c r="B7655" i="28"/>
  <c r="B7656" i="28"/>
  <c r="B7657" i="28"/>
  <c r="B7658" i="28"/>
  <c r="B7659" i="28"/>
  <c r="B7660" i="28"/>
  <c r="B7661" i="28"/>
  <c r="B7662" i="28"/>
  <c r="B7663" i="28"/>
  <c r="B7664" i="28"/>
  <c r="B7665" i="28"/>
  <c r="B7666" i="28"/>
  <c r="B7667" i="28"/>
  <c r="B7668" i="28"/>
  <c r="B7669" i="28"/>
  <c r="B7670" i="28"/>
  <c r="B7671" i="28"/>
  <c r="B7672" i="28"/>
  <c r="B7673" i="28"/>
  <c r="B7674" i="28"/>
  <c r="B7675" i="28"/>
  <c r="B7676" i="28"/>
  <c r="B7677" i="28"/>
  <c r="B7678" i="28"/>
  <c r="B7679" i="28"/>
  <c r="B7680" i="28"/>
  <c r="B7681" i="28"/>
  <c r="B7682" i="28"/>
  <c r="B7683" i="28"/>
  <c r="B7684" i="28"/>
  <c r="B7685" i="28"/>
  <c r="B7686" i="28"/>
  <c r="B7687" i="28"/>
  <c r="B7688" i="28"/>
  <c r="B7689" i="28"/>
  <c r="B7690" i="28"/>
  <c r="B7691" i="28"/>
  <c r="B7692" i="28"/>
  <c r="B7693" i="28"/>
  <c r="B7694" i="28"/>
  <c r="B7695" i="28"/>
  <c r="B7696" i="28"/>
  <c r="B7697" i="28"/>
  <c r="B7698" i="28"/>
  <c r="B7699" i="28"/>
  <c r="B7700" i="28"/>
  <c r="B7701" i="28"/>
  <c r="B7702" i="28"/>
  <c r="B7703" i="28"/>
  <c r="B7704" i="28"/>
  <c r="B7705" i="28"/>
  <c r="B7706" i="28"/>
  <c r="B7707" i="28"/>
  <c r="B7708" i="28"/>
  <c r="B7709" i="28"/>
  <c r="B7710" i="28"/>
  <c r="B7711" i="28"/>
  <c r="B7712" i="28"/>
  <c r="B7713" i="28"/>
  <c r="B7714" i="28"/>
  <c r="B7715" i="28"/>
  <c r="B7716" i="28"/>
  <c r="B7717" i="28"/>
  <c r="B7718" i="28"/>
  <c r="B7719" i="28"/>
  <c r="B7720" i="28"/>
  <c r="B7721" i="28"/>
  <c r="B7722" i="28"/>
  <c r="B7723" i="28"/>
  <c r="B7724" i="28"/>
  <c r="B7725" i="28"/>
  <c r="B7726" i="28"/>
  <c r="B7727" i="28"/>
  <c r="B7728" i="28"/>
  <c r="B7729" i="28"/>
  <c r="B7730" i="28"/>
  <c r="B7731" i="28"/>
  <c r="B7732" i="28"/>
  <c r="B7733" i="28"/>
  <c r="B7734" i="28"/>
  <c r="B7735" i="28"/>
  <c r="B7736" i="28"/>
  <c r="B7737" i="28"/>
  <c r="B7738" i="28"/>
  <c r="B7739" i="28"/>
  <c r="B7740" i="28"/>
  <c r="B7741" i="28"/>
  <c r="B7742" i="28"/>
  <c r="B7743" i="28"/>
  <c r="B7744" i="28"/>
  <c r="B7745" i="28"/>
  <c r="B7746" i="28"/>
  <c r="B7747" i="28"/>
  <c r="B7748" i="28"/>
  <c r="B7749" i="28"/>
  <c r="B7750" i="28"/>
  <c r="B7751" i="28"/>
  <c r="B7752" i="28"/>
  <c r="B7753" i="28"/>
  <c r="B7754" i="28"/>
  <c r="B7755" i="28"/>
  <c r="B7756" i="28"/>
  <c r="B7757" i="28"/>
  <c r="B7758" i="28"/>
  <c r="B7759" i="28"/>
  <c r="B7760" i="28"/>
  <c r="B7761" i="28"/>
  <c r="B7762" i="28"/>
  <c r="B7763" i="28"/>
  <c r="B7764" i="28"/>
  <c r="B7765" i="28"/>
  <c r="B7766" i="28"/>
  <c r="B7767" i="28"/>
  <c r="B7768" i="28"/>
  <c r="B7769" i="28"/>
  <c r="B7770" i="28"/>
  <c r="B7771" i="28"/>
  <c r="B7772" i="28"/>
  <c r="B7773" i="28"/>
  <c r="B7774" i="28"/>
  <c r="B7775" i="28"/>
  <c r="B7776" i="28"/>
  <c r="B7777" i="28"/>
  <c r="B7778" i="28"/>
  <c r="B7779" i="28"/>
  <c r="B7780" i="28"/>
  <c r="B7781" i="28"/>
  <c r="B7782" i="28"/>
  <c r="B7783" i="28"/>
  <c r="B7784" i="28"/>
  <c r="B7785" i="28"/>
  <c r="B7786" i="28"/>
  <c r="B7787" i="28"/>
  <c r="B7788" i="28"/>
  <c r="B7789" i="28"/>
  <c r="B7790" i="28"/>
  <c r="B7791" i="28"/>
  <c r="B7792" i="28"/>
  <c r="B7793" i="28"/>
  <c r="B7794" i="28"/>
  <c r="B7795" i="28"/>
  <c r="B7796" i="28"/>
  <c r="B7797" i="28"/>
  <c r="B7798" i="28"/>
  <c r="B7799" i="28"/>
  <c r="B7800" i="28"/>
  <c r="B7801" i="28"/>
  <c r="B7802" i="28"/>
  <c r="B7803" i="28"/>
  <c r="B7804" i="28"/>
  <c r="B7805" i="28"/>
  <c r="B7806" i="28"/>
  <c r="B7807" i="28"/>
  <c r="B7808" i="28"/>
  <c r="B7809" i="28"/>
  <c r="B7810" i="28"/>
  <c r="B7811" i="28"/>
  <c r="B7812" i="28"/>
  <c r="B7813" i="28"/>
  <c r="B7814" i="28"/>
  <c r="B7815" i="28"/>
  <c r="B7816" i="28"/>
  <c r="B7817" i="28"/>
  <c r="B7818" i="28"/>
  <c r="B7819" i="28"/>
  <c r="B7820" i="28"/>
  <c r="B7821" i="28"/>
  <c r="B7822" i="28"/>
  <c r="B7823" i="28"/>
  <c r="B7824" i="28"/>
  <c r="B7825" i="28"/>
  <c r="B7826" i="28"/>
  <c r="B7827" i="28"/>
  <c r="B7828" i="28"/>
  <c r="B7829" i="28"/>
  <c r="B7830" i="28"/>
  <c r="B7831" i="28"/>
  <c r="B7832" i="28"/>
  <c r="B7833" i="28"/>
  <c r="B7834" i="28"/>
  <c r="B7835" i="28"/>
  <c r="B7836" i="28"/>
  <c r="B7837" i="28"/>
  <c r="B7838" i="28"/>
  <c r="B7839" i="28"/>
  <c r="B7840" i="28"/>
  <c r="B7841" i="28"/>
  <c r="B7842" i="28"/>
  <c r="B7843" i="28"/>
  <c r="B7844" i="28"/>
  <c r="B7845" i="28"/>
  <c r="B7846" i="28"/>
  <c r="B7847" i="28"/>
  <c r="B7848" i="28"/>
  <c r="B7849" i="28"/>
  <c r="B7850" i="28"/>
  <c r="B7851" i="28"/>
  <c r="B7852" i="28"/>
  <c r="B7853" i="28"/>
  <c r="B7854" i="28"/>
  <c r="B7855" i="28"/>
  <c r="B7856" i="28"/>
  <c r="B7857" i="28"/>
  <c r="B7858" i="28"/>
  <c r="B7859" i="28"/>
  <c r="B7860" i="28"/>
  <c r="B7861" i="28"/>
  <c r="B7862" i="28"/>
  <c r="B7863" i="28"/>
  <c r="B7864" i="28"/>
  <c r="B7865" i="28"/>
  <c r="B7866" i="28"/>
  <c r="B7867" i="28"/>
  <c r="B7868" i="28"/>
  <c r="B7869" i="28"/>
  <c r="B7870" i="28"/>
  <c r="B7871" i="28"/>
  <c r="B7872" i="28"/>
  <c r="B7873" i="28"/>
  <c r="B7874" i="28"/>
  <c r="B7875" i="28"/>
  <c r="B7876" i="28"/>
  <c r="B7877" i="28"/>
  <c r="B7878" i="28"/>
  <c r="B7879" i="28"/>
  <c r="B7880" i="28"/>
  <c r="B7881" i="28"/>
  <c r="B7882" i="28"/>
  <c r="B7883" i="28"/>
  <c r="B7884" i="28"/>
  <c r="B7885" i="28"/>
  <c r="B7886" i="28"/>
  <c r="B7887" i="28"/>
  <c r="B7888" i="28"/>
  <c r="B7889" i="28"/>
  <c r="B7890" i="28"/>
  <c r="B7891" i="28"/>
  <c r="B7892" i="28"/>
  <c r="B7893" i="28"/>
  <c r="B7894" i="28"/>
  <c r="B7895" i="28"/>
  <c r="B7896" i="28"/>
  <c r="B7897" i="28"/>
  <c r="B7898" i="28"/>
  <c r="B7899" i="28"/>
  <c r="B7900" i="28"/>
  <c r="B7901" i="28"/>
  <c r="B7902" i="28"/>
  <c r="B7903" i="28"/>
  <c r="B7904" i="28"/>
  <c r="B7905" i="28"/>
  <c r="B7906" i="28"/>
  <c r="B7907" i="28"/>
  <c r="B7908" i="28"/>
  <c r="B7909" i="28"/>
  <c r="B7910" i="28"/>
  <c r="B7911" i="28"/>
  <c r="B7912" i="28"/>
  <c r="B7913" i="28"/>
  <c r="B7914" i="28"/>
  <c r="B7915" i="28"/>
  <c r="B7916" i="28"/>
  <c r="B7917" i="28"/>
  <c r="B7918" i="28"/>
  <c r="B7919" i="28"/>
  <c r="B7920" i="28"/>
  <c r="B7921" i="28"/>
  <c r="B7922" i="28"/>
  <c r="B7923" i="28"/>
  <c r="B7924" i="28"/>
  <c r="B7925" i="28"/>
  <c r="B7926" i="28"/>
  <c r="B7927" i="28"/>
  <c r="B7928" i="28"/>
  <c r="B7929" i="28"/>
  <c r="B7930" i="28"/>
  <c r="B7931" i="28"/>
  <c r="B7932" i="28"/>
  <c r="B7933" i="28"/>
  <c r="B7934" i="28"/>
  <c r="B7935" i="28"/>
  <c r="B7936" i="28"/>
  <c r="B7937" i="28"/>
  <c r="B7938" i="28"/>
  <c r="B7939" i="28"/>
  <c r="B7940" i="28"/>
  <c r="B7941" i="28"/>
  <c r="B7942" i="28"/>
  <c r="B7943" i="28"/>
  <c r="B7944" i="28"/>
  <c r="B7945" i="28"/>
  <c r="B7946" i="28"/>
  <c r="B7947" i="28"/>
  <c r="B7948" i="28"/>
  <c r="B7949" i="28"/>
  <c r="B7950" i="28"/>
  <c r="B7951" i="28"/>
  <c r="B7952" i="28"/>
  <c r="B7953" i="28"/>
  <c r="B7954" i="28"/>
  <c r="B7955" i="28"/>
  <c r="B7956" i="28"/>
  <c r="B7957" i="28"/>
  <c r="B7958" i="28"/>
  <c r="B7959" i="28"/>
  <c r="B7960" i="28"/>
  <c r="B7961" i="28"/>
  <c r="B7962" i="28"/>
  <c r="B7963" i="28"/>
  <c r="B7964" i="28"/>
  <c r="B7965" i="28"/>
  <c r="B7966" i="28"/>
  <c r="B7967" i="28"/>
  <c r="B7968" i="28"/>
  <c r="B7969" i="28"/>
  <c r="B7970" i="28"/>
  <c r="B7971" i="28"/>
  <c r="B7972" i="28"/>
  <c r="B7973" i="28"/>
  <c r="B7974" i="28"/>
  <c r="B7975" i="28"/>
  <c r="B7976" i="28"/>
  <c r="B7977" i="28"/>
  <c r="B7978" i="28"/>
  <c r="B7979" i="28"/>
  <c r="B7980" i="28"/>
  <c r="B7981" i="28"/>
  <c r="B7982" i="28"/>
  <c r="B7983" i="28"/>
  <c r="B7984" i="28"/>
  <c r="B7985" i="28"/>
  <c r="B7986" i="28"/>
  <c r="B7987" i="28"/>
  <c r="B7988" i="28"/>
  <c r="B7989" i="28"/>
  <c r="B7990" i="28"/>
  <c r="B7991" i="28"/>
  <c r="B7992" i="28"/>
  <c r="B7993" i="28"/>
  <c r="B7994" i="28"/>
  <c r="B7995" i="28"/>
  <c r="B7996" i="28"/>
  <c r="B7997" i="28"/>
  <c r="B7998" i="28"/>
  <c r="B7999" i="28"/>
  <c r="B8000" i="28"/>
  <c r="B8001" i="28"/>
  <c r="B8002" i="28"/>
  <c r="B8003" i="28"/>
  <c r="B8004" i="28"/>
  <c r="B8005" i="28"/>
  <c r="B8006" i="28"/>
  <c r="B8007" i="28"/>
  <c r="B8008" i="28"/>
  <c r="B8009" i="28"/>
  <c r="B8010" i="28"/>
  <c r="B8011" i="28"/>
  <c r="B8012" i="28"/>
  <c r="B8013" i="28"/>
  <c r="B8014" i="28"/>
  <c r="B8015" i="28"/>
  <c r="B8016" i="28"/>
  <c r="B8017" i="28"/>
  <c r="B8018" i="28"/>
  <c r="B8019" i="28"/>
  <c r="B8020" i="28"/>
  <c r="B8021" i="28"/>
  <c r="B8022" i="28"/>
  <c r="B8023" i="28"/>
  <c r="B8024" i="28"/>
  <c r="B8025" i="28"/>
  <c r="B8026" i="28"/>
  <c r="B8027" i="28"/>
  <c r="B8028" i="28"/>
  <c r="B8029" i="28"/>
  <c r="B8030" i="28"/>
  <c r="B8031" i="28"/>
  <c r="B8032" i="28"/>
  <c r="B8033" i="28"/>
  <c r="B8034" i="28"/>
  <c r="B8035" i="28"/>
  <c r="B8036" i="28"/>
  <c r="B8037" i="28"/>
  <c r="B8038" i="28"/>
  <c r="B8039" i="28"/>
  <c r="B8040" i="28"/>
  <c r="B8041" i="28"/>
  <c r="B8042" i="28"/>
  <c r="B8043" i="28"/>
  <c r="B8044" i="28"/>
  <c r="B8045" i="28"/>
  <c r="B8046" i="28"/>
  <c r="B8047" i="28"/>
  <c r="B8048" i="28"/>
  <c r="B8049" i="28"/>
  <c r="B8050" i="28"/>
  <c r="B8051" i="28"/>
  <c r="B8052" i="28"/>
  <c r="B8053" i="28"/>
  <c r="B8054" i="28"/>
  <c r="B8055" i="28"/>
  <c r="B8056" i="28"/>
  <c r="B8057" i="28"/>
  <c r="B8058" i="28"/>
  <c r="B8059" i="28"/>
  <c r="B8060" i="28"/>
  <c r="B8061" i="28"/>
  <c r="B8062" i="28"/>
  <c r="B8063" i="28"/>
  <c r="B8064" i="28"/>
  <c r="B8065" i="28"/>
  <c r="B8066" i="28"/>
  <c r="B8067" i="28"/>
  <c r="B8068" i="28"/>
  <c r="B8069" i="28"/>
  <c r="B8070" i="28"/>
  <c r="B8071" i="28"/>
  <c r="B8072" i="28"/>
  <c r="B8073" i="28"/>
  <c r="B8074" i="28"/>
  <c r="B8075" i="28"/>
  <c r="B8076" i="28"/>
  <c r="B8077" i="28"/>
  <c r="B8078" i="28"/>
  <c r="B8079" i="28"/>
  <c r="B8080" i="28"/>
  <c r="B8081" i="28"/>
  <c r="B8082" i="28"/>
  <c r="B8083" i="28"/>
  <c r="B8084" i="28"/>
  <c r="B8085" i="28"/>
  <c r="B8086" i="28"/>
  <c r="B8087" i="28"/>
  <c r="B8088" i="28"/>
  <c r="B8089" i="28"/>
  <c r="B8090" i="28"/>
  <c r="B8091" i="28"/>
  <c r="B8092" i="28"/>
  <c r="B8093" i="28"/>
  <c r="B8094" i="28"/>
  <c r="B8095" i="28"/>
  <c r="B8096" i="28"/>
  <c r="B8097" i="28"/>
  <c r="B8098" i="28"/>
  <c r="B8099" i="28"/>
  <c r="B8100" i="28"/>
  <c r="B8101" i="28"/>
  <c r="B8102" i="28"/>
  <c r="B8103" i="28"/>
  <c r="B8104" i="28"/>
  <c r="B8105" i="28"/>
  <c r="B8106" i="28"/>
  <c r="B8107" i="28"/>
  <c r="B8108" i="28"/>
  <c r="B8109" i="28"/>
  <c r="B8110" i="28"/>
  <c r="B8111" i="28"/>
  <c r="B8112" i="28"/>
  <c r="B8113" i="28"/>
  <c r="B8114" i="28"/>
  <c r="B8115" i="28"/>
  <c r="B8116" i="28"/>
  <c r="B8117" i="28"/>
  <c r="B8118" i="28"/>
  <c r="B8119" i="28"/>
  <c r="B8120" i="28"/>
  <c r="B8121" i="28"/>
  <c r="B8122" i="28"/>
  <c r="B8123" i="28"/>
  <c r="B8124" i="28"/>
  <c r="B8125" i="28"/>
  <c r="B8126" i="28"/>
  <c r="B8127" i="28"/>
  <c r="B8128" i="28"/>
  <c r="B8129" i="28"/>
  <c r="B8130" i="28"/>
  <c r="B8131" i="28"/>
  <c r="B8132" i="28"/>
  <c r="B8133" i="28"/>
  <c r="B8134" i="28"/>
  <c r="B8135" i="28"/>
  <c r="B8136" i="28"/>
  <c r="B8137" i="28"/>
  <c r="B8138" i="28"/>
  <c r="B8139" i="28"/>
  <c r="B8140" i="28"/>
  <c r="B8141" i="28"/>
  <c r="B8142" i="28"/>
  <c r="B8143" i="28"/>
  <c r="B8144" i="28"/>
  <c r="B8145" i="28"/>
  <c r="B8146" i="28"/>
  <c r="B8147" i="28"/>
  <c r="B8148" i="28"/>
  <c r="B8149" i="28"/>
  <c r="B8150" i="28"/>
  <c r="B8151" i="28"/>
  <c r="B8152" i="28"/>
  <c r="B8153" i="28"/>
  <c r="B8154" i="28"/>
  <c r="B8155" i="28"/>
  <c r="B8156" i="28"/>
  <c r="B8157" i="28"/>
  <c r="B8158" i="28"/>
  <c r="B8159" i="28"/>
  <c r="B8160" i="28"/>
  <c r="B8161" i="28"/>
  <c r="B8162" i="28"/>
  <c r="B8163" i="28"/>
  <c r="B8164" i="28"/>
  <c r="B8165" i="28"/>
  <c r="B8166" i="28"/>
  <c r="B8167" i="28"/>
  <c r="B8168" i="28"/>
  <c r="B8169" i="28"/>
  <c r="B8170" i="28"/>
  <c r="B8171" i="28"/>
  <c r="B8172" i="28"/>
  <c r="B8173" i="28"/>
  <c r="B8174" i="28"/>
  <c r="B8175" i="28"/>
  <c r="B8176" i="28"/>
  <c r="B8177" i="28"/>
  <c r="B8178" i="28"/>
  <c r="B8179" i="28"/>
  <c r="B8180" i="28"/>
  <c r="B8181" i="28"/>
  <c r="B8182" i="28"/>
  <c r="B8183" i="28"/>
  <c r="B8184" i="28"/>
  <c r="B8185" i="28"/>
  <c r="B8186" i="28"/>
  <c r="B8187" i="28"/>
  <c r="B8188" i="28"/>
  <c r="B8189" i="28"/>
  <c r="B8190" i="28"/>
  <c r="B8191" i="28"/>
  <c r="B8192" i="28"/>
  <c r="B8193" i="28"/>
  <c r="B8194" i="28"/>
  <c r="B8195" i="28"/>
  <c r="B8196" i="28"/>
  <c r="B8197" i="28"/>
  <c r="B8198" i="28"/>
  <c r="B8199" i="28"/>
  <c r="B8200" i="28"/>
  <c r="B8201" i="28"/>
  <c r="B8202" i="28"/>
  <c r="B8203" i="28"/>
  <c r="B8204" i="28"/>
  <c r="B8205" i="28"/>
  <c r="B8206" i="28"/>
  <c r="B8207" i="28"/>
  <c r="B8208" i="28"/>
  <c r="B8209" i="28"/>
  <c r="B8210" i="28"/>
  <c r="B8211" i="28"/>
  <c r="B8212" i="28"/>
  <c r="B8213" i="28"/>
  <c r="B8214" i="28"/>
  <c r="B8215" i="28"/>
  <c r="B8216" i="28"/>
  <c r="B8217" i="28"/>
  <c r="B8218" i="28"/>
  <c r="B8219" i="28"/>
  <c r="B8220" i="28"/>
  <c r="B8221" i="28"/>
  <c r="B8222" i="28"/>
  <c r="B8223" i="28"/>
  <c r="B8224" i="28"/>
  <c r="B8225" i="28"/>
  <c r="B8226" i="28"/>
  <c r="B8227" i="28"/>
  <c r="B8228" i="28"/>
  <c r="B8229" i="28"/>
  <c r="B8230" i="28"/>
  <c r="B8231" i="28"/>
  <c r="B8232" i="28"/>
  <c r="B8233" i="28"/>
  <c r="B8234" i="28"/>
  <c r="B8235" i="28"/>
  <c r="B8236" i="28"/>
  <c r="B8237" i="28"/>
  <c r="B8238" i="28"/>
  <c r="B8239" i="28"/>
  <c r="B8240" i="28"/>
  <c r="B8241" i="28"/>
  <c r="B8242" i="28"/>
  <c r="B8243" i="28"/>
  <c r="B8244" i="28"/>
  <c r="B8245" i="28"/>
  <c r="B8246" i="28"/>
  <c r="B8247" i="28"/>
  <c r="B8248" i="28"/>
  <c r="B8249" i="28"/>
  <c r="B8250" i="28"/>
  <c r="B8251" i="28"/>
  <c r="B8252" i="28"/>
  <c r="B8253" i="28"/>
  <c r="B8254" i="28"/>
  <c r="B8255" i="28"/>
  <c r="B8256" i="28"/>
  <c r="B8257" i="28"/>
  <c r="B8258" i="28"/>
  <c r="B8259" i="28"/>
  <c r="B8260" i="28"/>
  <c r="B8261" i="28"/>
  <c r="B8262" i="28"/>
  <c r="B8263" i="28"/>
  <c r="B8264" i="28"/>
  <c r="B8265" i="28"/>
  <c r="B8266" i="28"/>
  <c r="B8267" i="28"/>
  <c r="B8268" i="28"/>
  <c r="B8269" i="28"/>
  <c r="B8270" i="28"/>
  <c r="B8271" i="28"/>
  <c r="B8272" i="28"/>
  <c r="B8273" i="28"/>
  <c r="B8274" i="28"/>
  <c r="B8275" i="28"/>
  <c r="B8276" i="28"/>
  <c r="B8277" i="28"/>
  <c r="B8278" i="28"/>
  <c r="B8279" i="28"/>
  <c r="B8280" i="28"/>
  <c r="B8281" i="28"/>
  <c r="B8282" i="28"/>
  <c r="B8283" i="28"/>
  <c r="B8284" i="28"/>
  <c r="B8285" i="28"/>
  <c r="B8286" i="28"/>
  <c r="B8287" i="28"/>
  <c r="B8288" i="28"/>
  <c r="B8289" i="28"/>
  <c r="B8290" i="28"/>
  <c r="B8291" i="28"/>
  <c r="B8292" i="28"/>
  <c r="B8293" i="28"/>
  <c r="B8294" i="28"/>
  <c r="B8295" i="28"/>
  <c r="B8296" i="28"/>
  <c r="B8297" i="28"/>
  <c r="B8298" i="28"/>
  <c r="B8299" i="28"/>
  <c r="B8300" i="28"/>
  <c r="B8301" i="28"/>
  <c r="B8302" i="28"/>
  <c r="B8303" i="28"/>
  <c r="B8304" i="28"/>
  <c r="B8305" i="28"/>
  <c r="B8306" i="28"/>
  <c r="B8307" i="28"/>
  <c r="B8308" i="28"/>
  <c r="B8309" i="28"/>
  <c r="B8310" i="28"/>
  <c r="B8311" i="28"/>
  <c r="B8312" i="28"/>
  <c r="B8313" i="28"/>
  <c r="B8314" i="28"/>
  <c r="B8315" i="28"/>
  <c r="B8316" i="28"/>
  <c r="B8317" i="28"/>
  <c r="B8318" i="28"/>
  <c r="B8319" i="28"/>
  <c r="B8320" i="28"/>
  <c r="B8321" i="28"/>
  <c r="B8322" i="28"/>
  <c r="B8323" i="28"/>
  <c r="B8324" i="28"/>
  <c r="B8325" i="28"/>
  <c r="B8326" i="28"/>
  <c r="B8327" i="28"/>
  <c r="B8328" i="28"/>
  <c r="B8329" i="28"/>
  <c r="B8330" i="28"/>
  <c r="B8331" i="28"/>
  <c r="B8332" i="28"/>
  <c r="B8333" i="28"/>
  <c r="B8334" i="28"/>
  <c r="B8335" i="28"/>
  <c r="B8336" i="28"/>
  <c r="B8337" i="28"/>
  <c r="B8338" i="28"/>
  <c r="B8339" i="28"/>
  <c r="B8340" i="28"/>
  <c r="B8341" i="28"/>
  <c r="B8342" i="28"/>
  <c r="B8343" i="28"/>
  <c r="B8344" i="28"/>
  <c r="B8345" i="28"/>
  <c r="B8346" i="28"/>
  <c r="B8347" i="28"/>
  <c r="B8348" i="28"/>
  <c r="B8349" i="28"/>
  <c r="B8350" i="28"/>
  <c r="B8351" i="28"/>
  <c r="B8352" i="28"/>
  <c r="B8353" i="28"/>
  <c r="B8354" i="28"/>
  <c r="B8355" i="28"/>
  <c r="B8356" i="28"/>
  <c r="B8357" i="28"/>
  <c r="B8358" i="28"/>
  <c r="B8359" i="28"/>
  <c r="B8360" i="28"/>
  <c r="B8361" i="28"/>
  <c r="B8362" i="28"/>
  <c r="B8363" i="28"/>
  <c r="B8364" i="28"/>
  <c r="B8365" i="28"/>
  <c r="B8366" i="28"/>
  <c r="B8367" i="28"/>
  <c r="B8368" i="28"/>
  <c r="B8369" i="28"/>
  <c r="B8370" i="28"/>
  <c r="B8371" i="28"/>
  <c r="B8372" i="28"/>
  <c r="B8373" i="28"/>
  <c r="B8374" i="28"/>
  <c r="B8375" i="28"/>
  <c r="B8376" i="28"/>
  <c r="B8377" i="28"/>
  <c r="B8378" i="28"/>
  <c r="B8379" i="28"/>
  <c r="B8380" i="28"/>
  <c r="B8381" i="28"/>
  <c r="B8382" i="28"/>
  <c r="B8383" i="28"/>
  <c r="B8384" i="28"/>
  <c r="B8385" i="28"/>
  <c r="B8386" i="28"/>
  <c r="B8387" i="28"/>
  <c r="B8388" i="28"/>
  <c r="B8389" i="28"/>
  <c r="B8390" i="28"/>
  <c r="B8391" i="28"/>
  <c r="B8392" i="28"/>
  <c r="B8393" i="28"/>
  <c r="B8394" i="28"/>
  <c r="B8395" i="28"/>
  <c r="B8396" i="28"/>
  <c r="B8397" i="28"/>
  <c r="B8398" i="28"/>
  <c r="B8399" i="28"/>
  <c r="B8400" i="28"/>
  <c r="B8401" i="28"/>
  <c r="B8402" i="28"/>
  <c r="B8403" i="28"/>
  <c r="B8404" i="28"/>
  <c r="B8405" i="28"/>
  <c r="B8406" i="28"/>
  <c r="B8407" i="28"/>
  <c r="B8408" i="28"/>
  <c r="B8409" i="28"/>
  <c r="B8410" i="28"/>
  <c r="B8411" i="28"/>
  <c r="B8412" i="28"/>
  <c r="B8413" i="28"/>
  <c r="B8414" i="28"/>
  <c r="B8415" i="28"/>
  <c r="B8416" i="28"/>
  <c r="B8417" i="28"/>
  <c r="B8418" i="28"/>
  <c r="B8419" i="28"/>
  <c r="B8420" i="28"/>
  <c r="B8421" i="28"/>
  <c r="B8422" i="28"/>
  <c r="B8423" i="28"/>
  <c r="B8424" i="28"/>
  <c r="B8425" i="28"/>
  <c r="B8426" i="28"/>
  <c r="B8427" i="28"/>
  <c r="B8428" i="28"/>
  <c r="B8429" i="28"/>
  <c r="B8430" i="28"/>
  <c r="B8431" i="28"/>
  <c r="B8432" i="28"/>
  <c r="B8433" i="28"/>
  <c r="B8434" i="28"/>
  <c r="B8435" i="28"/>
  <c r="B8436" i="28"/>
  <c r="B8437" i="28"/>
  <c r="B8438" i="28"/>
  <c r="B8439" i="28"/>
  <c r="B8440" i="28"/>
  <c r="B8441" i="28"/>
  <c r="B8442" i="28"/>
  <c r="B8443" i="28"/>
  <c r="B8444" i="28"/>
  <c r="B8445" i="28"/>
  <c r="B8446" i="28"/>
  <c r="B8447" i="28"/>
  <c r="B8448" i="28"/>
  <c r="B8449" i="28"/>
  <c r="B8450" i="28"/>
  <c r="B8451" i="28"/>
  <c r="B8452" i="28"/>
  <c r="B8453" i="28"/>
  <c r="B8454" i="28"/>
  <c r="B8455" i="28"/>
  <c r="B8456" i="28"/>
  <c r="B8457" i="28"/>
  <c r="B8458" i="28"/>
  <c r="B8459" i="28"/>
  <c r="B8460" i="28"/>
  <c r="B8461" i="28"/>
  <c r="B8462" i="28"/>
  <c r="B8463" i="28"/>
  <c r="B8464" i="28"/>
  <c r="B8465" i="28"/>
  <c r="B8466" i="28"/>
  <c r="B8467" i="28"/>
  <c r="B8468" i="28"/>
  <c r="B8469" i="28"/>
  <c r="B8470" i="28"/>
  <c r="B8471" i="28"/>
  <c r="B8472" i="28"/>
  <c r="B8473" i="28"/>
  <c r="B8474" i="28"/>
  <c r="B8475" i="28"/>
  <c r="B8476" i="28"/>
  <c r="B8477" i="28"/>
  <c r="B8478" i="28"/>
  <c r="B8479" i="28"/>
  <c r="B8480" i="28"/>
  <c r="B8481" i="28"/>
  <c r="B8482" i="28"/>
  <c r="B8483" i="28"/>
  <c r="B8484" i="28"/>
  <c r="B8485" i="28"/>
  <c r="B8486" i="28"/>
  <c r="B8487" i="28"/>
  <c r="B8488" i="28"/>
  <c r="B8489" i="28"/>
  <c r="B8490" i="28"/>
  <c r="B8491" i="28"/>
  <c r="B8492" i="28"/>
  <c r="B8493" i="28"/>
  <c r="B8494" i="28"/>
  <c r="B8495" i="28"/>
  <c r="B8496" i="28"/>
  <c r="B8497" i="28"/>
  <c r="B8498" i="28"/>
  <c r="B8499" i="28"/>
  <c r="B8500" i="28"/>
  <c r="B8501" i="28"/>
  <c r="B8502" i="28"/>
  <c r="B8503" i="28"/>
  <c r="B8504" i="28"/>
  <c r="B8505" i="28"/>
  <c r="B8506" i="28"/>
  <c r="B8507" i="28"/>
  <c r="B8508" i="28"/>
  <c r="B8509" i="28"/>
  <c r="B8510" i="28"/>
  <c r="B8511" i="28"/>
  <c r="B8512" i="28"/>
  <c r="B8513" i="28"/>
  <c r="B8514" i="28"/>
  <c r="B8515" i="28"/>
  <c r="B8516" i="28"/>
  <c r="B8517" i="28"/>
  <c r="B8518" i="28"/>
  <c r="B8519" i="28"/>
  <c r="B8520" i="28"/>
  <c r="B8521" i="28"/>
  <c r="B8522" i="28"/>
  <c r="B8523" i="28"/>
  <c r="B8524" i="28"/>
  <c r="B8525" i="28"/>
  <c r="B8526" i="28"/>
  <c r="B8527" i="28"/>
  <c r="B8528" i="28"/>
  <c r="B8529" i="28"/>
  <c r="B8530" i="28"/>
  <c r="B8531" i="28"/>
  <c r="B8532" i="28"/>
  <c r="B8533" i="28"/>
  <c r="B8534" i="28"/>
  <c r="B8535" i="28"/>
  <c r="B8536" i="28"/>
  <c r="B8537" i="28"/>
  <c r="B8538" i="28"/>
  <c r="B8539" i="28"/>
  <c r="B8540" i="28"/>
  <c r="B8541" i="28"/>
  <c r="B8542" i="28"/>
  <c r="B8543" i="28"/>
  <c r="B8544" i="28"/>
  <c r="B8545" i="28"/>
  <c r="B8546" i="28"/>
  <c r="B8547" i="28"/>
  <c r="B8548" i="28"/>
  <c r="B8549" i="28"/>
  <c r="B8550" i="28"/>
  <c r="B8551" i="28"/>
  <c r="B8552" i="28"/>
  <c r="B8553" i="28"/>
  <c r="B8554" i="28"/>
  <c r="B8555" i="28"/>
  <c r="B8556" i="28"/>
  <c r="B8557" i="28"/>
  <c r="B8558" i="28"/>
  <c r="B8559" i="28"/>
  <c r="B8560" i="28"/>
  <c r="B8561" i="28"/>
  <c r="B8562" i="28"/>
  <c r="B8563" i="28"/>
  <c r="B8564" i="28"/>
  <c r="B8565" i="28"/>
  <c r="B8566" i="28"/>
  <c r="B8567" i="28"/>
  <c r="B8568" i="28"/>
  <c r="B8569" i="28"/>
  <c r="B8570" i="28"/>
  <c r="B8571" i="28"/>
  <c r="B8572" i="28"/>
  <c r="B8573" i="28"/>
  <c r="B8574" i="28"/>
  <c r="B8575" i="28"/>
  <c r="B8576" i="28"/>
  <c r="B8577" i="28"/>
  <c r="B8578" i="28"/>
  <c r="B8579" i="28"/>
  <c r="B8580" i="28"/>
  <c r="B8581" i="28"/>
  <c r="B8582" i="28"/>
  <c r="B8583" i="28"/>
  <c r="B8584" i="28"/>
  <c r="B8585" i="28"/>
  <c r="B8586" i="28"/>
  <c r="B8587" i="28"/>
  <c r="B8588" i="28"/>
  <c r="B8589" i="28"/>
  <c r="B8590" i="28"/>
  <c r="B8591" i="28"/>
  <c r="B8592" i="28"/>
  <c r="B8593" i="28"/>
  <c r="B8594" i="28"/>
  <c r="B8595" i="28"/>
  <c r="B8596" i="28"/>
  <c r="B8597" i="28"/>
  <c r="B8598" i="28"/>
  <c r="B8599" i="28"/>
  <c r="B8600" i="28"/>
  <c r="B8601" i="28"/>
  <c r="B8602" i="28"/>
  <c r="B8603" i="28"/>
  <c r="B8604" i="28"/>
  <c r="B8605" i="28"/>
  <c r="B8606" i="28"/>
  <c r="B8607" i="28"/>
  <c r="B8608" i="28"/>
  <c r="B8609" i="28"/>
  <c r="B8610" i="28"/>
  <c r="B8611" i="28"/>
  <c r="B8612" i="28"/>
  <c r="B8613" i="28"/>
  <c r="B8614" i="28"/>
  <c r="B8615" i="28"/>
  <c r="B8616" i="28"/>
  <c r="B8617" i="28"/>
  <c r="B8618" i="28"/>
  <c r="B8619" i="28"/>
  <c r="B8620" i="28"/>
  <c r="B8621" i="28"/>
  <c r="B8622" i="28"/>
  <c r="B8623" i="28"/>
  <c r="B8624" i="28"/>
  <c r="B8625" i="28"/>
  <c r="B8626" i="28"/>
  <c r="B8627" i="28"/>
  <c r="B8628" i="28"/>
  <c r="B8629" i="28"/>
  <c r="B8630" i="28"/>
  <c r="B8631" i="28"/>
  <c r="B8632" i="28"/>
  <c r="B8633" i="28"/>
  <c r="B8634" i="28"/>
  <c r="B8635" i="28"/>
  <c r="B8636" i="28"/>
  <c r="B8637" i="28"/>
  <c r="B8638" i="28"/>
  <c r="B8639" i="28"/>
  <c r="B8640" i="28"/>
  <c r="B8641" i="28"/>
  <c r="B8642" i="28"/>
  <c r="B8643" i="28"/>
  <c r="B8644" i="28"/>
  <c r="B8645" i="28"/>
  <c r="B8646" i="28"/>
  <c r="B8647" i="28"/>
  <c r="B8648" i="28"/>
  <c r="B8649" i="28"/>
  <c r="B8650" i="28"/>
  <c r="B8651" i="28"/>
  <c r="B8652" i="28"/>
  <c r="B8653" i="28"/>
  <c r="B8654" i="28"/>
  <c r="B8655" i="28"/>
  <c r="B8657" i="28"/>
  <c r="B8658" i="28"/>
  <c r="B8659" i="28"/>
  <c r="B8660" i="28"/>
  <c r="B8661" i="28"/>
  <c r="B8662" i="28"/>
  <c r="B8663" i="28"/>
  <c r="B8664" i="28"/>
  <c r="B8665" i="28"/>
  <c r="B17" i="28"/>
  <c r="B18" i="28"/>
  <c r="B16" i="28"/>
  <c r="D1343" i="28"/>
  <c r="D919" i="28"/>
  <c r="D14" i="19" l="1"/>
  <c r="E14" i="19" s="1"/>
  <c r="B3" i="19"/>
  <c r="B2" i="19"/>
  <c r="F5" i="19"/>
  <c r="D15" i="19"/>
  <c r="D16" i="19" l="1"/>
  <c r="E15" i="19"/>
  <c r="F14" i="19"/>
  <c r="G14" i="19"/>
  <c r="D17" i="19" l="1"/>
  <c r="E16" i="19"/>
  <c r="G15" i="19"/>
  <c r="F15" i="19"/>
  <c r="D18" i="19" l="1"/>
  <c r="E17" i="19"/>
  <c r="F16" i="19"/>
  <c r="G16" i="19"/>
  <c r="E18" i="19" l="1"/>
  <c r="D19" i="19"/>
  <c r="F17" i="19"/>
  <c r="G17" i="19"/>
  <c r="G18" i="19" l="1"/>
  <c r="F18" i="19"/>
  <c r="E19" i="19"/>
  <c r="D20" i="19"/>
  <c r="E20" i="19" l="1"/>
  <c r="D21" i="19"/>
  <c r="G19" i="19"/>
  <c r="F19" i="19"/>
  <c r="D22" i="19" l="1"/>
  <c r="E21" i="19"/>
  <c r="G20" i="19"/>
  <c r="F20" i="19"/>
  <c r="G21" i="19" l="1"/>
  <c r="F21" i="19"/>
  <c r="E22" i="19"/>
  <c r="D23" i="19"/>
  <c r="D24" i="19" l="1"/>
  <c r="E23" i="19"/>
  <c r="F22" i="19"/>
  <c r="G22" i="19"/>
  <c r="F23" i="19" l="1"/>
  <c r="G23" i="19"/>
  <c r="E24" i="19"/>
  <c r="D25" i="19"/>
  <c r="D26" i="19" l="1"/>
  <c r="E25" i="19"/>
  <c r="G24" i="19"/>
  <c r="F24" i="19"/>
  <c r="F25" i="19" l="1"/>
  <c r="G25" i="19"/>
  <c r="E26" i="19"/>
  <c r="D27" i="19"/>
  <c r="E27" i="19" l="1"/>
  <c r="D28" i="19"/>
  <c r="G26" i="19"/>
  <c r="F26" i="19"/>
  <c r="G27" i="19" l="1"/>
  <c r="F27" i="19"/>
  <c r="D29" i="19"/>
  <c r="E28" i="19"/>
  <c r="E29" i="19" l="1"/>
  <c r="D30" i="19"/>
  <c r="G28" i="19"/>
  <c r="F28" i="19"/>
  <c r="D31" i="19" l="1"/>
  <c r="E30" i="19"/>
  <c r="G29" i="19"/>
  <c r="F29" i="19"/>
  <c r="F30" i="19" l="1"/>
  <c r="G30" i="19"/>
  <c r="D32" i="19"/>
  <c r="E31" i="19"/>
  <c r="F31" i="19" l="1"/>
  <c r="G31" i="19"/>
  <c r="D33" i="19"/>
  <c r="E32" i="19"/>
  <c r="G32" i="19" l="1"/>
  <c r="F32" i="19"/>
  <c r="D34" i="19"/>
  <c r="E33" i="19"/>
  <c r="F33" i="19" l="1"/>
  <c r="G33" i="19"/>
  <c r="D35" i="19"/>
  <c r="E34" i="19"/>
  <c r="G34" i="19" l="1"/>
  <c r="F34" i="19"/>
  <c r="E35" i="19"/>
  <c r="D36" i="19"/>
  <c r="E36" i="19" l="1"/>
  <c r="D37" i="19"/>
  <c r="G35" i="19"/>
  <c r="F35" i="19"/>
  <c r="G36" i="19" l="1"/>
  <c r="F36" i="19"/>
  <c r="E37" i="19"/>
  <c r="D38" i="19"/>
  <c r="D39" i="19" l="1"/>
  <c r="E38" i="19"/>
  <c r="G37" i="19"/>
  <c r="F37" i="19"/>
  <c r="F38" i="19" l="1"/>
  <c r="G38" i="19"/>
  <c r="D40" i="19"/>
  <c r="E39" i="19"/>
  <c r="F39" i="19" l="1"/>
  <c r="G39" i="19"/>
  <c r="E40" i="19"/>
  <c r="D41" i="19"/>
  <c r="D42" i="19" l="1"/>
  <c r="E41" i="19"/>
  <c r="F40" i="19"/>
  <c r="G40" i="19"/>
  <c r="F41" i="19" l="1"/>
  <c r="G41" i="19"/>
  <c r="E42" i="19"/>
  <c r="D43" i="19"/>
  <c r="D44" i="19" l="1"/>
  <c r="E43" i="19"/>
  <c r="F42" i="19"/>
  <c r="G42" i="19"/>
  <c r="G43" i="19" l="1"/>
  <c r="F43" i="19"/>
  <c r="E44" i="19"/>
  <c r="D45" i="19"/>
  <c r="G44" i="19" l="1"/>
  <c r="F44" i="19"/>
  <c r="D46" i="19"/>
  <c r="E45" i="19"/>
  <c r="F45" i="19" l="1"/>
  <c r="G45" i="19"/>
  <c r="D47" i="19"/>
  <c r="E46" i="19"/>
  <c r="F46" i="19" l="1"/>
  <c r="G46" i="19"/>
  <c r="E47" i="19"/>
  <c r="D48" i="19"/>
  <c r="E48" i="19" l="1"/>
  <c r="D49" i="19"/>
  <c r="G47" i="19"/>
  <c r="F47" i="19"/>
  <c r="D50" i="19" l="1"/>
  <c r="E49" i="19"/>
  <c r="G48" i="19"/>
  <c r="F48" i="19"/>
  <c r="G49" i="19" l="1"/>
  <c r="F49" i="19"/>
  <c r="D51" i="19"/>
  <c r="E50" i="19"/>
  <c r="F50" i="19" l="1"/>
  <c r="G50" i="19"/>
  <c r="D52" i="19"/>
  <c r="E51" i="19"/>
  <c r="F51" i="19" l="1"/>
  <c r="G51" i="19"/>
  <c r="D53" i="19"/>
  <c r="E52" i="19"/>
  <c r="F52" i="19" l="1"/>
  <c r="G52" i="19"/>
  <c r="D54" i="19"/>
  <c r="E53" i="19"/>
  <c r="D55" i="19" l="1"/>
  <c r="E54" i="19"/>
  <c r="G53" i="19"/>
  <c r="F53" i="19"/>
  <c r="G54" i="19" l="1"/>
  <c r="F54" i="19"/>
  <c r="E55" i="19"/>
  <c r="D56" i="19"/>
  <c r="D57" i="19" l="1"/>
  <c r="E56" i="19"/>
  <c r="F55" i="19"/>
  <c r="G55" i="19"/>
  <c r="F56" i="19" l="1"/>
  <c r="G56" i="19"/>
  <c r="E57" i="19"/>
  <c r="D58" i="19"/>
  <c r="F57" i="19" l="1"/>
  <c r="G57" i="19"/>
  <c r="E58" i="19"/>
  <c r="D59" i="19"/>
  <c r="G58" i="19" l="1"/>
  <c r="F58" i="19"/>
  <c r="E59" i="19"/>
  <c r="D60" i="19"/>
  <c r="D61" i="19" l="1"/>
  <c r="E60" i="19"/>
  <c r="F59" i="19"/>
  <c r="G59" i="19"/>
  <c r="F60" i="19" l="1"/>
  <c r="G60" i="19"/>
  <c r="E61" i="19"/>
  <c r="D62" i="19"/>
  <c r="E62" i="19" l="1"/>
  <c r="D63" i="19"/>
  <c r="G61" i="19"/>
  <c r="F61" i="19"/>
  <c r="E63" i="19" l="1"/>
  <c r="D64" i="19"/>
  <c r="G62" i="19"/>
  <c r="F62" i="19"/>
  <c r="D65" i="19" l="1"/>
  <c r="E64" i="19"/>
  <c r="F63" i="19"/>
  <c r="G63" i="19"/>
  <c r="G64" i="19" l="1"/>
  <c r="F64" i="19"/>
  <c r="D66" i="19"/>
  <c r="E65" i="19"/>
  <c r="F65" i="19" l="1"/>
  <c r="G65" i="19"/>
  <c r="E66" i="19"/>
  <c r="D67" i="19"/>
  <c r="D68" i="19" l="1"/>
  <c r="E67" i="19"/>
  <c r="G66" i="19"/>
  <c r="F66" i="19"/>
  <c r="F67" i="19" l="1"/>
  <c r="G67" i="19"/>
  <c r="D69" i="19"/>
  <c r="E68" i="19"/>
  <c r="G68" i="19" l="1"/>
  <c r="F68" i="19"/>
  <c r="E69" i="19"/>
  <c r="D70" i="19"/>
  <c r="D71" i="19" l="1"/>
  <c r="E70" i="19"/>
  <c r="F69" i="19"/>
  <c r="G69" i="19"/>
  <c r="G70" i="19" l="1"/>
  <c r="F70" i="19"/>
  <c r="D72" i="19"/>
  <c r="E71" i="19"/>
  <c r="G71" i="19" l="1"/>
  <c r="F71" i="19"/>
  <c r="E72" i="19"/>
  <c r="D73" i="19"/>
  <c r="E73" i="19" l="1"/>
  <c r="D74" i="19"/>
  <c r="G72" i="19"/>
  <c r="F72" i="19"/>
  <c r="E74" i="19" l="1"/>
  <c r="D75" i="19"/>
  <c r="G73" i="19"/>
  <c r="F73" i="19"/>
  <c r="E75" i="19" l="1"/>
  <c r="D76" i="19"/>
  <c r="F74" i="19"/>
  <c r="G74" i="19"/>
  <c r="D77" i="19" l="1"/>
  <c r="E76" i="19"/>
  <c r="F75" i="19"/>
  <c r="G75" i="19"/>
  <c r="G76" i="19" l="1"/>
  <c r="F76" i="19"/>
  <c r="E77" i="19"/>
  <c r="D78" i="19"/>
  <c r="E78" i="19" l="1"/>
  <c r="D79" i="19"/>
  <c r="F77" i="19"/>
  <c r="G77" i="19"/>
  <c r="E79" i="19" l="1"/>
  <c r="D80" i="19"/>
  <c r="G78" i="19"/>
  <c r="F78" i="19"/>
  <c r="E80" i="19" l="1"/>
  <c r="D81" i="19"/>
  <c r="F79" i="19"/>
  <c r="G79" i="19"/>
  <c r="D82" i="19" l="1"/>
  <c r="E81" i="19"/>
  <c r="F80" i="19"/>
  <c r="G80" i="19"/>
  <c r="G81" i="19" l="1"/>
  <c r="F81" i="19"/>
  <c r="E82" i="19"/>
  <c r="D83" i="19"/>
  <c r="D84" i="19" l="1"/>
  <c r="E83" i="19"/>
  <c r="G82" i="19"/>
  <c r="F82" i="19"/>
  <c r="F83" i="19" l="1"/>
  <c r="G83" i="19"/>
  <c r="D85" i="19"/>
  <c r="E84" i="19"/>
  <c r="G84" i="19" l="1"/>
  <c r="F84" i="19"/>
  <c r="D86" i="19"/>
  <c r="E85" i="19"/>
  <c r="G85" i="19" l="1"/>
  <c r="F85" i="19"/>
  <c r="D87" i="19"/>
  <c r="E86" i="19"/>
  <c r="G86" i="19" l="1"/>
  <c r="F86" i="19"/>
  <c r="D88" i="19"/>
  <c r="E87" i="19"/>
  <c r="F87" i="19" l="1"/>
  <c r="G87" i="19"/>
  <c r="D89" i="19"/>
  <c r="E88" i="19"/>
  <c r="F88" i="19" l="1"/>
  <c r="G88" i="19"/>
  <c r="E89" i="19"/>
  <c r="D90" i="19"/>
  <c r="F89" i="19" l="1"/>
  <c r="G89" i="19"/>
  <c r="D91" i="19"/>
  <c r="E90" i="19"/>
  <c r="F90" i="19" l="1"/>
  <c r="G90" i="19"/>
  <c r="E91" i="19"/>
  <c r="D92" i="19"/>
  <c r="D93" i="19" l="1"/>
  <c r="E92" i="19"/>
  <c r="G91" i="19"/>
  <c r="F91" i="19"/>
  <c r="G92" i="19" l="1"/>
  <c r="F92" i="19"/>
  <c r="D94" i="19"/>
  <c r="E93" i="19"/>
  <c r="F93" i="19" l="1"/>
  <c r="G93" i="19"/>
  <c r="D95" i="19"/>
  <c r="E94" i="19"/>
  <c r="G94" i="19" l="1"/>
  <c r="F94" i="19"/>
  <c r="D96" i="19"/>
  <c r="E95" i="19"/>
  <c r="F95" i="19" l="1"/>
  <c r="G95" i="19"/>
  <c r="D97" i="19"/>
  <c r="E96" i="19"/>
  <c r="G96" i="19" l="1"/>
  <c r="F96" i="19"/>
  <c r="E97" i="19"/>
  <c r="D98" i="19"/>
  <c r="D99" i="19" l="1"/>
  <c r="E98" i="19"/>
  <c r="F97" i="19"/>
  <c r="G97" i="19"/>
  <c r="G98" i="19" l="1"/>
  <c r="F98" i="19"/>
  <c r="E99" i="19"/>
  <c r="D100" i="19"/>
  <c r="D101" i="19" l="1"/>
  <c r="E100" i="19"/>
  <c r="F99" i="19"/>
  <c r="G99" i="19"/>
  <c r="G100" i="19" l="1"/>
  <c r="F100" i="19"/>
  <c r="E101" i="19"/>
  <c r="D102" i="19"/>
  <c r="G101" i="19" l="1"/>
  <c r="F101" i="19"/>
  <c r="D103" i="19"/>
  <c r="E102" i="19"/>
  <c r="F102" i="19" l="1"/>
  <c r="G102" i="19"/>
  <c r="D104" i="19"/>
  <c r="E103" i="19"/>
  <c r="F103" i="19" l="1"/>
  <c r="G103" i="19"/>
  <c r="D105" i="19"/>
  <c r="E104" i="19"/>
  <c r="G104" i="19" l="1"/>
  <c r="F104" i="19"/>
  <c r="D106" i="19"/>
  <c r="E105" i="19"/>
  <c r="E106" i="19" l="1"/>
  <c r="D107" i="19"/>
  <c r="G105" i="19"/>
  <c r="F105" i="19"/>
  <c r="D108" i="19" l="1"/>
  <c r="E107" i="19"/>
  <c r="G106" i="19"/>
  <c r="F106" i="19"/>
  <c r="G107" i="19" l="1"/>
  <c r="F107" i="19"/>
  <c r="E108" i="19"/>
  <c r="D109" i="19"/>
  <c r="F108" i="19" l="1"/>
  <c r="G108" i="19"/>
  <c r="E109" i="19"/>
  <c r="D110" i="19"/>
  <c r="F109" i="19" l="1"/>
  <c r="G109" i="19"/>
  <c r="D111" i="19"/>
  <c r="E110" i="19"/>
  <c r="F110" i="19" l="1"/>
  <c r="G110" i="19"/>
  <c r="E111" i="19"/>
  <c r="D112" i="19"/>
  <c r="D113" i="19" l="1"/>
  <c r="E112" i="19"/>
  <c r="F111" i="19"/>
  <c r="G111" i="19"/>
  <c r="F112" i="19" l="1"/>
  <c r="G112" i="19"/>
  <c r="D114" i="19"/>
  <c r="E113" i="19"/>
  <c r="G113" i="19" l="1"/>
  <c r="F113" i="19"/>
  <c r="E114" i="19"/>
  <c r="D115" i="19"/>
  <c r="F114" i="19" l="1"/>
  <c r="G114" i="19"/>
  <c r="D116" i="19"/>
  <c r="E115" i="19"/>
  <c r="E116" i="19" l="1"/>
  <c r="D117" i="19"/>
  <c r="F115" i="19"/>
  <c r="G115" i="19"/>
  <c r="E117" i="19" l="1"/>
  <c r="D118" i="19"/>
  <c r="F116" i="19"/>
  <c r="G116" i="19"/>
  <c r="E118" i="19" l="1"/>
  <c r="D119" i="19"/>
  <c r="G117" i="19"/>
  <c r="F117" i="19"/>
  <c r="D120" i="19" l="1"/>
  <c r="E119" i="19"/>
  <c r="G118" i="19"/>
  <c r="F118" i="19"/>
  <c r="F119" i="19" l="1"/>
  <c r="G119" i="19"/>
  <c r="E120" i="19"/>
  <c r="D121" i="19"/>
  <c r="D122" i="19" l="1"/>
  <c r="E121" i="19"/>
  <c r="F120" i="19"/>
  <c r="G120" i="19"/>
  <c r="G121" i="19" l="1"/>
  <c r="F121" i="19"/>
  <c r="E122" i="19"/>
  <c r="D123" i="19"/>
  <c r="F122" i="19" l="1"/>
  <c r="G122" i="19"/>
  <c r="D124" i="19"/>
  <c r="E123" i="19"/>
  <c r="E124" i="19" l="1"/>
  <c r="D125" i="19"/>
  <c r="F123" i="19"/>
  <c r="G123" i="19"/>
  <c r="D126" i="19" l="1"/>
  <c r="E125" i="19"/>
  <c r="G124" i="19"/>
  <c r="F124" i="19"/>
  <c r="G125" i="19" l="1"/>
  <c r="F125" i="19"/>
  <c r="E126" i="19"/>
  <c r="D127" i="19"/>
  <c r="E127" i="19" l="1"/>
  <c r="D128" i="19"/>
  <c r="G126" i="19"/>
  <c r="F126" i="19"/>
  <c r="E128" i="19" l="1"/>
  <c r="D129" i="19"/>
  <c r="F127" i="19"/>
  <c r="G127" i="19"/>
  <c r="D130" i="19" l="1"/>
  <c r="E129" i="19"/>
  <c r="G128" i="19"/>
  <c r="F128" i="19"/>
  <c r="G129" i="19" l="1"/>
  <c r="F129" i="19"/>
  <c r="E130" i="19"/>
  <c r="D131" i="19"/>
  <c r="E131" i="19" l="1"/>
  <c r="D132" i="19"/>
  <c r="G130" i="19"/>
  <c r="F130" i="19"/>
  <c r="E132" i="19" l="1"/>
  <c r="D133" i="19"/>
  <c r="F131" i="19"/>
  <c r="G131" i="19"/>
  <c r="E133" i="19" l="1"/>
  <c r="D134" i="19"/>
  <c r="F132" i="19"/>
  <c r="G132" i="19"/>
  <c r="D135" i="19" l="1"/>
  <c r="E134" i="19"/>
  <c r="F133" i="19"/>
  <c r="G133" i="19"/>
  <c r="F134" i="19" l="1"/>
  <c r="G134" i="19"/>
  <c r="E135" i="19"/>
  <c r="D136" i="19"/>
  <c r="E136" i="19" l="1"/>
  <c r="D137" i="19"/>
  <c r="G135" i="19"/>
  <c r="F135" i="19"/>
  <c r="E137" i="19" l="1"/>
  <c r="D138" i="19"/>
  <c r="F136" i="19"/>
  <c r="G136" i="19"/>
  <c r="E138" i="19" l="1"/>
  <c r="D139" i="19"/>
  <c r="G137" i="19"/>
  <c r="F137" i="19"/>
  <c r="D140" i="19" l="1"/>
  <c r="E139" i="19"/>
  <c r="G138" i="19"/>
  <c r="F138" i="19"/>
  <c r="F139" i="19" l="1"/>
  <c r="G139" i="19"/>
  <c r="E140" i="19"/>
  <c r="D141" i="19"/>
  <c r="E141" i="19" l="1"/>
  <c r="D142" i="19"/>
  <c r="G140" i="19"/>
  <c r="F140" i="19"/>
  <c r="D143" i="19" l="1"/>
  <c r="E142" i="19"/>
  <c r="G141" i="19"/>
  <c r="F141" i="19"/>
  <c r="F142" i="19" l="1"/>
  <c r="G142" i="19"/>
  <c r="D144" i="19"/>
  <c r="E143" i="19"/>
  <c r="G143" i="19" l="1"/>
  <c r="F143" i="19"/>
  <c r="E144" i="19"/>
  <c r="D145" i="19"/>
  <c r="G144" i="19" l="1"/>
  <c r="F144" i="19"/>
  <c r="D146" i="19"/>
  <c r="E145" i="19"/>
  <c r="F145" i="19" l="1"/>
  <c r="G145" i="19"/>
  <c r="D147" i="19"/>
  <c r="E146" i="19"/>
  <c r="G146" i="19" l="1"/>
  <c r="F146" i="19"/>
  <c r="E147" i="19"/>
  <c r="D148" i="19"/>
  <c r="G147" i="19" l="1"/>
  <c r="F147" i="19"/>
  <c r="D149" i="19"/>
  <c r="E148" i="19"/>
  <c r="D150" i="19" l="1"/>
  <c r="E149" i="19"/>
  <c r="G148" i="19"/>
  <c r="F148" i="19"/>
  <c r="F149" i="19" l="1"/>
  <c r="G149" i="19"/>
  <c r="D151" i="19"/>
  <c r="E150" i="19"/>
  <c r="F150" i="19" l="1"/>
  <c r="G150" i="19"/>
  <c r="E151" i="19"/>
  <c r="D152" i="19"/>
  <c r="E152" i="19" l="1"/>
  <c r="D153" i="19"/>
  <c r="G151" i="19"/>
  <c r="F151" i="19"/>
  <c r="D154" i="19" l="1"/>
  <c r="E153" i="19"/>
  <c r="G152" i="19"/>
  <c r="F152" i="19"/>
  <c r="F153" i="19" l="1"/>
  <c r="G153" i="19"/>
  <c r="D155" i="19"/>
  <c r="E154" i="19"/>
  <c r="F154" i="19" l="1"/>
  <c r="G154" i="19"/>
  <c r="D156" i="19"/>
  <c r="E155" i="19"/>
  <c r="F155" i="19" l="1"/>
  <c r="G155" i="19"/>
  <c r="D157" i="19"/>
  <c r="E156" i="19"/>
  <c r="F156" i="19" l="1"/>
  <c r="G156" i="19"/>
  <c r="D158" i="19"/>
  <c r="E157" i="19"/>
  <c r="G157" i="19" l="1"/>
  <c r="F157" i="19"/>
  <c r="E158" i="19"/>
  <c r="D159" i="19"/>
  <c r="F158" i="19" l="1"/>
  <c r="G158" i="19"/>
  <c r="E159" i="19"/>
  <c r="D160" i="19"/>
  <c r="E160" i="19" l="1"/>
  <c r="D161" i="19"/>
  <c r="G159" i="19"/>
  <c r="F159" i="19"/>
  <c r="D162" i="19" l="1"/>
  <c r="E161" i="19"/>
  <c r="F160" i="19"/>
  <c r="G160" i="19"/>
  <c r="F161" i="19" l="1"/>
  <c r="G161" i="19"/>
  <c r="E162" i="19"/>
  <c r="D163" i="19"/>
  <c r="D164" i="19" l="1"/>
  <c r="E163" i="19"/>
  <c r="G162" i="19"/>
  <c r="F162" i="19"/>
  <c r="F163" i="19" l="1"/>
  <c r="G163" i="19"/>
  <c r="D165" i="19"/>
  <c r="E164" i="19"/>
  <c r="F164" i="19" l="1"/>
  <c r="G164" i="19"/>
  <c r="E165" i="19"/>
  <c r="D166" i="19"/>
  <c r="D167" i="19" l="1"/>
  <c r="E166" i="19"/>
  <c r="F165" i="19"/>
  <c r="G165" i="19"/>
  <c r="G166" i="19" l="1"/>
  <c r="F166" i="19"/>
  <c r="D168" i="19"/>
  <c r="E167" i="19"/>
  <c r="E168" i="19" l="1"/>
  <c r="D169" i="19"/>
  <c r="F167" i="19"/>
  <c r="G167" i="19"/>
  <c r="D170" i="19" l="1"/>
  <c r="E169" i="19"/>
  <c r="F168" i="19"/>
  <c r="G168" i="19"/>
  <c r="G169" i="19" l="1"/>
  <c r="F169" i="19"/>
  <c r="E170" i="19"/>
  <c r="D171" i="19"/>
  <c r="G170" i="19" l="1"/>
  <c r="F170" i="19"/>
  <c r="E171" i="19"/>
  <c r="D172" i="19"/>
  <c r="D173" i="19" l="1"/>
  <c r="E172" i="19"/>
  <c r="G171" i="19"/>
  <c r="F171" i="19"/>
  <c r="G172" i="19" l="1"/>
  <c r="F172" i="19"/>
  <c r="E173" i="19"/>
  <c r="D174" i="19"/>
  <c r="F173" i="19" l="1"/>
  <c r="G173" i="19"/>
  <c r="D175" i="19"/>
  <c r="E174" i="19"/>
  <c r="G174" i="19" l="1"/>
  <c r="F174" i="19"/>
  <c r="D176" i="19"/>
  <c r="E175" i="19"/>
  <c r="G175" i="19" l="1"/>
  <c r="F175" i="19"/>
  <c r="D177" i="19"/>
  <c r="E176" i="19"/>
  <c r="G176" i="19" l="1"/>
  <c r="F176" i="19"/>
  <c r="E177" i="19"/>
  <c r="D178" i="19"/>
  <c r="F177" i="19" l="1"/>
  <c r="G177" i="19"/>
  <c r="D179" i="19"/>
  <c r="E178" i="19"/>
  <c r="G178" i="19" l="1"/>
  <c r="F178" i="19"/>
  <c r="D180" i="19"/>
  <c r="E179" i="19"/>
  <c r="F179" i="19" l="1"/>
  <c r="G179" i="19"/>
  <c r="D181" i="19"/>
  <c r="E180" i="19"/>
  <c r="G180" i="19" l="1"/>
  <c r="F180" i="19"/>
  <c r="E181" i="19"/>
  <c r="D182" i="19"/>
  <c r="D183" i="19" l="1"/>
  <c r="E182" i="19"/>
  <c r="F181" i="19"/>
  <c r="G181" i="19"/>
  <c r="G182" i="19" l="1"/>
  <c r="F182" i="19"/>
  <c r="D184" i="19"/>
  <c r="E183" i="19"/>
  <c r="G183" i="19" l="1"/>
  <c r="F183" i="19"/>
  <c r="D185" i="19"/>
  <c r="E184" i="19"/>
  <c r="F184" i="19" l="1"/>
  <c r="G184" i="19"/>
  <c r="D186" i="19"/>
  <c r="E185" i="19"/>
  <c r="G185" i="19" l="1"/>
  <c r="F185" i="19"/>
  <c r="E186" i="19"/>
  <c r="D187" i="19"/>
  <c r="G186" i="19" l="1"/>
  <c r="F186" i="19"/>
  <c r="D188" i="19"/>
  <c r="E187" i="19"/>
  <c r="E188" i="19" l="1"/>
  <c r="D189" i="19"/>
  <c r="F187" i="19"/>
  <c r="G187" i="19"/>
  <c r="E189" i="19" l="1"/>
  <c r="D190" i="19"/>
  <c r="G188" i="19"/>
  <c r="F188" i="19"/>
  <c r="E190" i="19" l="1"/>
  <c r="D191" i="19"/>
  <c r="F189" i="19"/>
  <c r="G189" i="19"/>
  <c r="E191" i="19" l="1"/>
  <c r="D192" i="19"/>
  <c r="G190" i="19"/>
  <c r="F190" i="19"/>
  <c r="D193" i="19" l="1"/>
  <c r="E192" i="19"/>
  <c r="F191" i="19"/>
  <c r="G191" i="19"/>
  <c r="F192" i="19" l="1"/>
  <c r="G192" i="19"/>
  <c r="E193" i="19"/>
  <c r="D194" i="19"/>
  <c r="D195" i="19" l="1"/>
  <c r="E194" i="19"/>
  <c r="G193" i="19"/>
  <c r="F193" i="19"/>
  <c r="G194" i="19" l="1"/>
  <c r="F194" i="19"/>
  <c r="D196" i="19"/>
  <c r="E195" i="19"/>
  <c r="F195" i="19" l="1"/>
  <c r="G195" i="19"/>
  <c r="E196" i="19"/>
  <c r="D197" i="19"/>
  <c r="D198" i="19" l="1"/>
  <c r="E197" i="19"/>
  <c r="F196" i="19"/>
  <c r="G196" i="19"/>
  <c r="G197" i="19" l="1"/>
  <c r="F197" i="19"/>
  <c r="E198" i="19"/>
  <c r="D199" i="19"/>
  <c r="E199" i="19" l="1"/>
  <c r="D200" i="19"/>
  <c r="F198" i="19"/>
  <c r="G198" i="19"/>
  <c r="E200" i="19" l="1"/>
  <c r="D201" i="19"/>
  <c r="G199" i="19"/>
  <c r="F199" i="19"/>
  <c r="E201" i="19" l="1"/>
  <c r="D202" i="19"/>
  <c r="F200" i="19"/>
  <c r="G200" i="19"/>
  <c r="D203" i="19" l="1"/>
  <c r="E202" i="19"/>
  <c r="F201" i="19"/>
  <c r="G201" i="19"/>
  <c r="G202" i="19" l="1"/>
  <c r="F202" i="19"/>
  <c r="D204" i="19"/>
  <c r="E203" i="19"/>
  <c r="E204" i="19" l="1"/>
  <c r="D205" i="19"/>
  <c r="F203" i="19"/>
  <c r="G203" i="19"/>
  <c r="E205" i="19" l="1"/>
  <c r="D206" i="19"/>
  <c r="G204" i="19"/>
  <c r="F204" i="19"/>
  <c r="D207" i="19" l="1"/>
  <c r="E206" i="19"/>
  <c r="G205" i="19"/>
  <c r="F205" i="19"/>
  <c r="G206" i="19" l="1"/>
  <c r="F206" i="19"/>
  <c r="E207" i="19"/>
  <c r="D208" i="19"/>
  <c r="D209" i="19" l="1"/>
  <c r="E208" i="19"/>
  <c r="F207" i="19"/>
  <c r="G207" i="19"/>
  <c r="F208" i="19" l="1"/>
  <c r="G208" i="19"/>
  <c r="E209" i="19"/>
  <c r="D210" i="19"/>
  <c r="G209" i="19" l="1"/>
  <c r="F209" i="19"/>
  <c r="E210" i="19"/>
  <c r="D211" i="19"/>
  <c r="G210" i="19" l="1"/>
  <c r="F210" i="19"/>
  <c r="E211" i="19"/>
  <c r="D212" i="19"/>
  <c r="E212" i="19" l="1"/>
  <c r="D213" i="19"/>
  <c r="G211" i="19"/>
  <c r="F211" i="19"/>
  <c r="E213" i="19" l="1"/>
  <c r="D214" i="19"/>
  <c r="F212" i="19"/>
  <c r="G212" i="19"/>
  <c r="D215" i="19" l="1"/>
  <c r="E214" i="19"/>
  <c r="F213" i="19"/>
  <c r="G213" i="19"/>
  <c r="F214" i="19" l="1"/>
  <c r="G214" i="19"/>
  <c r="E215" i="19"/>
  <c r="D216" i="19"/>
  <c r="G215" i="19" l="1"/>
  <c r="F215" i="19"/>
  <c r="E216" i="19"/>
  <c r="D217" i="19"/>
  <c r="F216" i="19" l="1"/>
  <c r="G216" i="19"/>
  <c r="D218" i="19"/>
  <c r="E217" i="19"/>
  <c r="G217" i="19" l="1"/>
  <c r="F217" i="19"/>
  <c r="D219" i="19"/>
  <c r="E218" i="19"/>
  <c r="F218" i="19" l="1"/>
  <c r="G218" i="19"/>
  <c r="D220" i="19"/>
  <c r="E219" i="19"/>
  <c r="E220" i="19" l="1"/>
  <c r="D221" i="19"/>
  <c r="G219" i="19"/>
  <c r="F219" i="19"/>
  <c r="D222" i="19" l="1"/>
  <c r="E221" i="19"/>
  <c r="F220" i="19"/>
  <c r="G220" i="19"/>
  <c r="F221" i="19" l="1"/>
  <c r="G221" i="19"/>
  <c r="E222" i="19"/>
  <c r="D223" i="19"/>
  <c r="F222" i="19" l="1"/>
  <c r="G222" i="19"/>
  <c r="D224" i="19"/>
  <c r="E223" i="19"/>
  <c r="G223" i="19" l="1"/>
  <c r="F223" i="19"/>
  <c r="D225" i="19"/>
  <c r="E224" i="19"/>
  <c r="D226" i="19" l="1"/>
  <c r="E225" i="19"/>
  <c r="F224" i="19"/>
  <c r="G224" i="19"/>
  <c r="G225" i="19" l="1"/>
  <c r="F225" i="19"/>
  <c r="E226" i="19"/>
  <c r="D227" i="19"/>
  <c r="F226" i="19" l="1"/>
  <c r="G226" i="19"/>
  <c r="E227" i="19"/>
  <c r="D228" i="19"/>
  <c r="F227" i="19" l="1"/>
  <c r="G227" i="19"/>
  <c r="D229" i="19"/>
  <c r="E228" i="19"/>
  <c r="G228" i="19" l="1"/>
  <c r="F228" i="19"/>
  <c r="E229" i="19"/>
  <c r="D230" i="19"/>
  <c r="E230" i="19" l="1"/>
  <c r="D231" i="19"/>
  <c r="F229" i="19"/>
  <c r="G229" i="19"/>
  <c r="D232" i="19" l="1"/>
  <c r="E231" i="19"/>
  <c r="F230" i="19"/>
  <c r="G230" i="19"/>
  <c r="G231" i="19" l="1"/>
  <c r="F231" i="19"/>
  <c r="D233" i="19"/>
  <c r="E232" i="19"/>
  <c r="F232" i="19" l="1"/>
  <c r="G232" i="19"/>
  <c r="E233" i="19"/>
  <c r="D234" i="19"/>
  <c r="G233" i="19" l="1"/>
  <c r="F233" i="19"/>
  <c r="D235" i="19"/>
  <c r="E234" i="19"/>
  <c r="E235" i="19" l="1"/>
  <c r="D236" i="19"/>
  <c r="F234" i="19"/>
  <c r="G234" i="19"/>
  <c r="D237" i="19" l="1"/>
  <c r="E236" i="19"/>
  <c r="F235" i="19"/>
  <c r="G235" i="19"/>
  <c r="F236" i="19" l="1"/>
  <c r="G236" i="19"/>
  <c r="E237" i="19"/>
  <c r="D238" i="19"/>
  <c r="E238" i="19" l="1"/>
  <c r="D239" i="19"/>
  <c r="G237" i="19"/>
  <c r="F237" i="19"/>
  <c r="E239" i="19" l="1"/>
  <c r="D240" i="19"/>
  <c r="F238" i="19"/>
  <c r="G238" i="19"/>
  <c r="E240" i="19" l="1"/>
  <c r="D241" i="19"/>
  <c r="F239" i="19"/>
  <c r="G239" i="19"/>
  <c r="D242" i="19" l="1"/>
  <c r="E241" i="19"/>
  <c r="F240" i="19"/>
  <c r="G240" i="19"/>
  <c r="G241" i="19" l="1"/>
  <c r="F241" i="19"/>
  <c r="D243" i="19"/>
  <c r="E242" i="19"/>
  <c r="F242" i="19" l="1"/>
  <c r="G242" i="19"/>
  <c r="E243" i="19"/>
  <c r="D244" i="19"/>
  <c r="D245" i="19" l="1"/>
  <c r="E244" i="19"/>
  <c r="F243" i="19"/>
  <c r="G243" i="19"/>
  <c r="G244" i="19" l="1"/>
  <c r="F244" i="19"/>
  <c r="D246" i="19"/>
  <c r="E245" i="19"/>
  <c r="D247" i="19" l="1"/>
  <c r="E246" i="19"/>
  <c r="F245" i="19"/>
  <c r="G245" i="19"/>
  <c r="F246" i="19" l="1"/>
  <c r="G246" i="19"/>
  <c r="D248" i="19"/>
  <c r="E247" i="19"/>
  <c r="D249" i="19" l="1"/>
  <c r="E248" i="19"/>
  <c r="G247" i="19"/>
  <c r="F247" i="19"/>
  <c r="G248" i="19" l="1"/>
  <c r="F248" i="19"/>
  <c r="D250" i="19"/>
  <c r="E249" i="19"/>
  <c r="E250" i="19" l="1"/>
  <c r="D251" i="19"/>
  <c r="F249" i="19"/>
  <c r="G249" i="19"/>
  <c r="E251" i="19" l="1"/>
  <c r="D252" i="19"/>
  <c r="G250" i="19"/>
  <c r="F250" i="19"/>
  <c r="E252" i="19" l="1"/>
  <c r="D253" i="19"/>
  <c r="G251" i="19"/>
  <c r="F251" i="19"/>
  <c r="E253" i="19" l="1"/>
  <c r="D254" i="19"/>
  <c r="G252" i="19"/>
  <c r="F252" i="19"/>
  <c r="D255" i="19" l="1"/>
  <c r="E254" i="19"/>
  <c r="G253" i="19"/>
  <c r="F253" i="19"/>
  <c r="G254" i="19" l="1"/>
  <c r="F254" i="19"/>
  <c r="D256" i="19"/>
  <c r="E255" i="19"/>
  <c r="F255" i="19" l="1"/>
  <c r="G255" i="19"/>
  <c r="D257" i="19"/>
  <c r="E256" i="19"/>
  <c r="G256" i="19" l="1"/>
  <c r="F256" i="19"/>
  <c r="E257" i="19"/>
  <c r="D258" i="19"/>
  <c r="F257" i="19" l="1"/>
  <c r="G257" i="19"/>
  <c r="E258" i="19"/>
  <c r="D259" i="19"/>
  <c r="D260" i="19" l="1"/>
  <c r="E259" i="19"/>
  <c r="F258" i="19"/>
  <c r="G258" i="19"/>
  <c r="F259" i="19" l="1"/>
  <c r="G259" i="19"/>
  <c r="E260" i="19"/>
  <c r="D261" i="19"/>
  <c r="D262" i="19" l="1"/>
  <c r="E261" i="19"/>
  <c r="G260" i="19"/>
  <c r="F260" i="19"/>
  <c r="F261" i="19" l="1"/>
  <c r="G261" i="19"/>
  <c r="E262" i="19"/>
  <c r="D263" i="19"/>
  <c r="E263" i="19" l="1"/>
  <c r="D264" i="19"/>
  <c r="F262" i="19"/>
  <c r="G262" i="19"/>
  <c r="D265" i="19" l="1"/>
  <c r="E264" i="19"/>
  <c r="F263" i="19"/>
  <c r="G263" i="19"/>
  <c r="F264" i="19" l="1"/>
  <c r="G264" i="19"/>
  <c r="E265" i="19"/>
  <c r="D266" i="19"/>
  <c r="D267" i="19" l="1"/>
  <c r="E266" i="19"/>
  <c r="G265" i="19"/>
  <c r="F265" i="19"/>
  <c r="F266" i="19" l="1"/>
  <c r="G266" i="19"/>
  <c r="E267" i="19"/>
  <c r="D268" i="19"/>
  <c r="E268" i="19" l="1"/>
  <c r="D269" i="19"/>
  <c r="G267" i="19"/>
  <c r="F267" i="19"/>
  <c r="E269" i="19" l="1"/>
  <c r="D270" i="19"/>
  <c r="G268" i="19"/>
  <c r="F268" i="19"/>
  <c r="E270" i="19" l="1"/>
  <c r="D271" i="19"/>
  <c r="F269" i="19"/>
  <c r="G269" i="19"/>
  <c r="D272" i="19" l="1"/>
  <c r="E271" i="19"/>
  <c r="G270" i="19"/>
  <c r="F270" i="19"/>
  <c r="F271" i="19" l="1"/>
  <c r="G271" i="19"/>
  <c r="D273" i="19"/>
  <c r="E272" i="19"/>
  <c r="G272" i="19" l="1"/>
  <c r="F272" i="19"/>
  <c r="D274" i="19"/>
  <c r="E273" i="19"/>
  <c r="G273" i="19" l="1"/>
  <c r="F273" i="19"/>
  <c r="E274" i="19"/>
  <c r="D275" i="19"/>
  <c r="G274" i="19" l="1"/>
  <c r="F274" i="19"/>
  <c r="E275" i="19"/>
  <c r="D276" i="19"/>
  <c r="D277" i="19" l="1"/>
  <c r="E276" i="19"/>
  <c r="F275" i="19"/>
  <c r="G275" i="19"/>
  <c r="F276" i="19" l="1"/>
  <c r="G276" i="19"/>
  <c r="D278" i="19"/>
  <c r="E277" i="19"/>
  <c r="F277" i="19" l="1"/>
  <c r="G277" i="19"/>
  <c r="D279" i="19"/>
  <c r="E278" i="19"/>
  <c r="G278" i="19" l="1"/>
  <c r="F278" i="19"/>
  <c r="D280" i="19"/>
  <c r="E279" i="19"/>
  <c r="D281" i="19" l="1"/>
  <c r="E280" i="19"/>
  <c r="F279" i="19"/>
  <c r="G279" i="19"/>
  <c r="G280" i="19" l="1"/>
  <c r="F280" i="19"/>
  <c r="E281" i="19"/>
  <c r="D282" i="19"/>
  <c r="F281" i="19" l="1"/>
  <c r="G281" i="19"/>
  <c r="D283" i="19"/>
  <c r="E282" i="19"/>
  <c r="F282" i="19" l="1"/>
  <c r="G282" i="19"/>
  <c r="D284" i="19"/>
  <c r="E283" i="19"/>
  <c r="G283" i="19" l="1"/>
  <c r="F283" i="19"/>
  <c r="D285" i="19"/>
  <c r="E284" i="19"/>
  <c r="G284" i="19" l="1"/>
  <c r="F284" i="19"/>
  <c r="D286" i="19"/>
  <c r="E285" i="19"/>
  <c r="F285" i="19" l="1"/>
  <c r="G285" i="19"/>
  <c r="E286" i="19"/>
  <c r="D287" i="19"/>
  <c r="G286" i="19" l="1"/>
  <c r="F286" i="19"/>
  <c r="D288" i="19"/>
  <c r="E287" i="19"/>
  <c r="F287" i="19" l="1"/>
  <c r="G287" i="19"/>
  <c r="E288" i="19"/>
  <c r="D289" i="19"/>
  <c r="D290" i="19" l="1"/>
  <c r="E289" i="19"/>
  <c r="F288" i="19"/>
  <c r="G288" i="19"/>
  <c r="F289" i="19" l="1"/>
  <c r="G289" i="19"/>
  <c r="E290" i="19"/>
  <c r="D291" i="19"/>
  <c r="D292" i="19" l="1"/>
  <c r="E291" i="19"/>
  <c r="F290" i="19"/>
  <c r="G290" i="19"/>
  <c r="G291" i="19" l="1"/>
  <c r="F291" i="19"/>
  <c r="D293" i="19"/>
  <c r="E292" i="19"/>
  <c r="F292" i="19" l="1"/>
  <c r="G292" i="19"/>
  <c r="D294" i="19"/>
  <c r="E293" i="19"/>
  <c r="G293" i="19" l="1"/>
  <c r="F293" i="19"/>
  <c r="E294" i="19"/>
  <c r="D295" i="19"/>
  <c r="D296" i="19" l="1"/>
  <c r="E295" i="19"/>
  <c r="G294" i="19"/>
  <c r="F294" i="19"/>
  <c r="G295" i="19" l="1"/>
  <c r="F295" i="19"/>
  <c r="E296" i="19"/>
  <c r="D297" i="19"/>
  <c r="E297" i="19" l="1"/>
  <c r="D298" i="19"/>
  <c r="F296" i="19"/>
  <c r="G296" i="19"/>
  <c r="D299" i="19" l="1"/>
  <c r="E298" i="19"/>
  <c r="G297" i="19"/>
  <c r="F297" i="19"/>
  <c r="G298" i="19" l="1"/>
  <c r="F298" i="19"/>
  <c r="E299" i="19"/>
  <c r="D300" i="19"/>
  <c r="E300" i="19" l="1"/>
  <c r="D301" i="19"/>
  <c r="F299" i="19"/>
  <c r="G299" i="19"/>
  <c r="D302" i="19" l="1"/>
  <c r="E301" i="19"/>
  <c r="G300" i="19"/>
  <c r="F300" i="19"/>
  <c r="F301" i="19" l="1"/>
  <c r="G301" i="19"/>
  <c r="D303" i="19"/>
  <c r="E302" i="19"/>
  <c r="D304" i="19" l="1"/>
  <c r="E303" i="19"/>
  <c r="F302" i="19"/>
  <c r="G302" i="19"/>
  <c r="F303" i="19" l="1"/>
  <c r="G303" i="19"/>
  <c r="E304" i="19"/>
  <c r="D305" i="19"/>
  <c r="D306" i="19" l="1"/>
  <c r="E305" i="19"/>
  <c r="F304" i="19"/>
  <c r="G304" i="19"/>
  <c r="F305" i="19" l="1"/>
  <c r="G305" i="19"/>
  <c r="E306" i="19"/>
  <c r="D307" i="19"/>
  <c r="E307" i="19" l="1"/>
  <c r="D308" i="19"/>
  <c r="G306" i="19"/>
  <c r="F306" i="19"/>
  <c r="E308" i="19" l="1"/>
  <c r="D309" i="19"/>
  <c r="F307" i="19"/>
  <c r="G307" i="19"/>
  <c r="E309" i="19" l="1"/>
  <c r="D310" i="19"/>
  <c r="G308" i="19"/>
  <c r="F308" i="19"/>
  <c r="D311" i="19" l="1"/>
  <c r="E310" i="19"/>
  <c r="G309" i="19"/>
  <c r="F309" i="19"/>
  <c r="F310" i="19" l="1"/>
  <c r="G310" i="19"/>
  <c r="E311" i="19"/>
  <c r="D312" i="19"/>
  <c r="D313" i="19" l="1"/>
  <c r="E312" i="19"/>
  <c r="F311" i="19"/>
  <c r="G311" i="19"/>
  <c r="F312" i="19" l="1"/>
  <c r="G312" i="19"/>
  <c r="D314" i="19"/>
  <c r="E313" i="19"/>
  <c r="F313" i="19" l="1"/>
  <c r="G313" i="19"/>
  <c r="E314" i="19"/>
  <c r="D315" i="19"/>
  <c r="G314" i="19" l="1"/>
  <c r="F314" i="19"/>
  <c r="E315" i="19"/>
  <c r="D316" i="19"/>
  <c r="E316" i="19" l="1"/>
  <c r="D317" i="19"/>
  <c r="F315" i="19"/>
  <c r="G315" i="19"/>
  <c r="D318" i="19" l="1"/>
  <c r="E317" i="19"/>
  <c r="G316" i="19"/>
  <c r="F316" i="19"/>
  <c r="F317" i="19" l="1"/>
  <c r="G317" i="19"/>
  <c r="E318" i="19"/>
  <c r="D319" i="19"/>
  <c r="F318" i="19" l="1"/>
  <c r="G318" i="19"/>
  <c r="D320" i="19"/>
  <c r="E319" i="19"/>
  <c r="D321" i="19" l="1"/>
  <c r="E320" i="19"/>
  <c r="F319" i="19"/>
  <c r="G319" i="19"/>
  <c r="F320" i="19" l="1"/>
  <c r="G320" i="19"/>
  <c r="E321" i="19"/>
  <c r="D322" i="19"/>
  <c r="D323" i="19" l="1"/>
  <c r="E322" i="19"/>
  <c r="F321" i="19"/>
  <c r="G321" i="19"/>
  <c r="G322" i="19" l="1"/>
  <c r="F322" i="19"/>
  <c r="D324" i="19"/>
  <c r="E323" i="19"/>
  <c r="F323" i="19" l="1"/>
  <c r="G323" i="19"/>
  <c r="E324" i="19"/>
  <c r="D325" i="19"/>
  <c r="E325" i="19" l="1"/>
  <c r="D326" i="19"/>
  <c r="G324" i="19"/>
  <c r="F324" i="19"/>
  <c r="D327" i="19" l="1"/>
  <c r="E326" i="19"/>
  <c r="G325" i="19"/>
  <c r="F325" i="19"/>
  <c r="G326" i="19" l="1"/>
  <c r="F326" i="19"/>
  <c r="D328" i="19"/>
  <c r="E327" i="19"/>
  <c r="E328" i="19" l="1"/>
  <c r="D329" i="19"/>
  <c r="F327" i="19"/>
  <c r="G327" i="19"/>
  <c r="D330" i="19" l="1"/>
  <c r="E329" i="19"/>
  <c r="F328" i="19"/>
  <c r="G328" i="19"/>
  <c r="F329" i="19" l="1"/>
  <c r="G329" i="19"/>
  <c r="D331" i="19"/>
  <c r="E330" i="19"/>
  <c r="F330" i="19" l="1"/>
  <c r="G330" i="19"/>
  <c r="D332" i="19"/>
  <c r="E331" i="19"/>
  <c r="G331" i="19" l="1"/>
  <c r="F331" i="19"/>
  <c r="D333" i="19"/>
  <c r="E332" i="19"/>
  <c r="E333" i="19" l="1"/>
  <c r="D334" i="19"/>
  <c r="G332" i="19"/>
  <c r="F332" i="19"/>
  <c r="E334" i="19" l="1"/>
  <c r="D335" i="19"/>
  <c r="G333" i="19"/>
  <c r="F333" i="19"/>
  <c r="E335" i="19" l="1"/>
  <c r="D336" i="19"/>
  <c r="G334" i="19"/>
  <c r="F334" i="19"/>
  <c r="D337" i="19" l="1"/>
  <c r="E336" i="19"/>
  <c r="G335" i="19"/>
  <c r="F335" i="19"/>
  <c r="F336" i="19" l="1"/>
  <c r="G336" i="19"/>
  <c r="E337" i="19"/>
  <c r="D338" i="19"/>
  <c r="E338" i="19" l="1"/>
  <c r="D339" i="19"/>
  <c r="F337" i="19"/>
  <c r="G337" i="19"/>
  <c r="D340" i="19" l="1"/>
  <c r="E339" i="19"/>
  <c r="F338" i="19"/>
  <c r="G338" i="19"/>
  <c r="G339" i="19" l="1"/>
  <c r="F339" i="19"/>
  <c r="E340" i="19"/>
  <c r="D341" i="19"/>
  <c r="D342" i="19" l="1"/>
  <c r="E341" i="19"/>
  <c r="F340" i="19"/>
  <c r="G340" i="19"/>
  <c r="F341" i="19" l="1"/>
  <c r="G341" i="19"/>
  <c r="E342" i="19"/>
  <c r="D343" i="19"/>
  <c r="F342" i="19" l="1"/>
  <c r="G342" i="19"/>
  <c r="E343" i="19"/>
  <c r="D344" i="19"/>
  <c r="D345" i="19" l="1"/>
  <c r="E344" i="19"/>
  <c r="G343" i="19"/>
  <c r="F343" i="19"/>
  <c r="F344" i="19" l="1"/>
  <c r="G344" i="19"/>
  <c r="D346" i="19"/>
  <c r="E345" i="19"/>
  <c r="E346" i="19" l="1"/>
  <c r="D347" i="19"/>
  <c r="G345" i="19"/>
  <c r="F345" i="19"/>
  <c r="E347" i="19" l="1"/>
  <c r="D348" i="19"/>
  <c r="G346" i="19"/>
  <c r="F346" i="19"/>
  <c r="E348" i="19" l="1"/>
  <c r="D349" i="19"/>
  <c r="F347" i="19"/>
  <c r="G347" i="19"/>
  <c r="D350" i="19" l="1"/>
  <c r="E349" i="19"/>
  <c r="G348" i="19"/>
  <c r="F348" i="19"/>
  <c r="F349" i="19" l="1"/>
  <c r="G349" i="19"/>
  <c r="D351" i="19"/>
  <c r="E350" i="19"/>
  <c r="F350" i="19" l="1"/>
  <c r="G350" i="19"/>
  <c r="D352" i="19"/>
  <c r="E351" i="19"/>
  <c r="D353" i="19" l="1"/>
  <c r="E352" i="19"/>
  <c r="G351" i="19"/>
  <c r="F351" i="19"/>
  <c r="G352" i="19" l="1"/>
  <c r="F352" i="19"/>
  <c r="E353" i="19"/>
  <c r="D354" i="19"/>
  <c r="E354" i="19" l="1"/>
  <c r="D355" i="19"/>
  <c r="F353" i="19"/>
  <c r="G353" i="19"/>
  <c r="D356" i="19" l="1"/>
  <c r="E355" i="19"/>
  <c r="F354" i="19"/>
  <c r="G354" i="19"/>
  <c r="F355" i="19" l="1"/>
  <c r="G355" i="19"/>
  <c r="E356" i="19"/>
  <c r="D357" i="19"/>
  <c r="E357" i="19" l="1"/>
  <c r="D358" i="19"/>
  <c r="G356" i="19"/>
  <c r="F356" i="19"/>
  <c r="D359" i="19" l="1"/>
  <c r="E358" i="19"/>
  <c r="G357" i="19"/>
  <c r="F357" i="19"/>
  <c r="G358" i="19" l="1"/>
  <c r="F358" i="19"/>
  <c r="E359" i="19"/>
  <c r="D360" i="19"/>
  <c r="D361" i="19" l="1"/>
  <c r="E360" i="19"/>
  <c r="G359" i="19"/>
  <c r="F359" i="19"/>
  <c r="F360" i="19" l="1"/>
  <c r="G360" i="19"/>
  <c r="D362" i="19"/>
  <c r="E361" i="19"/>
  <c r="E362" i="19" l="1"/>
  <c r="D363" i="19"/>
  <c r="F361" i="19"/>
  <c r="G361" i="19"/>
  <c r="D364" i="19" l="1"/>
  <c r="E363" i="19"/>
  <c r="F362" i="19"/>
  <c r="G362" i="19"/>
  <c r="F363" i="19" l="1"/>
  <c r="G363" i="19"/>
  <c r="E364" i="19"/>
  <c r="D365" i="19"/>
  <c r="D366" i="19" l="1"/>
  <c r="E365" i="19"/>
  <c r="G364" i="19"/>
  <c r="F364" i="19"/>
  <c r="F365" i="19" l="1"/>
  <c r="G365" i="19"/>
  <c r="D367" i="19"/>
  <c r="E366" i="19"/>
  <c r="E367" i="19" l="1"/>
  <c r="D368" i="19"/>
  <c r="G366" i="19"/>
  <c r="F366" i="19"/>
  <c r="D369" i="19" l="1"/>
  <c r="E368" i="19"/>
  <c r="F367" i="19"/>
  <c r="G367" i="19"/>
  <c r="G368" i="19" l="1"/>
  <c r="F368" i="19"/>
  <c r="D370" i="19"/>
  <c r="E369" i="19"/>
  <c r="G369" i="19" l="1"/>
  <c r="F369" i="19"/>
  <c r="D371" i="19"/>
  <c r="E370" i="19"/>
  <c r="F370" i="19" l="1"/>
  <c r="G370" i="19"/>
  <c r="D372" i="19"/>
  <c r="E371" i="19"/>
  <c r="G371" i="19" l="1"/>
  <c r="F371" i="19"/>
  <c r="D373" i="19"/>
  <c r="E372" i="19"/>
  <c r="G372" i="19" l="1"/>
  <c r="F372" i="19"/>
  <c r="E373" i="19"/>
  <c r="D374" i="19"/>
  <c r="E374" i="19" l="1"/>
  <c r="D375" i="19"/>
  <c r="F373" i="19"/>
  <c r="G373" i="19"/>
  <c r="D376" i="19" l="1"/>
  <c r="E375" i="19"/>
  <c r="F374" i="19"/>
  <c r="G374" i="19"/>
  <c r="F375" i="19" l="1"/>
  <c r="G375" i="19"/>
  <c r="D377" i="19"/>
  <c r="E376" i="19"/>
  <c r="G376" i="19" l="1"/>
  <c r="F376" i="19"/>
  <c r="D378" i="19"/>
  <c r="E377" i="19"/>
  <c r="F377" i="19" l="1"/>
  <c r="G377" i="19"/>
  <c r="D379" i="19"/>
  <c r="E378" i="19"/>
  <c r="E379" i="19" l="1"/>
  <c r="D380" i="19"/>
  <c r="G378" i="19"/>
  <c r="F378" i="19"/>
  <c r="E380" i="19" l="1"/>
  <c r="D381" i="19"/>
  <c r="F379" i="19"/>
  <c r="G379" i="19"/>
  <c r="E381" i="19" l="1"/>
  <c r="D382" i="19"/>
  <c r="F380" i="19"/>
  <c r="G380" i="19"/>
  <c r="D383" i="19" l="1"/>
  <c r="E382" i="19"/>
  <c r="F381" i="19"/>
  <c r="G381" i="19"/>
  <c r="F382" i="19" l="1"/>
  <c r="G382" i="19"/>
  <c r="D384" i="19"/>
  <c r="E383" i="19"/>
  <c r="F383" i="19" l="1"/>
  <c r="G383" i="19"/>
  <c r="E384" i="19"/>
  <c r="D385" i="19"/>
  <c r="D386" i="19" l="1"/>
  <c r="E385" i="19"/>
  <c r="F384" i="19"/>
  <c r="G384" i="19"/>
  <c r="F385" i="19" l="1"/>
  <c r="G385" i="19"/>
  <c r="D387" i="19"/>
  <c r="E386" i="19"/>
  <c r="F386" i="19" l="1"/>
  <c r="G386" i="19"/>
  <c r="D388" i="19"/>
  <c r="E387" i="19"/>
  <c r="F387" i="19" l="1"/>
  <c r="G387" i="19"/>
  <c r="E388" i="19"/>
  <c r="D389" i="19"/>
  <c r="E389" i="19" l="1"/>
  <c r="D390" i="19"/>
  <c r="F388" i="19"/>
  <c r="G388" i="19"/>
  <c r="D391" i="19" l="1"/>
  <c r="E390" i="19"/>
  <c r="G389" i="19"/>
  <c r="F389" i="19"/>
  <c r="G390" i="19" l="1"/>
  <c r="F390" i="19"/>
  <c r="D392" i="19"/>
  <c r="E391" i="19"/>
  <c r="F391" i="19" l="1"/>
  <c r="G391" i="19"/>
  <c r="D393" i="19"/>
  <c r="E392" i="19"/>
  <c r="D394" i="19" l="1"/>
  <c r="E393" i="19"/>
  <c r="F392" i="19"/>
  <c r="G392" i="19"/>
  <c r="F393" i="19" l="1"/>
  <c r="G393" i="19"/>
  <c r="D395" i="19"/>
  <c r="E394" i="19"/>
  <c r="E395" i="19" l="1"/>
  <c r="D396" i="19"/>
  <c r="G394" i="19"/>
  <c r="F394" i="19"/>
  <c r="E396" i="19" l="1"/>
  <c r="D397" i="19"/>
  <c r="G395" i="19"/>
  <c r="F395" i="19"/>
  <c r="D398" i="19" l="1"/>
  <c r="E397" i="19"/>
  <c r="F396" i="19"/>
  <c r="G396" i="19"/>
  <c r="G397" i="19" l="1"/>
  <c r="F397" i="19"/>
  <c r="D399" i="19"/>
  <c r="E398" i="19"/>
  <c r="G398" i="19" l="1"/>
  <c r="F398" i="19"/>
  <c r="D400" i="19"/>
  <c r="E399" i="19"/>
  <c r="E400" i="19" l="1"/>
  <c r="D401" i="19"/>
  <c r="G399" i="19"/>
  <c r="F399" i="19"/>
  <c r="D402" i="19" l="1"/>
  <c r="E401" i="19"/>
  <c r="F400" i="19"/>
  <c r="G400" i="19"/>
  <c r="F401" i="19" l="1"/>
  <c r="G401" i="19"/>
  <c r="E402" i="19"/>
  <c r="D403" i="19"/>
  <c r="D404" i="19" l="1"/>
  <c r="E403" i="19"/>
  <c r="G402" i="19"/>
  <c r="F402" i="19"/>
  <c r="F403" i="19" l="1"/>
  <c r="G403" i="19"/>
  <c r="E404" i="19"/>
  <c r="D405" i="19"/>
  <c r="D406" i="19" l="1"/>
  <c r="E405" i="19"/>
  <c r="F404" i="19"/>
  <c r="G404" i="19"/>
  <c r="G405" i="19" l="1"/>
  <c r="F405" i="19"/>
  <c r="E406" i="19"/>
  <c r="D407" i="19"/>
  <c r="E407" i="19" l="1"/>
  <c r="D408" i="19"/>
  <c r="F406" i="19"/>
  <c r="G406" i="19"/>
  <c r="D409" i="19" l="1"/>
  <c r="E408" i="19"/>
  <c r="F407" i="19"/>
  <c r="G407" i="19"/>
  <c r="G408" i="19" l="1"/>
  <c r="F408" i="19"/>
  <c r="D410" i="19"/>
  <c r="E409" i="19"/>
  <c r="F409" i="19" l="1"/>
  <c r="G409" i="19"/>
  <c r="D411" i="19"/>
  <c r="E410" i="19"/>
  <c r="D412" i="19" l="1"/>
  <c r="E411" i="19"/>
  <c r="F410" i="19"/>
  <c r="G410" i="19"/>
  <c r="G411" i="19" l="1"/>
  <c r="F411" i="19"/>
  <c r="D413" i="19"/>
  <c r="E412" i="19"/>
  <c r="E413" i="19" l="1"/>
  <c r="D414" i="19"/>
  <c r="G412" i="19"/>
  <c r="F412" i="19"/>
  <c r="E414" i="19" l="1"/>
  <c r="D415" i="19"/>
  <c r="G413" i="19"/>
  <c r="F413" i="19"/>
  <c r="E415" i="19" l="1"/>
  <c r="D416" i="19"/>
  <c r="F414" i="19"/>
  <c r="G414" i="19"/>
  <c r="E416" i="19" l="1"/>
  <c r="D417" i="19"/>
  <c r="G415" i="19"/>
  <c r="F415" i="19"/>
  <c r="D418" i="19" l="1"/>
  <c r="E417" i="19"/>
  <c r="G416" i="19"/>
  <c r="F416" i="19"/>
  <c r="G417" i="19" l="1"/>
  <c r="F417" i="19"/>
  <c r="E418" i="19"/>
  <c r="D419" i="19"/>
  <c r="E419" i="19" l="1"/>
  <c r="D420" i="19"/>
  <c r="F418" i="19"/>
  <c r="G418" i="19"/>
  <c r="D421" i="19" l="1"/>
  <c r="E420" i="19"/>
  <c r="F419" i="19"/>
  <c r="G419" i="19"/>
  <c r="F420" i="19" l="1"/>
  <c r="G420" i="19"/>
  <c r="D422" i="19"/>
  <c r="E421" i="19"/>
  <c r="F421" i="19" l="1"/>
  <c r="G421" i="19"/>
  <c r="D423" i="19"/>
  <c r="E422" i="19"/>
  <c r="D424" i="19" l="1"/>
  <c r="E423" i="19"/>
  <c r="F422" i="19"/>
  <c r="G422" i="19"/>
  <c r="G423" i="19" l="1"/>
  <c r="F423" i="19"/>
  <c r="E424" i="19"/>
  <c r="D425" i="19"/>
  <c r="D426" i="19" l="1"/>
  <c r="E425" i="19"/>
  <c r="G424" i="19"/>
  <c r="F424" i="19"/>
  <c r="F425" i="19" l="1"/>
  <c r="G425" i="19"/>
  <c r="E426" i="19"/>
  <c r="D427" i="19"/>
  <c r="F426" i="19" l="1"/>
  <c r="G426" i="19"/>
  <c r="D428" i="19"/>
  <c r="E427" i="19"/>
  <c r="F427" i="19" l="1"/>
  <c r="G427" i="19"/>
  <c r="D429" i="19"/>
  <c r="E428" i="19"/>
  <c r="D430" i="19" l="1"/>
  <c r="E429" i="19"/>
  <c r="F428" i="19"/>
  <c r="G428" i="19"/>
  <c r="F429" i="19" l="1"/>
  <c r="G429" i="19"/>
  <c r="E430" i="19"/>
  <c r="D431" i="19"/>
  <c r="F430" i="19" l="1"/>
  <c r="G430" i="19"/>
  <c r="D432" i="19"/>
  <c r="E431" i="19"/>
  <c r="E432" i="19" l="1"/>
  <c r="D433" i="19"/>
  <c r="F431" i="19"/>
  <c r="G431" i="19"/>
  <c r="D434" i="19" l="1"/>
  <c r="E433" i="19"/>
  <c r="G432" i="19"/>
  <c r="F432" i="19"/>
  <c r="G433" i="19" l="1"/>
  <c r="F433" i="19"/>
  <c r="E434" i="19"/>
  <c r="D435" i="19"/>
  <c r="D436" i="19" l="1"/>
  <c r="E435" i="19"/>
  <c r="G434" i="19"/>
  <c r="F434" i="19"/>
  <c r="G435" i="19" l="1"/>
  <c r="F435" i="19"/>
  <c r="E436" i="19"/>
  <c r="D437" i="19"/>
  <c r="E437" i="19" l="1"/>
  <c r="D438" i="19"/>
  <c r="G436" i="19"/>
  <c r="F436" i="19"/>
  <c r="E438" i="19" l="1"/>
  <c r="D439" i="19"/>
  <c r="F437" i="19"/>
  <c r="G437" i="19"/>
  <c r="D440" i="19" l="1"/>
  <c r="E439" i="19"/>
  <c r="F438" i="19"/>
  <c r="G438" i="19"/>
  <c r="F439" i="19" l="1"/>
  <c r="G439" i="19"/>
  <c r="E440" i="19"/>
  <c r="D441" i="19"/>
  <c r="E441" i="19" l="1"/>
  <c r="D442" i="19"/>
  <c r="G440" i="19"/>
  <c r="F440" i="19"/>
  <c r="D443" i="19" l="1"/>
  <c r="E442" i="19"/>
  <c r="G441" i="19"/>
  <c r="F441" i="19"/>
  <c r="G442" i="19" l="1"/>
  <c r="F442" i="19"/>
  <c r="D444" i="19"/>
  <c r="E443" i="19"/>
  <c r="D445" i="19" l="1"/>
  <c r="E444" i="19"/>
  <c r="G443" i="19"/>
  <c r="F443" i="19"/>
  <c r="G444" i="19" l="1"/>
  <c r="F444" i="19"/>
  <c r="E445" i="19"/>
  <c r="D446" i="19"/>
  <c r="F445" i="19" l="1"/>
  <c r="G445" i="19"/>
  <c r="E446" i="19"/>
  <c r="D447" i="19"/>
  <c r="G446" i="19" l="1"/>
  <c r="F446" i="19"/>
  <c r="E447" i="19"/>
  <c r="D448" i="19"/>
  <c r="E448" i="19" l="1"/>
  <c r="D449" i="19"/>
  <c r="F447" i="19"/>
  <c r="G447" i="19"/>
  <c r="E449" i="19" l="1"/>
  <c r="D450" i="19"/>
  <c r="G448" i="19"/>
  <c r="F448" i="19"/>
  <c r="E450" i="19" l="1"/>
  <c r="D451" i="19"/>
  <c r="F449" i="19"/>
  <c r="G449" i="19"/>
  <c r="E451" i="19" l="1"/>
  <c r="D452" i="19"/>
  <c r="G450" i="19"/>
  <c r="F450" i="19"/>
  <c r="E452" i="19" l="1"/>
  <c r="D453" i="19"/>
  <c r="F451" i="19"/>
  <c r="G451" i="19"/>
  <c r="D454" i="19" l="1"/>
  <c r="E453" i="19"/>
  <c r="F452" i="19"/>
  <c r="G452" i="19"/>
  <c r="F453" i="19" l="1"/>
  <c r="G453" i="19"/>
  <c r="E454" i="19"/>
  <c r="D455" i="19"/>
  <c r="D456" i="19" l="1"/>
  <c r="E455" i="19"/>
  <c r="G454" i="19"/>
  <c r="F454" i="19"/>
  <c r="G455" i="19" l="1"/>
  <c r="F455" i="19"/>
  <c r="D457" i="19"/>
  <c r="E456" i="19"/>
  <c r="F456" i="19" l="1"/>
  <c r="G456" i="19"/>
  <c r="D458" i="19"/>
  <c r="E457" i="19"/>
  <c r="E458" i="19" l="1"/>
  <c r="D459" i="19"/>
  <c r="F457" i="19"/>
  <c r="G457" i="19"/>
  <c r="E459" i="19" l="1"/>
  <c r="D460" i="19"/>
  <c r="F458" i="19"/>
  <c r="G458" i="19"/>
  <c r="D461" i="19" l="1"/>
  <c r="E460" i="19"/>
  <c r="F459" i="19"/>
  <c r="G459" i="19"/>
  <c r="F460" i="19" l="1"/>
  <c r="G460" i="19"/>
  <c r="D462" i="19"/>
  <c r="E461" i="19"/>
  <c r="D463" i="19" l="1"/>
  <c r="E462" i="19"/>
  <c r="G461" i="19"/>
  <c r="F461" i="19"/>
  <c r="G462" i="19" l="1"/>
  <c r="F462" i="19"/>
  <c r="D464" i="19"/>
  <c r="E463" i="19"/>
  <c r="F463" i="19" l="1"/>
  <c r="G463" i="19"/>
  <c r="D465" i="19"/>
  <c r="E464" i="19"/>
  <c r="E465" i="19" l="1"/>
  <c r="D466" i="19"/>
  <c r="G464" i="19"/>
  <c r="F464" i="19"/>
  <c r="D467" i="19" l="1"/>
  <c r="E466" i="19"/>
  <c r="G465" i="19"/>
  <c r="F465" i="19"/>
  <c r="F466" i="19" l="1"/>
  <c r="G466" i="19"/>
  <c r="E467" i="19"/>
  <c r="D468" i="19"/>
  <c r="G467" i="19" l="1"/>
  <c r="F467" i="19"/>
  <c r="D469" i="19"/>
  <c r="E468" i="19"/>
  <c r="G468" i="19" l="1"/>
  <c r="F468" i="19"/>
  <c r="E469" i="19"/>
  <c r="D470" i="19"/>
  <c r="F469" i="19" l="1"/>
  <c r="G469" i="19"/>
  <c r="E470" i="19"/>
  <c r="D471" i="19"/>
  <c r="G470" i="19" l="1"/>
  <c r="F470" i="19"/>
  <c r="D472" i="19"/>
  <c r="E471" i="19"/>
  <c r="G471" i="19" l="1"/>
  <c r="F471" i="19"/>
  <c r="E472" i="19"/>
  <c r="D473" i="19"/>
  <c r="E473" i="19" l="1"/>
  <c r="D474" i="19"/>
  <c r="F472" i="19"/>
  <c r="G472" i="19"/>
  <c r="D475" i="19" l="1"/>
  <c r="E474" i="19"/>
  <c r="F473" i="19"/>
  <c r="G473" i="19"/>
  <c r="G474" i="19" l="1"/>
  <c r="F474" i="19"/>
  <c r="E475" i="19"/>
  <c r="D476" i="19"/>
  <c r="E476" i="19" l="1"/>
  <c r="D477" i="19"/>
  <c r="G475" i="19"/>
  <c r="F475" i="19"/>
  <c r="D478" i="19" l="1"/>
  <c r="E477" i="19"/>
  <c r="F476" i="19"/>
  <c r="G476" i="19"/>
  <c r="F477" i="19" l="1"/>
  <c r="G477" i="19"/>
  <c r="D479" i="19"/>
  <c r="E478" i="19"/>
  <c r="E479" i="19" l="1"/>
  <c r="D480" i="19"/>
  <c r="G478" i="19"/>
  <c r="F478" i="19"/>
  <c r="D481" i="19" l="1"/>
  <c r="E480" i="19"/>
  <c r="G479" i="19"/>
  <c r="F479" i="19"/>
  <c r="F480" i="19" l="1"/>
  <c r="G480" i="19"/>
  <c r="E481" i="19"/>
  <c r="D482" i="19"/>
  <c r="E482" i="19" l="1"/>
  <c r="D483" i="19"/>
  <c r="G481" i="19"/>
  <c r="F481" i="19"/>
  <c r="E483" i="19" l="1"/>
  <c r="D484" i="19"/>
  <c r="F482" i="19"/>
  <c r="G482" i="19"/>
  <c r="E484" i="19" l="1"/>
  <c r="D485" i="19"/>
  <c r="G483" i="19"/>
  <c r="F483" i="19"/>
  <c r="D486" i="19" l="1"/>
  <c r="E485" i="19"/>
  <c r="G484" i="19"/>
  <c r="F484" i="19"/>
  <c r="F485" i="19" l="1"/>
  <c r="G485" i="19"/>
  <c r="E486" i="19"/>
  <c r="D487" i="19"/>
  <c r="E487" i="19" l="1"/>
  <c r="D488" i="19"/>
  <c r="G486" i="19"/>
  <c r="F486" i="19"/>
  <c r="E488" i="19" l="1"/>
  <c r="D489" i="19"/>
  <c r="G487" i="19"/>
  <c r="F487" i="19"/>
  <c r="D490" i="19" l="1"/>
  <c r="E489" i="19"/>
  <c r="G488" i="19"/>
  <c r="F488" i="19"/>
  <c r="F489" i="19" l="1"/>
  <c r="G489" i="19"/>
  <c r="D491" i="19"/>
  <c r="E490" i="19"/>
  <c r="E491" i="19" l="1"/>
  <c r="D492" i="19"/>
  <c r="G490" i="19"/>
  <c r="F490" i="19"/>
  <c r="E492" i="19" l="1"/>
  <c r="D493" i="19"/>
  <c r="F491" i="19"/>
  <c r="G491" i="19"/>
  <c r="D494" i="19" l="1"/>
  <c r="E493" i="19"/>
  <c r="F492" i="19"/>
  <c r="G492" i="19"/>
  <c r="F493" i="19" l="1"/>
  <c r="G493" i="19"/>
  <c r="E494" i="19"/>
  <c r="D495" i="19"/>
  <c r="G494" i="19" l="1"/>
  <c r="F494" i="19"/>
  <c r="E495" i="19"/>
  <c r="D496" i="19"/>
  <c r="E496" i="19" l="1"/>
  <c r="D497" i="19"/>
  <c r="G495" i="19"/>
  <c r="F495" i="19"/>
  <c r="E497" i="19" l="1"/>
  <c r="D498" i="19"/>
  <c r="F496" i="19"/>
  <c r="G496" i="19"/>
  <c r="E498" i="19" l="1"/>
  <c r="D499" i="19"/>
  <c r="F497" i="19"/>
  <c r="G497" i="19"/>
  <c r="D500" i="19" l="1"/>
  <c r="E499" i="19"/>
  <c r="F498" i="19"/>
  <c r="G498" i="19"/>
  <c r="F499" i="19" l="1"/>
  <c r="G499" i="19"/>
  <c r="D501" i="19"/>
  <c r="E500" i="19"/>
  <c r="E501" i="19" l="1"/>
  <c r="D502" i="19"/>
  <c r="F500" i="19"/>
  <c r="G500" i="19"/>
  <c r="D503" i="19" l="1"/>
  <c r="E502" i="19"/>
  <c r="G501" i="19"/>
  <c r="F501" i="19"/>
  <c r="F502" i="19" l="1"/>
  <c r="G502" i="19"/>
  <c r="D504" i="19"/>
  <c r="E503" i="19"/>
  <c r="E504" i="19" l="1"/>
  <c r="D505" i="19"/>
  <c r="F503" i="19"/>
  <c r="G503" i="19"/>
  <c r="D506" i="19" l="1"/>
  <c r="E505" i="19"/>
  <c r="F504" i="19"/>
  <c r="G504" i="19"/>
  <c r="F505" i="19" l="1"/>
  <c r="G505" i="19"/>
  <c r="D507" i="19"/>
  <c r="E506" i="19"/>
  <c r="G506" i="19" l="1"/>
  <c r="F506" i="19"/>
  <c r="D508" i="19"/>
  <c r="E507" i="19"/>
  <c r="G507" i="19" l="1"/>
  <c r="F507" i="19"/>
  <c r="E508" i="19"/>
  <c r="D509" i="19"/>
  <c r="E509" i="19" l="1"/>
  <c r="D510" i="19"/>
  <c r="G508" i="19"/>
  <c r="F508" i="19"/>
  <c r="E510" i="19" l="1"/>
  <c r="D511" i="19"/>
  <c r="G509" i="19"/>
  <c r="F509" i="19"/>
  <c r="E511" i="19" l="1"/>
  <c r="D512" i="19"/>
  <c r="G510" i="19"/>
  <c r="F510" i="19"/>
  <c r="E512" i="19" l="1"/>
  <c r="D513" i="19"/>
  <c r="G511" i="19"/>
  <c r="F511" i="19"/>
  <c r="E513" i="19" l="1"/>
  <c r="D514" i="19"/>
  <c r="F512" i="19"/>
  <c r="G512" i="19"/>
  <c r="E514" i="19" l="1"/>
  <c r="D515" i="19"/>
  <c r="F513" i="19"/>
  <c r="G513" i="19"/>
  <c r="D516" i="19" l="1"/>
  <c r="E515" i="19"/>
  <c r="F514" i="19"/>
  <c r="G514" i="19"/>
  <c r="G515" i="19" l="1"/>
  <c r="F515" i="19"/>
  <c r="E516" i="19"/>
  <c r="D517" i="19"/>
  <c r="G516" i="19" l="1"/>
  <c r="F516" i="19"/>
  <c r="E517" i="19"/>
  <c r="D518" i="19"/>
  <c r="D519" i="19" l="1"/>
  <c r="E518" i="19"/>
  <c r="F517" i="19"/>
  <c r="G517" i="19"/>
  <c r="G518" i="19" l="1"/>
  <c r="F518" i="19"/>
  <c r="D520" i="19"/>
  <c r="E519" i="19"/>
  <c r="G519" i="19" l="1"/>
  <c r="F519" i="19"/>
  <c r="D521" i="19"/>
  <c r="E520" i="19"/>
  <c r="G520" i="19" l="1"/>
  <c r="F520" i="19"/>
  <c r="D522" i="19"/>
  <c r="E521" i="19"/>
  <c r="F521" i="19" l="1"/>
  <c r="G521" i="19"/>
  <c r="E522" i="19"/>
  <c r="D523" i="19"/>
  <c r="D524" i="19" l="1"/>
  <c r="E523" i="19"/>
  <c r="F522" i="19"/>
  <c r="G522" i="19"/>
  <c r="G523" i="19" l="1"/>
  <c r="F523" i="19"/>
  <c r="E524" i="19"/>
  <c r="D525" i="19"/>
  <c r="F524" i="19" l="1"/>
  <c r="G524" i="19"/>
  <c r="E525" i="19"/>
  <c r="D526" i="19"/>
  <c r="E526" i="19" l="1"/>
  <c r="D527" i="19"/>
  <c r="F525" i="19"/>
  <c r="G525" i="19"/>
  <c r="E527" i="19" l="1"/>
  <c r="D528" i="19"/>
  <c r="F526" i="19"/>
  <c r="G526" i="19"/>
  <c r="E528" i="19" l="1"/>
  <c r="D529" i="19"/>
  <c r="G527" i="19"/>
  <c r="F527" i="19"/>
  <c r="D530" i="19" l="1"/>
  <c r="E529" i="19"/>
  <c r="G528" i="19"/>
  <c r="F528" i="19"/>
  <c r="G529" i="19" l="1"/>
  <c r="F529" i="19"/>
  <c r="E530" i="19"/>
  <c r="D531" i="19"/>
  <c r="D532" i="19" l="1"/>
  <c r="E531" i="19"/>
  <c r="F530" i="19"/>
  <c r="G530" i="19"/>
  <c r="G531" i="19" l="1"/>
  <c r="F531" i="19"/>
  <c r="E532" i="19"/>
  <c r="D533" i="19"/>
  <c r="D534" i="19" l="1"/>
  <c r="E533" i="19"/>
  <c r="F532" i="19"/>
  <c r="G532" i="19"/>
  <c r="G533" i="19" l="1"/>
  <c r="F533" i="19"/>
  <c r="D535" i="19"/>
  <c r="E534" i="19"/>
  <c r="G534" i="19" l="1"/>
  <c r="F534" i="19"/>
  <c r="D536" i="19"/>
  <c r="E535" i="19"/>
  <c r="F535" i="19" l="1"/>
  <c r="G535" i="19"/>
  <c r="D537" i="19"/>
  <c r="E536" i="19"/>
  <c r="E537" i="19" l="1"/>
  <c r="D538" i="19"/>
  <c r="F536" i="19"/>
  <c r="G536" i="19"/>
  <c r="D539" i="19" l="1"/>
  <c r="E538" i="19"/>
  <c r="G537" i="19"/>
  <c r="F537" i="19"/>
  <c r="F538" i="19" l="1"/>
  <c r="G538" i="19"/>
  <c r="E539" i="19"/>
  <c r="D540" i="19"/>
  <c r="E540" i="19" l="1"/>
  <c r="D541" i="19"/>
  <c r="F539" i="19"/>
  <c r="G539" i="19"/>
  <c r="E541" i="19" l="1"/>
  <c r="D542" i="19"/>
  <c r="F540" i="19"/>
  <c r="G540" i="19"/>
  <c r="D543" i="19" l="1"/>
  <c r="E542" i="19"/>
  <c r="G541" i="19"/>
  <c r="F541" i="19"/>
  <c r="F542" i="19" l="1"/>
  <c r="G542" i="19"/>
  <c r="D544" i="19"/>
  <c r="E543" i="19"/>
  <c r="G543" i="19" l="1"/>
  <c r="F543" i="19"/>
  <c r="D545" i="19"/>
  <c r="E544" i="19"/>
  <c r="E545" i="19" l="1"/>
  <c r="D546" i="19"/>
  <c r="G544" i="19"/>
  <c r="F544" i="19"/>
  <c r="D547" i="19" l="1"/>
  <c r="E546" i="19"/>
  <c r="G545" i="19"/>
  <c r="F545" i="19"/>
  <c r="G546" i="19" l="1"/>
  <c r="F546" i="19"/>
  <c r="E547" i="19"/>
  <c r="D548" i="19"/>
  <c r="F547" i="19" l="1"/>
  <c r="G547" i="19"/>
  <c r="E548" i="19"/>
  <c r="D549" i="19"/>
  <c r="G548" i="19" l="1"/>
  <c r="F548" i="19"/>
  <c r="E549" i="19"/>
  <c r="D550" i="19"/>
  <c r="F549" i="19" l="1"/>
  <c r="G549" i="19"/>
  <c r="D551" i="19"/>
  <c r="E550" i="19"/>
  <c r="F550" i="19" l="1"/>
  <c r="G550" i="19"/>
  <c r="D552" i="19"/>
  <c r="E551" i="19"/>
  <c r="F551" i="19" l="1"/>
  <c r="G551" i="19"/>
  <c r="D553" i="19"/>
  <c r="E552" i="19"/>
  <c r="E553" i="19" l="1"/>
  <c r="D554" i="19"/>
  <c r="G552" i="19"/>
  <c r="F552" i="19"/>
  <c r="E554" i="19" l="1"/>
  <c r="D555" i="19"/>
  <c r="F553" i="19"/>
  <c r="G553" i="19"/>
  <c r="E555" i="19" l="1"/>
  <c r="D556" i="19"/>
  <c r="F554" i="19"/>
  <c r="G554" i="19"/>
  <c r="E556" i="19" l="1"/>
  <c r="D557" i="19"/>
  <c r="F555" i="19"/>
  <c r="G555" i="19"/>
  <c r="D558" i="19" l="1"/>
  <c r="E557" i="19"/>
  <c r="F556" i="19"/>
  <c r="G556" i="19"/>
  <c r="G557" i="19" l="1"/>
  <c r="F557" i="19"/>
  <c r="D559" i="19"/>
  <c r="E558" i="19"/>
  <c r="G558" i="19" l="1"/>
  <c r="F558" i="19"/>
  <c r="E559" i="19"/>
  <c r="D560" i="19"/>
  <c r="F559" i="19" l="1"/>
  <c r="G559" i="19"/>
  <c r="E560" i="19"/>
  <c r="D561" i="19"/>
  <c r="D562" i="19" l="1"/>
  <c r="E561" i="19"/>
  <c r="G560" i="19"/>
  <c r="F560" i="19"/>
  <c r="F561" i="19" l="1"/>
  <c r="G561" i="19"/>
  <c r="D563" i="19"/>
  <c r="E562" i="19"/>
  <c r="E563" i="19" l="1"/>
  <c r="D564" i="19"/>
  <c r="F562" i="19"/>
  <c r="G562" i="19"/>
  <c r="D565" i="19" l="1"/>
  <c r="E564" i="19"/>
  <c r="F563" i="19"/>
  <c r="G563" i="19"/>
  <c r="F564" i="19" l="1"/>
  <c r="G564" i="19"/>
  <c r="E565" i="19"/>
  <c r="D566" i="19"/>
  <c r="F565" i="19" l="1"/>
  <c r="G565" i="19"/>
  <c r="D567" i="19"/>
  <c r="E566" i="19"/>
  <c r="E567" i="19" l="1"/>
  <c r="D568" i="19"/>
  <c r="G566" i="19"/>
  <c r="F566" i="19"/>
  <c r="E568" i="19" l="1"/>
  <c r="D569" i="19"/>
  <c r="G567" i="19"/>
  <c r="F567" i="19"/>
  <c r="D570" i="19" l="1"/>
  <c r="E569" i="19"/>
  <c r="F568" i="19"/>
  <c r="G568" i="19"/>
  <c r="F569" i="19" l="1"/>
  <c r="G569" i="19"/>
  <c r="D571" i="19"/>
  <c r="E570" i="19"/>
  <c r="G570" i="19" l="1"/>
  <c r="F570" i="19"/>
  <c r="E571" i="19"/>
  <c r="D572" i="19"/>
  <c r="F571" i="19" l="1"/>
  <c r="G571" i="19"/>
  <c r="E572" i="19"/>
  <c r="D573" i="19"/>
  <c r="G572" i="19" l="1"/>
  <c r="F572" i="19"/>
  <c r="D574" i="19"/>
  <c r="E573" i="19"/>
  <c r="E574" i="19" l="1"/>
  <c r="D575" i="19"/>
  <c r="F573" i="19"/>
  <c r="G573" i="19"/>
  <c r="E575" i="19" l="1"/>
  <c r="D576" i="19"/>
  <c r="F574" i="19"/>
  <c r="G574" i="19"/>
  <c r="D577" i="19" l="1"/>
  <c r="E576" i="19"/>
  <c r="F575" i="19"/>
  <c r="G575" i="19"/>
  <c r="F576" i="19" l="1"/>
  <c r="G576" i="19"/>
  <c r="D578" i="19"/>
  <c r="E577" i="19"/>
  <c r="G577" i="19" l="1"/>
  <c r="F577" i="19"/>
  <c r="E578" i="19"/>
  <c r="D579" i="19"/>
  <c r="F578" i="19" l="1"/>
  <c r="G578" i="19"/>
  <c r="E579" i="19"/>
  <c r="D580" i="19"/>
  <c r="E580" i="19" l="1"/>
  <c r="D581" i="19"/>
  <c r="G579" i="19"/>
  <c r="F579" i="19"/>
  <c r="E581" i="19" l="1"/>
  <c r="D582" i="19"/>
  <c r="G580" i="19"/>
  <c r="F580" i="19"/>
  <c r="E582" i="19" l="1"/>
  <c r="D583" i="19"/>
  <c r="F581" i="19"/>
  <c r="G581" i="19"/>
  <c r="E583" i="19" l="1"/>
  <c r="D584" i="19"/>
  <c r="G582" i="19"/>
  <c r="F582" i="19"/>
  <c r="D585" i="19" l="1"/>
  <c r="E584" i="19"/>
  <c r="F583" i="19"/>
  <c r="G583" i="19"/>
  <c r="F584" i="19" l="1"/>
  <c r="G584" i="19"/>
  <c r="D586" i="19"/>
  <c r="E585" i="19"/>
  <c r="F585" i="19" l="1"/>
  <c r="G585" i="19"/>
  <c r="E586" i="19"/>
  <c r="D587" i="19"/>
  <c r="D588" i="19" l="1"/>
  <c r="E587" i="19"/>
  <c r="G586" i="19"/>
  <c r="F586" i="19"/>
  <c r="F587" i="19" l="1"/>
  <c r="G587" i="19"/>
  <c r="D589" i="19"/>
  <c r="E588" i="19"/>
  <c r="D590" i="19" l="1"/>
  <c r="E589" i="19"/>
  <c r="F588" i="19"/>
  <c r="G588" i="19"/>
  <c r="F589" i="19" l="1"/>
  <c r="G589" i="19"/>
  <c r="E590" i="19"/>
  <c r="D591" i="19"/>
  <c r="E591" i="19" l="1"/>
  <c r="D592" i="19"/>
  <c r="F590" i="19"/>
  <c r="G590" i="19"/>
  <c r="E592" i="19" l="1"/>
  <c r="D593" i="19"/>
  <c r="G591" i="19"/>
  <c r="F591" i="19"/>
  <c r="D594" i="19" l="1"/>
  <c r="E593" i="19"/>
  <c r="G592" i="19"/>
  <c r="F592" i="19"/>
  <c r="F593" i="19" l="1"/>
  <c r="G593" i="19"/>
  <c r="E594" i="19"/>
  <c r="D595" i="19"/>
  <c r="D596" i="19" l="1"/>
  <c r="E595" i="19"/>
  <c r="F594" i="19"/>
  <c r="G594" i="19"/>
  <c r="G595" i="19" l="1"/>
  <c r="F595" i="19"/>
  <c r="D597" i="19"/>
  <c r="E596" i="19"/>
  <c r="D598" i="19" l="1"/>
  <c r="E597" i="19"/>
  <c r="F596" i="19"/>
  <c r="G596" i="19"/>
  <c r="F597" i="19" l="1"/>
  <c r="G597" i="19"/>
  <c r="D599" i="19"/>
  <c r="E598" i="19"/>
  <c r="F598" i="19" l="1"/>
  <c r="G598" i="19"/>
  <c r="D600" i="19"/>
  <c r="E599" i="19"/>
  <c r="G599" i="19" l="1"/>
  <c r="F599" i="19"/>
  <c r="E600" i="19"/>
  <c r="D601" i="19"/>
  <c r="G600" i="19" l="1"/>
  <c r="F600" i="19"/>
  <c r="D602" i="19"/>
  <c r="E601" i="19"/>
  <c r="G601" i="19" l="1"/>
  <c r="F601" i="19"/>
  <c r="E602" i="19"/>
  <c r="D603" i="19"/>
  <c r="E603" i="19" l="1"/>
  <c r="D604" i="19"/>
  <c r="G602" i="19"/>
  <c r="F602" i="19"/>
  <c r="E604" i="19" l="1"/>
  <c r="D605" i="19"/>
  <c r="F603" i="19"/>
  <c r="G603" i="19"/>
  <c r="E605" i="19" l="1"/>
  <c r="D606" i="19"/>
  <c r="G604" i="19"/>
  <c r="F604" i="19"/>
  <c r="E606" i="19" l="1"/>
  <c r="D607" i="19"/>
  <c r="G605" i="19"/>
  <c r="F605" i="19"/>
  <c r="D608" i="19" l="1"/>
  <c r="E607" i="19"/>
  <c r="F606" i="19"/>
  <c r="G606" i="19"/>
  <c r="F607" i="19" l="1"/>
  <c r="G607" i="19"/>
  <c r="E608" i="19"/>
  <c r="D609" i="19"/>
  <c r="E609" i="19" l="1"/>
  <c r="D610" i="19"/>
  <c r="F608" i="19"/>
  <c r="G608" i="19"/>
  <c r="D611" i="19" l="1"/>
  <c r="E610" i="19"/>
  <c r="F609" i="19"/>
  <c r="G609" i="19"/>
  <c r="G610" i="19" l="1"/>
  <c r="F610" i="19"/>
  <c r="D612" i="19"/>
  <c r="E611" i="19"/>
  <c r="D613" i="19" l="1"/>
  <c r="E612" i="19"/>
  <c r="G611" i="19"/>
  <c r="F611" i="19"/>
  <c r="G612" i="19" l="1"/>
  <c r="F612" i="19"/>
  <c r="E613" i="19"/>
  <c r="D614" i="19"/>
  <c r="F613" i="19" l="1"/>
  <c r="G613" i="19"/>
  <c r="E614" i="19"/>
  <c r="D615" i="19"/>
  <c r="D616" i="19" l="1"/>
  <c r="E615" i="19"/>
  <c r="G614" i="19"/>
  <c r="F614" i="19"/>
  <c r="G615" i="19" l="1"/>
  <c r="F615" i="19"/>
  <c r="D617" i="19"/>
  <c r="E616" i="19"/>
  <c r="E617" i="19" l="1"/>
  <c r="D618" i="19"/>
  <c r="G616" i="19"/>
  <c r="F616" i="19"/>
  <c r="E618" i="19" l="1"/>
  <c r="D619" i="19"/>
  <c r="G617" i="19"/>
  <c r="F617" i="19"/>
  <c r="E619" i="19" l="1"/>
  <c r="D620" i="19"/>
  <c r="F618" i="19"/>
  <c r="G618" i="19"/>
  <c r="E620" i="19" l="1"/>
  <c r="D621" i="19"/>
  <c r="F619" i="19"/>
  <c r="G619" i="19"/>
  <c r="E621" i="19" l="1"/>
  <c r="D622" i="19"/>
  <c r="G620" i="19"/>
  <c r="F620" i="19"/>
  <c r="D623" i="19" l="1"/>
  <c r="E622" i="19"/>
  <c r="F621" i="19"/>
  <c r="G621" i="19"/>
  <c r="F622" i="19" l="1"/>
  <c r="G622" i="19"/>
  <c r="D624" i="19"/>
  <c r="E623" i="19"/>
  <c r="E624" i="19" l="1"/>
  <c r="D625" i="19"/>
  <c r="F623" i="19"/>
  <c r="G623" i="19"/>
  <c r="E625" i="19" l="1"/>
  <c r="D626" i="19"/>
  <c r="G624" i="19"/>
  <c r="F624" i="19"/>
  <c r="E626" i="19" l="1"/>
  <c r="D627" i="19"/>
  <c r="F625" i="19"/>
  <c r="G625" i="19"/>
  <c r="D628" i="19" l="1"/>
  <c r="E627" i="19"/>
  <c r="F626" i="19"/>
  <c r="G626" i="19"/>
  <c r="F627" i="19" l="1"/>
  <c r="G627" i="19"/>
  <c r="E628" i="19"/>
  <c r="D629" i="19"/>
  <c r="E629" i="19" l="1"/>
  <c r="D630" i="19"/>
  <c r="G628" i="19"/>
  <c r="F628" i="19"/>
  <c r="D631" i="19" l="1"/>
  <c r="E630" i="19"/>
  <c r="F629" i="19"/>
  <c r="G629" i="19"/>
  <c r="G630" i="19" l="1"/>
  <c r="F630" i="19"/>
  <c r="D632" i="19"/>
  <c r="E631" i="19"/>
  <c r="F631" i="19" l="1"/>
  <c r="G631" i="19"/>
  <c r="E632" i="19"/>
  <c r="D633" i="19"/>
  <c r="F632" i="19" l="1"/>
  <c r="G632" i="19"/>
  <c r="E633" i="19"/>
  <c r="D634" i="19"/>
  <c r="F633" i="19" l="1"/>
  <c r="G633" i="19"/>
  <c r="E634" i="19"/>
  <c r="D635" i="19"/>
  <c r="F634" i="19" l="1"/>
  <c r="G634" i="19"/>
  <c r="D636" i="19"/>
  <c r="E635" i="19"/>
  <c r="F635" i="19" l="1"/>
  <c r="G635" i="19"/>
  <c r="E636" i="19"/>
  <c r="D637" i="19"/>
  <c r="F636" i="19" l="1"/>
  <c r="G636" i="19"/>
  <c r="D638" i="19"/>
  <c r="E637" i="19"/>
  <c r="G637" i="19" l="1"/>
  <c r="F637" i="19"/>
  <c r="D639" i="19"/>
  <c r="E638" i="19"/>
  <c r="G638" i="19" l="1"/>
  <c r="F638" i="19"/>
  <c r="E639" i="19"/>
  <c r="D640" i="19"/>
  <c r="F639" i="19" l="1"/>
  <c r="G639" i="19"/>
  <c r="E640" i="19"/>
  <c r="D641" i="19"/>
  <c r="F640" i="19" l="1"/>
  <c r="G640" i="19"/>
  <c r="D642" i="19"/>
  <c r="E641" i="19"/>
  <c r="G641" i="19" l="1"/>
  <c r="F641" i="19"/>
  <c r="D643" i="19"/>
  <c r="E642" i="19"/>
  <c r="D644" i="19" l="1"/>
  <c r="E643" i="19"/>
  <c r="G642" i="19"/>
  <c r="F642" i="19"/>
  <c r="F643" i="19" l="1"/>
  <c r="G643" i="19"/>
  <c r="E644" i="19"/>
  <c r="D645" i="19"/>
  <c r="G644" i="19" l="1"/>
  <c r="F644" i="19"/>
  <c r="D646" i="19"/>
  <c r="E645" i="19"/>
  <c r="E646" i="19" l="1"/>
  <c r="D647" i="19"/>
  <c r="F645" i="19"/>
  <c r="G645" i="19"/>
  <c r="E647" i="19" l="1"/>
  <c r="D648" i="19"/>
  <c r="G646" i="19"/>
  <c r="F646" i="19"/>
  <c r="D649" i="19" l="1"/>
  <c r="E648" i="19"/>
  <c r="F647" i="19"/>
  <c r="G647" i="19"/>
  <c r="F648" i="19" l="1"/>
  <c r="G648" i="19"/>
  <c r="E649" i="19"/>
  <c r="D650" i="19"/>
  <c r="D651" i="19" l="1"/>
  <c r="E650" i="19"/>
  <c r="F649" i="19"/>
  <c r="G649" i="19"/>
  <c r="F650" i="19" l="1"/>
  <c r="G650" i="19"/>
  <c r="E651" i="19"/>
  <c r="D652" i="19"/>
  <c r="F651" i="19" l="1"/>
  <c r="G651" i="19"/>
  <c r="E652" i="19"/>
  <c r="D653" i="19"/>
  <c r="D654" i="19" l="1"/>
  <c r="E653" i="19"/>
  <c r="G652" i="19"/>
  <c r="F652" i="19"/>
  <c r="F653" i="19" l="1"/>
  <c r="G653" i="19"/>
  <c r="E654" i="19"/>
  <c r="D655" i="19"/>
  <c r="G654" i="19" l="1"/>
  <c r="F654" i="19"/>
  <c r="E655" i="19"/>
  <c r="D656" i="19"/>
  <c r="G655" i="19" l="1"/>
  <c r="F655" i="19"/>
  <c r="D657" i="19"/>
  <c r="E656" i="19"/>
  <c r="G656" i="19" l="1"/>
  <c r="F656" i="19"/>
  <c r="D658" i="19"/>
  <c r="E657" i="19"/>
  <c r="F657" i="19" l="1"/>
  <c r="G657" i="19"/>
  <c r="D659" i="19"/>
  <c r="E658" i="19"/>
  <c r="F658" i="19" l="1"/>
  <c r="G658" i="19"/>
  <c r="D660" i="19"/>
  <c r="E659" i="19"/>
  <c r="D661" i="19" l="1"/>
  <c r="E660" i="19"/>
  <c r="F659" i="19"/>
  <c r="G659" i="19"/>
  <c r="F660" i="19" l="1"/>
  <c r="G660" i="19"/>
  <c r="E661" i="19"/>
  <c r="D662" i="19"/>
  <c r="E662" i="19" l="1"/>
  <c r="D663" i="19"/>
  <c r="G661" i="19"/>
  <c r="F661" i="19"/>
  <c r="D664" i="19" l="1"/>
  <c r="E663" i="19"/>
  <c r="G662" i="19"/>
  <c r="F662" i="19"/>
  <c r="G663" i="19" l="1"/>
  <c r="F663" i="19"/>
  <c r="E664" i="19"/>
  <c r="D665" i="19"/>
  <c r="E665" i="19" l="1"/>
  <c r="D666" i="19"/>
  <c r="F664" i="19"/>
  <c r="G664" i="19"/>
  <c r="E666" i="19" l="1"/>
  <c r="D667" i="19"/>
  <c r="G665" i="19"/>
  <c r="F665" i="19"/>
  <c r="D668" i="19" l="1"/>
  <c r="E667" i="19"/>
  <c r="F666" i="19"/>
  <c r="G666" i="19"/>
  <c r="F667" i="19" l="1"/>
  <c r="G667" i="19"/>
  <c r="D669" i="19"/>
  <c r="E668" i="19"/>
  <c r="D670" i="19" l="1"/>
  <c r="E669" i="19"/>
  <c r="F668" i="19"/>
  <c r="G668" i="19"/>
  <c r="G669" i="19" l="1"/>
  <c r="F669" i="19"/>
  <c r="E670" i="19"/>
  <c r="D671" i="19"/>
  <c r="E671" i="19" l="1"/>
  <c r="D672" i="19"/>
  <c r="F670" i="19"/>
  <c r="G670" i="19"/>
  <c r="E672" i="19" l="1"/>
  <c r="D673" i="19"/>
  <c r="G671" i="19"/>
  <c r="F671" i="19"/>
  <c r="E673" i="19" l="1"/>
  <c r="D674" i="19"/>
  <c r="F672" i="19"/>
  <c r="G672" i="19"/>
  <c r="D675" i="19" l="1"/>
  <c r="E674" i="19"/>
  <c r="F673" i="19"/>
  <c r="G673" i="19"/>
  <c r="F674" i="19" l="1"/>
  <c r="G674" i="19"/>
  <c r="D676" i="19"/>
  <c r="E675" i="19"/>
  <c r="F675" i="19" l="1"/>
  <c r="G675" i="19"/>
  <c r="D677" i="19"/>
  <c r="E676" i="19"/>
  <c r="G676" i="19" l="1"/>
  <c r="F676" i="19"/>
  <c r="E677" i="19"/>
  <c r="D678" i="19"/>
  <c r="D679" i="19" l="1"/>
  <c r="E678" i="19"/>
  <c r="G677" i="19"/>
  <c r="F677" i="19"/>
  <c r="F678" i="19" l="1"/>
  <c r="G678" i="19"/>
  <c r="E679" i="19"/>
  <c r="D680" i="19"/>
  <c r="D681" i="19" l="1"/>
  <c r="E680" i="19"/>
  <c r="F679" i="19"/>
  <c r="G679" i="19"/>
  <c r="F680" i="19" l="1"/>
  <c r="G680" i="19"/>
  <c r="E681" i="19"/>
  <c r="D682" i="19"/>
  <c r="E682" i="19" l="1"/>
  <c r="D683" i="19"/>
  <c r="G681" i="19"/>
  <c r="F681" i="19"/>
  <c r="E683" i="19" l="1"/>
  <c r="D684" i="19"/>
  <c r="G682" i="19"/>
  <c r="F682" i="19"/>
  <c r="D685" i="19" l="1"/>
  <c r="E684" i="19"/>
  <c r="F683" i="19"/>
  <c r="G683" i="19"/>
  <c r="F684" i="19" l="1"/>
  <c r="G684" i="19"/>
  <c r="D686" i="19"/>
  <c r="E685" i="19"/>
  <c r="G685" i="19" l="1"/>
  <c r="F685" i="19"/>
  <c r="E686" i="19"/>
  <c r="D687" i="19"/>
  <c r="G686" i="19" l="1"/>
  <c r="F686" i="19"/>
  <c r="D688" i="19"/>
  <c r="E687" i="19"/>
  <c r="E688" i="19" l="1"/>
  <c r="D689" i="19"/>
  <c r="F687" i="19"/>
  <c r="G687" i="19"/>
  <c r="D690" i="19" l="1"/>
  <c r="E689" i="19"/>
  <c r="F688" i="19"/>
  <c r="G688" i="19"/>
  <c r="G689" i="19" l="1"/>
  <c r="F689" i="19"/>
  <c r="D691" i="19"/>
  <c r="E690" i="19"/>
  <c r="D692" i="19" l="1"/>
  <c r="E691" i="19"/>
  <c r="G690" i="19"/>
  <c r="F690" i="19"/>
  <c r="G691" i="19" l="1"/>
  <c r="F691" i="19"/>
  <c r="E692" i="19"/>
  <c r="D693" i="19"/>
  <c r="F692" i="19" l="1"/>
  <c r="G692" i="19"/>
  <c r="E693" i="19"/>
  <c r="D694" i="19"/>
  <c r="E694" i="19" l="1"/>
  <c r="D695" i="19"/>
  <c r="F693" i="19"/>
  <c r="G693" i="19"/>
  <c r="D696" i="19" l="1"/>
  <c r="E695" i="19"/>
  <c r="F694" i="19"/>
  <c r="G694" i="19"/>
  <c r="G695" i="19" l="1"/>
  <c r="F695" i="19"/>
  <c r="D697" i="19"/>
  <c r="E696" i="19"/>
  <c r="F696" i="19" l="1"/>
  <c r="G696" i="19"/>
  <c r="D698" i="19"/>
  <c r="E697" i="19"/>
  <c r="E698" i="19" l="1"/>
  <c r="D699" i="19"/>
  <c r="F697" i="19"/>
  <c r="G697" i="19"/>
  <c r="D700" i="19" l="1"/>
  <c r="E699" i="19"/>
  <c r="F698" i="19"/>
  <c r="G698" i="19"/>
  <c r="G699" i="19" l="1"/>
  <c r="F699" i="19"/>
  <c r="D701" i="19"/>
  <c r="E700" i="19"/>
  <c r="E701" i="19" l="1"/>
  <c r="D702" i="19"/>
  <c r="G700" i="19"/>
  <c r="F700" i="19"/>
  <c r="D703" i="19" l="1"/>
  <c r="E702" i="19"/>
  <c r="G701" i="19"/>
  <c r="F701" i="19"/>
  <c r="G702" i="19" l="1"/>
  <c r="F702" i="19"/>
  <c r="D704" i="19"/>
  <c r="E703" i="19"/>
  <c r="F703" i="19" l="1"/>
  <c r="G703" i="19"/>
  <c r="E704" i="19"/>
  <c r="D705" i="19"/>
  <c r="F704" i="19" l="1"/>
  <c r="G704" i="19"/>
  <c r="E705" i="19"/>
  <c r="D706" i="19"/>
  <c r="E706" i="19" l="1"/>
  <c r="D707" i="19"/>
  <c r="F705" i="19"/>
  <c r="G705" i="19"/>
  <c r="D708" i="19" l="1"/>
  <c r="E707" i="19"/>
  <c r="F706" i="19"/>
  <c r="G706" i="19"/>
  <c r="G707" i="19" l="1"/>
  <c r="F707" i="19"/>
  <c r="D709" i="19"/>
  <c r="E708" i="19"/>
  <c r="E709" i="19" l="1"/>
  <c r="D710" i="19"/>
  <c r="G708" i="19"/>
  <c r="F708" i="19"/>
  <c r="D711" i="19" l="1"/>
  <c r="E710" i="19"/>
  <c r="G709" i="19"/>
  <c r="F709" i="19"/>
  <c r="G710" i="19" l="1"/>
  <c r="F710" i="19"/>
  <c r="D712" i="19"/>
  <c r="E711" i="19"/>
  <c r="F711" i="19" l="1"/>
  <c r="G711" i="19"/>
  <c r="D713" i="19"/>
  <c r="E712" i="19"/>
  <c r="F712" i="19" l="1"/>
  <c r="G712" i="19"/>
  <c r="E713" i="19"/>
  <c r="D714" i="19"/>
  <c r="D715" i="19" l="1"/>
  <c r="E714" i="19"/>
  <c r="G713" i="19"/>
  <c r="F713" i="19"/>
  <c r="G714" i="19" l="1"/>
  <c r="F714" i="19"/>
  <c r="D716" i="19"/>
  <c r="E715" i="19"/>
  <c r="E716" i="19" l="1"/>
  <c r="D717" i="19"/>
  <c r="F715" i="19"/>
  <c r="G715" i="19"/>
  <c r="D718" i="19" l="1"/>
  <c r="E717" i="19"/>
  <c r="F716" i="19"/>
  <c r="G716" i="19"/>
  <c r="G717" i="19" l="1"/>
  <c r="F717" i="19"/>
  <c r="D719" i="19"/>
  <c r="E718" i="19"/>
  <c r="D720" i="19" l="1"/>
  <c r="E719" i="19"/>
  <c r="G718" i="19"/>
  <c r="F718" i="19"/>
  <c r="G719" i="19" l="1"/>
  <c r="F719" i="19"/>
  <c r="D721" i="19"/>
  <c r="E720" i="19"/>
  <c r="D722" i="19" l="1"/>
  <c r="E721" i="19"/>
  <c r="G720" i="19"/>
  <c r="F720" i="19"/>
  <c r="G721" i="19" l="1"/>
  <c r="F721" i="19"/>
  <c r="D723" i="19"/>
  <c r="E722" i="19"/>
  <c r="F722" i="19" l="1"/>
  <c r="G722" i="19"/>
  <c r="D724" i="19"/>
  <c r="E723" i="19"/>
  <c r="F723" i="19" l="1"/>
  <c r="G723" i="19"/>
  <c r="D725" i="19"/>
  <c r="E724" i="19"/>
  <c r="E725" i="19" l="1"/>
  <c r="D726" i="19"/>
  <c r="G724" i="19"/>
  <c r="F724" i="19"/>
  <c r="E726" i="19" l="1"/>
  <c r="D727" i="19"/>
  <c r="G725" i="19"/>
  <c r="F725" i="19"/>
  <c r="E727" i="19" l="1"/>
  <c r="D728" i="19"/>
  <c r="G726" i="19"/>
  <c r="F726" i="19"/>
  <c r="D729" i="19" l="1"/>
  <c r="E728" i="19"/>
  <c r="G727" i="19"/>
  <c r="F727" i="19"/>
  <c r="F728" i="19" l="1"/>
  <c r="G728" i="19"/>
  <c r="D730" i="19"/>
  <c r="E729" i="19"/>
  <c r="F729" i="19" l="1"/>
  <c r="G729" i="19"/>
  <c r="E730" i="19"/>
  <c r="D731" i="19"/>
  <c r="D732" i="19" l="1"/>
  <c r="E731" i="19"/>
  <c r="F730" i="19"/>
  <c r="G730" i="19"/>
  <c r="G731" i="19" l="1"/>
  <c r="F731" i="19"/>
  <c r="E732" i="19"/>
  <c r="D733" i="19"/>
  <c r="D734" i="19" l="1"/>
  <c r="E733" i="19"/>
  <c r="G732" i="19"/>
  <c r="F732" i="19"/>
  <c r="G733" i="19" l="1"/>
  <c r="F733" i="19"/>
  <c r="E734" i="19"/>
  <c r="D735" i="19"/>
  <c r="E735" i="19" l="1"/>
  <c r="D736" i="19"/>
  <c r="F734" i="19"/>
  <c r="G734" i="19"/>
  <c r="D737" i="19" l="1"/>
  <c r="E736" i="19"/>
  <c r="F735" i="19"/>
  <c r="G735" i="19"/>
  <c r="F736" i="19" l="1"/>
  <c r="G736" i="19"/>
  <c r="E737" i="19"/>
  <c r="D738" i="19"/>
  <c r="F737" i="19" l="1"/>
  <c r="G737" i="19"/>
  <c r="E738" i="19"/>
  <c r="D739" i="19"/>
  <c r="D740" i="19" l="1"/>
  <c r="E739" i="19"/>
  <c r="F738" i="19"/>
  <c r="G738" i="19"/>
  <c r="G739" i="19" l="1"/>
  <c r="F739" i="19"/>
  <c r="D741" i="19"/>
  <c r="E740" i="19"/>
  <c r="D742" i="19" l="1"/>
  <c r="E741" i="19"/>
  <c r="F740" i="19"/>
  <c r="G740" i="19"/>
  <c r="F741" i="19" l="1"/>
  <c r="G741" i="19"/>
  <c r="D743" i="19"/>
  <c r="E742" i="19"/>
  <c r="G742" i="19" l="1"/>
  <c r="F742" i="19"/>
  <c r="E743" i="19"/>
  <c r="D744" i="19"/>
  <c r="F743" i="19" l="1"/>
  <c r="G743" i="19"/>
  <c r="D745" i="19"/>
  <c r="E744" i="19"/>
  <c r="F744" i="19" l="1"/>
  <c r="G744" i="19"/>
  <c r="D746" i="19"/>
  <c r="E745" i="19"/>
  <c r="D747" i="19" l="1"/>
  <c r="E746" i="19"/>
  <c r="G745" i="19"/>
  <c r="F745" i="19"/>
  <c r="G746" i="19" l="1"/>
  <c r="F746" i="19"/>
  <c r="E747" i="19"/>
  <c r="D748" i="19"/>
  <c r="F747" i="19" l="1"/>
  <c r="G747" i="19"/>
  <c r="E748" i="19"/>
  <c r="D749" i="19"/>
  <c r="F748" i="19" l="1"/>
  <c r="G748" i="19"/>
  <c r="D750" i="19"/>
  <c r="E749" i="19"/>
  <c r="F749" i="19" l="1"/>
  <c r="G749" i="19"/>
  <c r="D751" i="19"/>
  <c r="E750" i="19"/>
  <c r="F750" i="19" l="1"/>
  <c r="G750" i="19"/>
  <c r="D752" i="19"/>
  <c r="E751" i="19"/>
  <c r="D753" i="19" l="1"/>
  <c r="E752" i="19"/>
  <c r="F751" i="19"/>
  <c r="G751" i="19"/>
  <c r="E753" i="19" l="1"/>
  <c r="D754" i="19"/>
  <c r="G752" i="19"/>
  <c r="F752" i="19"/>
  <c r="E754" i="19" l="1"/>
  <c r="D755" i="19"/>
  <c r="F753" i="19"/>
  <c r="G753" i="19"/>
  <c r="E755" i="19" l="1"/>
  <c r="D756" i="19"/>
  <c r="G754" i="19"/>
  <c r="F754" i="19"/>
  <c r="D757" i="19" l="1"/>
  <c r="E756" i="19"/>
  <c r="F755" i="19"/>
  <c r="G755" i="19"/>
  <c r="G756" i="19" l="1"/>
  <c r="F756" i="19"/>
  <c r="E757" i="19"/>
  <c r="D758" i="19"/>
  <c r="G757" i="19" l="1"/>
  <c r="F757" i="19"/>
  <c r="E758" i="19"/>
  <c r="D759" i="19"/>
  <c r="D760" i="19" l="1"/>
  <c r="E759" i="19"/>
  <c r="F758" i="19"/>
  <c r="G758" i="19"/>
  <c r="F759" i="19" l="1"/>
  <c r="G759" i="19"/>
  <c r="E760" i="19"/>
  <c r="D761" i="19"/>
  <c r="D762" i="19" l="1"/>
  <c r="E761" i="19"/>
  <c r="F760" i="19"/>
  <c r="G760" i="19"/>
  <c r="G761" i="19" l="1"/>
  <c r="F761" i="19"/>
  <c r="D763" i="19"/>
  <c r="E762" i="19"/>
  <c r="G762" i="19" l="1"/>
  <c r="F762" i="19"/>
  <c r="E763" i="19"/>
  <c r="D764" i="19"/>
  <c r="D765" i="19" l="1"/>
  <c r="E764" i="19"/>
  <c r="F763" i="19"/>
  <c r="G763" i="19"/>
  <c r="F764" i="19" l="1"/>
  <c r="G764" i="19"/>
  <c r="E765" i="19"/>
  <c r="D766" i="19"/>
  <c r="D767" i="19" l="1"/>
  <c r="E766" i="19"/>
  <c r="F765" i="19"/>
  <c r="G765" i="19"/>
  <c r="G766" i="19" l="1"/>
  <c r="F766" i="19"/>
  <c r="E767" i="19"/>
  <c r="D768" i="19"/>
  <c r="F767" i="19" l="1"/>
  <c r="G767" i="19"/>
  <c r="E768" i="19"/>
  <c r="D769" i="19"/>
  <c r="D770" i="19" l="1"/>
  <c r="E769" i="19"/>
  <c r="F768" i="19"/>
  <c r="G768" i="19"/>
  <c r="G769" i="19" l="1"/>
  <c r="F769" i="19"/>
  <c r="D771" i="19"/>
  <c r="E770" i="19"/>
  <c r="E771" i="19" l="1"/>
  <c r="D772" i="19"/>
  <c r="G770" i="19"/>
  <c r="F770" i="19"/>
  <c r="E772" i="19" l="1"/>
  <c r="D773" i="19"/>
  <c r="F771" i="19"/>
  <c r="G771" i="19"/>
  <c r="E773" i="19" l="1"/>
  <c r="D774" i="19"/>
  <c r="G772" i="19"/>
  <c r="F772" i="19"/>
  <c r="D775" i="19" l="1"/>
  <c r="E774" i="19"/>
  <c r="F773" i="19"/>
  <c r="G773" i="19"/>
  <c r="G774" i="19" l="1"/>
  <c r="F774" i="19"/>
  <c r="D776" i="19"/>
  <c r="E775" i="19"/>
  <c r="F775" i="19" l="1"/>
  <c r="G775" i="19"/>
  <c r="E776" i="19"/>
  <c r="D777" i="19"/>
  <c r="D778" i="19" l="1"/>
  <c r="E777" i="19"/>
  <c r="G776" i="19"/>
  <c r="F776" i="19"/>
  <c r="F777" i="19" l="1"/>
  <c r="G777" i="19"/>
  <c r="D779" i="19"/>
  <c r="E778" i="19"/>
  <c r="F778" i="19" l="1"/>
  <c r="G778" i="19"/>
  <c r="E779" i="19"/>
  <c r="D780" i="19"/>
  <c r="G779" i="19" l="1"/>
  <c r="F779" i="19"/>
  <c r="D781" i="19"/>
  <c r="E780" i="19"/>
  <c r="G780" i="19" l="1"/>
  <c r="F780" i="19"/>
  <c r="D782" i="19"/>
  <c r="E781" i="19"/>
  <c r="G781" i="19" l="1"/>
  <c r="F781" i="19"/>
  <c r="D783" i="19"/>
  <c r="E782" i="19"/>
  <c r="D784" i="19" l="1"/>
  <c r="E783" i="19"/>
  <c r="G782" i="19"/>
  <c r="F782" i="19"/>
  <c r="F783" i="19" l="1"/>
  <c r="G783" i="19"/>
  <c r="E784" i="19"/>
  <c r="D785" i="19"/>
  <c r="D786" i="19" l="1"/>
  <c r="E785" i="19"/>
  <c r="F784" i="19"/>
  <c r="G784" i="19"/>
  <c r="F785" i="19" l="1"/>
  <c r="G785" i="19"/>
  <c r="D787" i="19"/>
  <c r="E786" i="19"/>
  <c r="D788" i="19" l="1"/>
  <c r="E787" i="19"/>
  <c r="G786" i="19"/>
  <c r="F786" i="19"/>
  <c r="F787" i="19" l="1"/>
  <c r="G787" i="19"/>
  <c r="D789" i="19"/>
  <c r="E788" i="19"/>
  <c r="G788" i="19" l="1"/>
  <c r="F788" i="19"/>
  <c r="E789" i="19"/>
  <c r="D790" i="19"/>
  <c r="G789" i="19" l="1"/>
  <c r="F789" i="19"/>
  <c r="D791" i="19"/>
  <c r="E790" i="19"/>
  <c r="E791" i="19" l="1"/>
  <c r="D792" i="19"/>
  <c r="G790" i="19"/>
  <c r="F790" i="19"/>
  <c r="D793" i="19" l="1"/>
  <c r="E792" i="19"/>
  <c r="F791" i="19"/>
  <c r="G791" i="19"/>
  <c r="G792" i="19" l="1"/>
  <c r="F792" i="19"/>
  <c r="E793" i="19"/>
  <c r="D794" i="19"/>
  <c r="D795" i="19" l="1"/>
  <c r="E794" i="19"/>
  <c r="F793" i="19"/>
  <c r="G793" i="19"/>
  <c r="F794" i="19" l="1"/>
  <c r="G794" i="19"/>
  <c r="E795" i="19"/>
  <c r="D796" i="19"/>
  <c r="D797" i="19" l="1"/>
  <c r="E796" i="19"/>
  <c r="G795" i="19"/>
  <c r="F795" i="19"/>
  <c r="G796" i="19" l="1"/>
  <c r="F796" i="19"/>
  <c r="E797" i="19"/>
  <c r="D798" i="19"/>
  <c r="G797" i="19" l="1"/>
  <c r="F797" i="19"/>
  <c r="D799" i="19"/>
  <c r="E798" i="19"/>
  <c r="D800" i="19" l="1"/>
  <c r="E799" i="19"/>
  <c r="F798" i="19"/>
  <c r="G798" i="19"/>
  <c r="F799" i="19" l="1"/>
  <c r="G799" i="19"/>
  <c r="E800" i="19"/>
  <c r="D801" i="19"/>
  <c r="E801" i="19" l="1"/>
  <c r="D802" i="19"/>
  <c r="G800" i="19"/>
  <c r="F800" i="19"/>
  <c r="D803" i="19" l="1"/>
  <c r="E802" i="19"/>
  <c r="G801" i="19"/>
  <c r="F801" i="19"/>
  <c r="F802" i="19" l="1"/>
  <c r="G802" i="19"/>
  <c r="D804" i="19"/>
  <c r="E803" i="19"/>
  <c r="F803" i="19" l="1"/>
  <c r="G803" i="19"/>
  <c r="D805" i="19"/>
  <c r="E804" i="19"/>
  <c r="G804" i="19" l="1"/>
  <c r="F804" i="19"/>
  <c r="E805" i="19"/>
  <c r="D806" i="19"/>
  <c r="G805" i="19" l="1"/>
  <c r="F805" i="19"/>
  <c r="E806" i="19"/>
  <c r="D807" i="19"/>
  <c r="G806" i="19" l="1"/>
  <c r="F806" i="19"/>
  <c r="D808" i="19"/>
  <c r="E807" i="19"/>
  <c r="E808" i="19" l="1"/>
  <c r="D809" i="19"/>
  <c r="G807" i="19"/>
  <c r="F807" i="19"/>
  <c r="E809" i="19" l="1"/>
  <c r="D810" i="19"/>
  <c r="G808" i="19"/>
  <c r="F808" i="19"/>
  <c r="D811" i="19" l="1"/>
  <c r="E810" i="19"/>
  <c r="F809" i="19"/>
  <c r="G809" i="19"/>
  <c r="F810" i="19" l="1"/>
  <c r="G810" i="19"/>
  <c r="E811" i="19"/>
  <c r="D812" i="19"/>
  <c r="D813" i="19" l="1"/>
  <c r="E812" i="19"/>
  <c r="G811" i="19"/>
  <c r="F811" i="19"/>
  <c r="G812" i="19" l="1"/>
  <c r="F812" i="19"/>
  <c r="D814" i="19"/>
  <c r="E813" i="19"/>
  <c r="F813" i="19" l="1"/>
  <c r="G813" i="19"/>
  <c r="D815" i="19"/>
  <c r="E814" i="19"/>
  <c r="G814" i="19" l="1"/>
  <c r="F814" i="19"/>
  <c r="D816" i="19"/>
  <c r="E815" i="19"/>
  <c r="D817" i="19" l="1"/>
  <c r="E816" i="19"/>
  <c r="G815" i="19"/>
  <c r="F815" i="19"/>
  <c r="F816" i="19" l="1"/>
  <c r="G816" i="19"/>
  <c r="E817" i="19"/>
  <c r="D818" i="19"/>
  <c r="E818" i="19" l="1"/>
  <c r="D819" i="19"/>
  <c r="F817" i="19"/>
  <c r="G817" i="19"/>
  <c r="D820" i="19" l="1"/>
  <c r="E819" i="19"/>
  <c r="G818" i="19"/>
  <c r="F818" i="19"/>
  <c r="G819" i="19" l="1"/>
  <c r="F819" i="19"/>
  <c r="E820" i="19"/>
  <c r="D821" i="19"/>
  <c r="F820" i="19" l="1"/>
  <c r="G820" i="19"/>
  <c r="E821" i="19"/>
  <c r="D822" i="19"/>
  <c r="D823" i="19" l="1"/>
  <c r="E822" i="19"/>
  <c r="F821" i="19"/>
  <c r="G821" i="19"/>
  <c r="F822" i="19" l="1"/>
  <c r="G822" i="19"/>
  <c r="D824" i="19"/>
  <c r="E823" i="19"/>
  <c r="G823" i="19" l="1"/>
  <c r="F823" i="19"/>
  <c r="E824" i="19"/>
  <c r="D825" i="19"/>
  <c r="E825" i="19" l="1"/>
  <c r="D826" i="19"/>
  <c r="G824" i="19"/>
  <c r="F824" i="19"/>
  <c r="E826" i="19" l="1"/>
  <c r="D827" i="19"/>
  <c r="G825" i="19"/>
  <c r="F825" i="19"/>
  <c r="D828" i="19" l="1"/>
  <c r="E827" i="19"/>
  <c r="F826" i="19"/>
  <c r="G826" i="19"/>
  <c r="G827" i="19" l="1"/>
  <c r="F827" i="19"/>
  <c r="D829" i="19"/>
  <c r="E828" i="19"/>
  <c r="F828" i="19" l="1"/>
  <c r="G828" i="19"/>
  <c r="D830" i="19"/>
  <c r="E829" i="19"/>
  <c r="G829" i="19" l="1"/>
  <c r="F829" i="19"/>
  <c r="E830" i="19"/>
  <c r="D831" i="19"/>
  <c r="E831" i="19" l="1"/>
  <c r="D832" i="19"/>
  <c r="F830" i="19"/>
  <c r="G830" i="19"/>
  <c r="E832" i="19" l="1"/>
  <c r="D833" i="19"/>
  <c r="F831" i="19"/>
  <c r="G831" i="19"/>
  <c r="D834" i="19" l="1"/>
  <c r="E833" i="19"/>
  <c r="G832" i="19"/>
  <c r="F832" i="19"/>
  <c r="G833" i="19" l="1"/>
  <c r="F833" i="19"/>
  <c r="D835" i="19"/>
  <c r="E834" i="19"/>
  <c r="F834" i="19" l="1"/>
  <c r="G834" i="19"/>
  <c r="E835" i="19"/>
  <c r="D836" i="19"/>
  <c r="D837" i="19" l="1"/>
  <c r="E836" i="19"/>
  <c r="F835" i="19"/>
  <c r="G835" i="19"/>
  <c r="G836" i="19" l="1"/>
  <c r="F836" i="19"/>
  <c r="D838" i="19"/>
  <c r="E837" i="19"/>
  <c r="E838" i="19" l="1"/>
  <c r="D839" i="19"/>
  <c r="F837" i="19"/>
  <c r="G837" i="19"/>
  <c r="E839" i="19" l="1"/>
  <c r="D840" i="19"/>
  <c r="F838" i="19"/>
  <c r="G838" i="19"/>
  <c r="E840" i="19" l="1"/>
  <c r="D841" i="19"/>
  <c r="G839" i="19"/>
  <c r="F839" i="19"/>
  <c r="D842" i="19" l="1"/>
  <c r="E841" i="19"/>
  <c r="F840" i="19"/>
  <c r="G840" i="19"/>
  <c r="F841" i="19" l="1"/>
  <c r="G841" i="19"/>
  <c r="E842" i="19"/>
  <c r="D843" i="19"/>
  <c r="D844" i="19" l="1"/>
  <c r="E843" i="19"/>
  <c r="F842" i="19"/>
  <c r="G842" i="19"/>
  <c r="G843" i="19" l="1"/>
  <c r="F843" i="19"/>
  <c r="D845" i="19"/>
  <c r="E844" i="19"/>
  <c r="F844" i="19" l="1"/>
  <c r="G844" i="19"/>
  <c r="E845" i="19"/>
  <c r="D846" i="19"/>
  <c r="D847" i="19" l="1"/>
  <c r="E846" i="19"/>
  <c r="F845" i="19"/>
  <c r="G845" i="19"/>
  <c r="F846" i="19" l="1"/>
  <c r="G846" i="19"/>
  <c r="E847" i="19"/>
  <c r="D848" i="19"/>
  <c r="E848" i="19" l="1"/>
  <c r="D849" i="19"/>
  <c r="F847" i="19"/>
  <c r="G847" i="19"/>
  <c r="D850" i="19" l="1"/>
  <c r="E849" i="19"/>
  <c r="G848" i="19"/>
  <c r="F848" i="19"/>
  <c r="F849" i="19" l="1"/>
  <c r="G849" i="19"/>
  <c r="E850" i="19"/>
  <c r="D851" i="19"/>
  <c r="E851" i="19" l="1"/>
  <c r="D852" i="19"/>
  <c r="G850" i="19"/>
  <c r="F850" i="19"/>
  <c r="D853" i="19" l="1"/>
  <c r="E852" i="19"/>
  <c r="F851" i="19"/>
  <c r="G851" i="19"/>
  <c r="G852" i="19" l="1"/>
  <c r="F852" i="19"/>
  <c r="D854" i="19"/>
  <c r="E853" i="19"/>
  <c r="F853" i="19" l="1"/>
  <c r="G853" i="19"/>
  <c r="D855" i="19"/>
  <c r="E854" i="19"/>
  <c r="F854" i="19" l="1"/>
  <c r="G854" i="19"/>
  <c r="D856" i="19"/>
  <c r="E855" i="19"/>
  <c r="F855" i="19" l="1"/>
  <c r="G855" i="19"/>
  <c r="D857" i="19"/>
  <c r="E856" i="19"/>
  <c r="E857" i="19" l="1"/>
  <c r="D858" i="19"/>
  <c r="F856" i="19"/>
  <c r="G856" i="19"/>
  <c r="D859" i="19" l="1"/>
  <c r="E858" i="19"/>
  <c r="F857" i="19"/>
  <c r="G857" i="19"/>
  <c r="F858" i="19" l="1"/>
  <c r="G858" i="19"/>
  <c r="D860" i="19"/>
  <c r="E859" i="19"/>
  <c r="G859" i="19" l="1"/>
  <c r="F859" i="19"/>
  <c r="E860" i="19"/>
  <c r="D861" i="19"/>
  <c r="G860" i="19" l="1"/>
  <c r="F860" i="19"/>
  <c r="E861" i="19"/>
  <c r="D862" i="19"/>
  <c r="G861" i="19" l="1"/>
  <c r="F861" i="19"/>
  <c r="E862" i="19"/>
  <c r="D863" i="19"/>
  <c r="G862" i="19" l="1"/>
  <c r="F862" i="19"/>
  <c r="D864" i="19"/>
  <c r="E863" i="19"/>
  <c r="F863" i="19" l="1"/>
  <c r="G863" i="19"/>
  <c r="E864" i="19"/>
  <c r="D865" i="19"/>
  <c r="E865" i="19" l="1"/>
  <c r="D866" i="19"/>
  <c r="G864" i="19"/>
  <c r="F864" i="19"/>
  <c r="D867" i="19" l="1"/>
  <c r="E866" i="19"/>
  <c r="G865" i="19"/>
  <c r="F865" i="19"/>
  <c r="F866" i="19" l="1"/>
  <c r="G866" i="19"/>
  <c r="E867" i="19"/>
  <c r="D868" i="19"/>
  <c r="E868" i="19" l="1"/>
  <c r="D869" i="19"/>
  <c r="F867" i="19"/>
  <c r="G867" i="19"/>
  <c r="D870" i="19" l="1"/>
  <c r="E869" i="19"/>
  <c r="F868" i="19"/>
  <c r="G868" i="19"/>
  <c r="F869" i="19" l="1"/>
  <c r="G869" i="19"/>
  <c r="D871" i="19"/>
  <c r="E870" i="19"/>
  <c r="G870" i="19" l="1"/>
  <c r="F870" i="19"/>
  <c r="D872" i="19"/>
  <c r="E871" i="19"/>
  <c r="G871" i="19" l="1"/>
  <c r="F871" i="19"/>
  <c r="D873" i="19"/>
  <c r="E872" i="19"/>
  <c r="E873" i="19" l="1"/>
  <c r="D874" i="19"/>
  <c r="F872" i="19"/>
  <c r="G872" i="19"/>
  <c r="D875" i="19" l="1"/>
  <c r="E874" i="19"/>
  <c r="G873" i="19"/>
  <c r="F873" i="19"/>
  <c r="G874" i="19" l="1"/>
  <c r="F874" i="19"/>
  <c r="E875" i="19"/>
  <c r="D876" i="19"/>
  <c r="F875" i="19" l="1"/>
  <c r="G875" i="19"/>
  <c r="D877" i="19"/>
  <c r="E876" i="19"/>
  <c r="F876" i="19" l="1"/>
  <c r="G876" i="19"/>
  <c r="D878" i="19"/>
  <c r="E877" i="19"/>
  <c r="F877" i="19" l="1"/>
  <c r="G877" i="19"/>
  <c r="D879" i="19"/>
  <c r="E878" i="19"/>
  <c r="F878" i="19" l="1"/>
  <c r="G878" i="19"/>
  <c r="D880" i="19"/>
  <c r="E879" i="19"/>
  <c r="G879" i="19" l="1"/>
  <c r="F879" i="19"/>
  <c r="D881" i="19"/>
  <c r="E880" i="19"/>
  <c r="E881" i="19" l="1"/>
  <c r="D882" i="19"/>
  <c r="F880" i="19"/>
  <c r="G880" i="19"/>
  <c r="D883" i="19" l="1"/>
  <c r="E882" i="19"/>
  <c r="G881" i="19"/>
  <c r="F881" i="19"/>
  <c r="F882" i="19" l="1"/>
  <c r="G882" i="19"/>
  <c r="D884" i="19"/>
  <c r="E883" i="19"/>
  <c r="F883" i="19" l="1"/>
  <c r="G883" i="19"/>
  <c r="D885" i="19"/>
  <c r="E884" i="19"/>
  <c r="D886" i="19" l="1"/>
  <c r="E885" i="19"/>
  <c r="G884" i="19"/>
  <c r="F884" i="19"/>
  <c r="G885" i="19" l="1"/>
  <c r="F885" i="19"/>
  <c r="E886" i="19"/>
  <c r="D887" i="19"/>
  <c r="E887" i="19" l="1"/>
  <c r="D888" i="19"/>
  <c r="G886" i="19"/>
  <c r="F886" i="19"/>
  <c r="D889" i="19" l="1"/>
  <c r="E888" i="19"/>
  <c r="F887" i="19"/>
  <c r="G887" i="19"/>
  <c r="G888" i="19" l="1"/>
  <c r="F888" i="19"/>
  <c r="E889" i="19"/>
  <c r="D890" i="19"/>
  <c r="G889" i="19" l="1"/>
  <c r="F889" i="19"/>
  <c r="E890" i="19"/>
  <c r="D891" i="19"/>
  <c r="E891" i="19" l="1"/>
  <c r="D892" i="19"/>
  <c r="F890" i="19"/>
  <c r="G890" i="19"/>
  <c r="E892" i="19" l="1"/>
  <c r="D893" i="19"/>
  <c r="G891" i="19"/>
  <c r="F891" i="19"/>
  <c r="E893" i="19" l="1"/>
  <c r="D894" i="19"/>
  <c r="G892" i="19"/>
  <c r="F892" i="19"/>
  <c r="D895" i="19" l="1"/>
  <c r="E894" i="19"/>
  <c r="G893" i="19"/>
  <c r="F893" i="19"/>
  <c r="F894" i="19" l="1"/>
  <c r="G894" i="19"/>
  <c r="E895" i="19"/>
  <c r="D896" i="19"/>
  <c r="F895" i="19" l="1"/>
  <c r="G895" i="19"/>
  <c r="D897" i="19"/>
  <c r="E896" i="19"/>
  <c r="G896" i="19" l="1"/>
  <c r="F896" i="19"/>
  <c r="E897" i="19"/>
  <c r="D898" i="19"/>
  <c r="E898" i="19" l="1"/>
  <c r="D899" i="19"/>
  <c r="F897" i="19"/>
  <c r="G897" i="19"/>
  <c r="D900" i="19" l="1"/>
  <c r="E899" i="19"/>
  <c r="G898" i="19"/>
  <c r="F898" i="19"/>
  <c r="F899" i="19" l="1"/>
  <c r="G899" i="19"/>
  <c r="D901" i="19"/>
  <c r="E900" i="19"/>
  <c r="F900" i="19" l="1"/>
  <c r="G900" i="19"/>
  <c r="E901" i="19"/>
  <c r="D902" i="19"/>
  <c r="G901" i="19" l="1"/>
  <c r="F901" i="19"/>
  <c r="E902" i="19"/>
  <c r="D903" i="19"/>
  <c r="E903" i="19" l="1"/>
  <c r="D904" i="19"/>
  <c r="F902" i="19"/>
  <c r="G902" i="19"/>
  <c r="D905" i="19" l="1"/>
  <c r="E904" i="19"/>
  <c r="F903" i="19"/>
  <c r="G903" i="19"/>
  <c r="F904" i="19" l="1"/>
  <c r="G904" i="19"/>
  <c r="E905" i="19"/>
  <c r="D906" i="19"/>
  <c r="F905" i="19" l="1"/>
  <c r="G905" i="19"/>
  <c r="E906" i="19"/>
  <c r="D907" i="19"/>
  <c r="E907" i="19" l="1"/>
  <c r="D908" i="19"/>
  <c r="G906" i="19"/>
  <c r="F906" i="19"/>
  <c r="E908" i="19" l="1"/>
  <c r="D909" i="19"/>
  <c r="F907" i="19"/>
  <c r="G907" i="19"/>
  <c r="D910" i="19" l="1"/>
  <c r="E909" i="19"/>
  <c r="G908" i="19"/>
  <c r="F908" i="19"/>
  <c r="F909" i="19" l="1"/>
  <c r="G909" i="19"/>
  <c r="D911" i="19"/>
  <c r="E910" i="19"/>
  <c r="G910" i="19" l="1"/>
  <c r="F910" i="19"/>
  <c r="D912" i="19"/>
  <c r="E911" i="19"/>
  <c r="E912" i="19" l="1"/>
  <c r="D913" i="19"/>
  <c r="F911" i="19"/>
  <c r="G911" i="19"/>
  <c r="E913" i="19" l="1"/>
  <c r="D914" i="19"/>
  <c r="G912" i="19"/>
  <c r="F912" i="19"/>
  <c r="E914" i="19" l="1"/>
  <c r="D915" i="19"/>
  <c r="F913" i="19"/>
  <c r="G913" i="19"/>
  <c r="E915" i="19" l="1"/>
  <c r="D916" i="19"/>
  <c r="G914" i="19"/>
  <c r="F914" i="19"/>
  <c r="E916" i="19" l="1"/>
  <c r="D917" i="19"/>
  <c r="F915" i="19"/>
  <c r="G915" i="19"/>
  <c r="D918" i="19" l="1"/>
  <c r="E917" i="19"/>
  <c r="G916" i="19"/>
  <c r="F916" i="19"/>
  <c r="F917" i="19" l="1"/>
  <c r="G917" i="19"/>
  <c r="D919" i="19"/>
  <c r="E918" i="19"/>
  <c r="G918" i="19" l="1"/>
  <c r="F918" i="19"/>
  <c r="E919" i="19"/>
  <c r="D920" i="19"/>
  <c r="F919" i="19" l="1"/>
  <c r="G919" i="19"/>
  <c r="E920" i="19"/>
  <c r="D921" i="19"/>
  <c r="F920" i="19" l="1"/>
  <c r="G920" i="19"/>
  <c r="D922" i="19"/>
  <c r="E921" i="19"/>
  <c r="D923" i="19" l="1"/>
  <c r="E922" i="19"/>
  <c r="G921" i="19"/>
  <c r="F921" i="19"/>
  <c r="G922" i="19" l="1"/>
  <c r="F922" i="19"/>
  <c r="D924" i="19"/>
  <c r="E923" i="19"/>
  <c r="E924" i="19" l="1"/>
  <c r="D925" i="19"/>
  <c r="F923" i="19"/>
  <c r="G923" i="19"/>
  <c r="E925" i="19" l="1"/>
  <c r="D926" i="19"/>
  <c r="F924" i="19"/>
  <c r="G924" i="19"/>
  <c r="E926" i="19" l="1"/>
  <c r="D927" i="19"/>
  <c r="G925" i="19"/>
  <c r="F925" i="19"/>
  <c r="D928" i="19" l="1"/>
  <c r="E927" i="19"/>
  <c r="F926" i="19"/>
  <c r="G926" i="19"/>
  <c r="F927" i="19" l="1"/>
  <c r="G927" i="19"/>
  <c r="D929" i="19"/>
  <c r="E928" i="19"/>
  <c r="F928" i="19" l="1"/>
  <c r="G928" i="19"/>
  <c r="D930" i="19"/>
  <c r="E929" i="19"/>
  <c r="F929" i="19" l="1"/>
  <c r="G929" i="19"/>
  <c r="D931" i="19"/>
  <c r="E930" i="19"/>
  <c r="F930" i="19" l="1"/>
  <c r="G930" i="19"/>
  <c r="D932" i="19"/>
  <c r="E931" i="19"/>
  <c r="E932" i="19" l="1"/>
  <c r="D933" i="19"/>
  <c r="F931" i="19"/>
  <c r="G931" i="19"/>
  <c r="D934" i="19" l="1"/>
  <c r="E933" i="19"/>
  <c r="F932" i="19"/>
  <c r="G932" i="19"/>
  <c r="F933" i="19" l="1"/>
  <c r="G933" i="19"/>
  <c r="D935" i="19"/>
  <c r="E934" i="19"/>
  <c r="F934" i="19" l="1"/>
  <c r="G934" i="19"/>
  <c r="D936" i="19"/>
  <c r="E935" i="19"/>
  <c r="D937" i="19" l="1"/>
  <c r="E936" i="19"/>
  <c r="F935" i="19"/>
  <c r="G935" i="19"/>
  <c r="G936" i="19" l="1"/>
  <c r="F936" i="19"/>
  <c r="D938" i="19"/>
  <c r="E937" i="19"/>
  <c r="G937" i="19" l="1"/>
  <c r="F937" i="19"/>
  <c r="E938" i="19"/>
  <c r="D939" i="19"/>
  <c r="F938" i="19" l="1"/>
  <c r="G938" i="19"/>
  <c r="D940" i="19"/>
  <c r="E939" i="19"/>
  <c r="F939" i="19" l="1"/>
  <c r="G939" i="19"/>
  <c r="E940" i="19"/>
  <c r="D941" i="19"/>
  <c r="E941" i="19" l="1"/>
  <c r="D942" i="19"/>
  <c r="G940" i="19"/>
  <c r="F940" i="19"/>
  <c r="E942" i="19" l="1"/>
  <c r="D943" i="19"/>
  <c r="F941" i="19"/>
  <c r="G941" i="19"/>
  <c r="D944" i="19" l="1"/>
  <c r="E943" i="19"/>
  <c r="F942" i="19"/>
  <c r="G942" i="19"/>
  <c r="F943" i="19" l="1"/>
  <c r="G943" i="19"/>
  <c r="E944" i="19"/>
  <c r="D945" i="19"/>
  <c r="F944" i="19" l="1"/>
  <c r="G944" i="19"/>
  <c r="D946" i="19"/>
  <c r="E945" i="19"/>
  <c r="F945" i="19" l="1"/>
  <c r="G945" i="19"/>
  <c r="E946" i="19"/>
  <c r="D947" i="19"/>
  <c r="F946" i="19" l="1"/>
  <c r="G946" i="19"/>
  <c r="E947" i="19"/>
  <c r="D948" i="19"/>
  <c r="F947" i="19" l="1"/>
  <c r="G947" i="19"/>
  <c r="D949" i="19"/>
  <c r="E948" i="19"/>
  <c r="E949" i="19" l="1"/>
  <c r="D950" i="19"/>
  <c r="F948" i="19"/>
  <c r="G948" i="19"/>
  <c r="D951" i="19" l="1"/>
  <c r="E950" i="19"/>
  <c r="F949" i="19"/>
  <c r="G949" i="19"/>
  <c r="G950" i="19" l="1"/>
  <c r="F950" i="19"/>
  <c r="E951" i="19"/>
  <c r="D952" i="19"/>
  <c r="E952" i="19" l="1"/>
  <c r="D953" i="19"/>
  <c r="G951" i="19"/>
  <c r="F951" i="19"/>
  <c r="E953" i="19" l="1"/>
  <c r="D954" i="19"/>
  <c r="G952" i="19"/>
  <c r="F952" i="19"/>
  <c r="D955" i="19" l="1"/>
  <c r="E954" i="19"/>
  <c r="G953" i="19"/>
  <c r="F953" i="19"/>
  <c r="G954" i="19" l="1"/>
  <c r="F954" i="19"/>
  <c r="D956" i="19"/>
  <c r="E955" i="19"/>
  <c r="D957" i="19" l="1"/>
  <c r="E956" i="19"/>
  <c r="G955" i="19"/>
  <c r="F955" i="19"/>
  <c r="F956" i="19" l="1"/>
  <c r="G956" i="19"/>
  <c r="D958" i="19"/>
  <c r="E957" i="19"/>
  <c r="D959" i="19" l="1"/>
  <c r="E958" i="19"/>
  <c r="G957" i="19"/>
  <c r="F957" i="19"/>
  <c r="F958" i="19" l="1"/>
  <c r="G958" i="19"/>
  <c r="D960" i="19"/>
  <c r="E959" i="19"/>
  <c r="E960" i="19" l="1"/>
  <c r="D961" i="19"/>
  <c r="F959" i="19"/>
  <c r="G959" i="19"/>
  <c r="E961" i="19" l="1"/>
  <c r="D962" i="19"/>
  <c r="F960" i="19"/>
  <c r="G960" i="19"/>
  <c r="E962" i="19" l="1"/>
  <c r="D963" i="19"/>
  <c r="F961" i="19"/>
  <c r="G961" i="19"/>
  <c r="E963" i="19" l="1"/>
  <c r="D964" i="19"/>
  <c r="G962" i="19"/>
  <c r="F962" i="19"/>
  <c r="D965" i="19" l="1"/>
  <c r="E964" i="19"/>
  <c r="F963" i="19"/>
  <c r="G963" i="19"/>
  <c r="G964" i="19" l="1"/>
  <c r="F964" i="19"/>
  <c r="D966" i="19"/>
  <c r="E965" i="19"/>
  <c r="G965" i="19" l="1"/>
  <c r="F965" i="19"/>
  <c r="D967" i="19"/>
  <c r="E966" i="19"/>
  <c r="D968" i="19" l="1"/>
  <c r="E967" i="19"/>
  <c r="G966" i="19"/>
  <c r="F966" i="19"/>
  <c r="G967" i="19" l="1"/>
  <c r="F967" i="19"/>
  <c r="D969" i="19"/>
  <c r="E968" i="19"/>
  <c r="D970" i="19" l="1"/>
  <c r="E969" i="19"/>
  <c r="G968" i="19"/>
  <c r="F968" i="19"/>
  <c r="G969" i="19" l="1"/>
  <c r="F969" i="19"/>
  <c r="D971" i="19"/>
  <c r="E970" i="19"/>
  <c r="G970" i="19" l="1"/>
  <c r="F970" i="19"/>
  <c r="D972" i="19"/>
  <c r="E971" i="19"/>
  <c r="D973" i="19" l="1"/>
  <c r="E972" i="19"/>
  <c r="G971" i="19"/>
  <c r="F971" i="19"/>
  <c r="F972" i="19" l="1"/>
  <c r="G972" i="19"/>
  <c r="D974" i="19"/>
  <c r="E973" i="19"/>
  <c r="G973" i="19" l="1"/>
  <c r="F973" i="19"/>
  <c r="E974" i="19"/>
  <c r="D975" i="19"/>
  <c r="G974" i="19" l="1"/>
  <c r="F974" i="19"/>
  <c r="E975" i="19"/>
  <c r="D976" i="19"/>
  <c r="F975" i="19" l="1"/>
  <c r="G975" i="19"/>
  <c r="D977" i="19"/>
  <c r="E976" i="19"/>
  <c r="F976" i="19" l="1"/>
  <c r="G976" i="19"/>
  <c r="D978" i="19"/>
  <c r="E977" i="19"/>
  <c r="E978" i="19" l="1"/>
  <c r="D979" i="19"/>
  <c r="G977" i="19"/>
  <c r="F977" i="19"/>
  <c r="D980" i="19" l="1"/>
  <c r="E979" i="19"/>
  <c r="G978" i="19"/>
  <c r="F978" i="19"/>
  <c r="F979" i="19" l="1"/>
  <c r="G979" i="19"/>
  <c r="D981" i="19"/>
  <c r="E980" i="19"/>
  <c r="E981" i="19" l="1"/>
  <c r="D982" i="19"/>
  <c r="F980" i="19"/>
  <c r="G980" i="19"/>
  <c r="E982" i="19" l="1"/>
  <c r="D983" i="19"/>
  <c r="G981" i="19"/>
  <c r="F981" i="19"/>
  <c r="D984" i="19" l="1"/>
  <c r="E983" i="19"/>
  <c r="G982" i="19"/>
  <c r="F982" i="19"/>
  <c r="G983" i="19" l="1"/>
  <c r="F983" i="19"/>
  <c r="D985" i="19"/>
  <c r="E984" i="19"/>
  <c r="D986" i="19" l="1"/>
  <c r="E985" i="19"/>
  <c r="G984" i="19"/>
  <c r="F984" i="19"/>
  <c r="G985" i="19" l="1"/>
  <c r="F985" i="19"/>
  <c r="E986" i="19"/>
  <c r="D987" i="19"/>
  <c r="E987" i="19" l="1"/>
  <c r="D988" i="19"/>
  <c r="G986" i="19"/>
  <c r="F986" i="19"/>
  <c r="E988" i="19" l="1"/>
  <c r="D989" i="19"/>
  <c r="F987" i="19"/>
  <c r="G987" i="19"/>
  <c r="D990" i="19" l="1"/>
  <c r="E989" i="19"/>
  <c r="G988" i="19"/>
  <c r="F988" i="19"/>
  <c r="G989" i="19" l="1"/>
  <c r="F989" i="19"/>
  <c r="D991" i="19"/>
  <c r="E990" i="19"/>
  <c r="F990" i="19" l="1"/>
  <c r="G990" i="19"/>
  <c r="D992" i="19"/>
  <c r="E991" i="19"/>
  <c r="E992" i="19" l="1"/>
  <c r="D993" i="19"/>
  <c r="G991" i="19"/>
  <c r="F991" i="19"/>
  <c r="E993" i="19" l="1"/>
  <c r="D994" i="19"/>
  <c r="G992" i="19"/>
  <c r="F992" i="19"/>
  <c r="D995" i="19" l="1"/>
  <c r="E994" i="19"/>
  <c r="G993" i="19"/>
  <c r="F993" i="19"/>
  <c r="F994" i="19" l="1"/>
  <c r="G994" i="19"/>
  <c r="E995" i="19"/>
  <c r="D996" i="19"/>
  <c r="F995" i="19" l="1"/>
  <c r="G995" i="19"/>
  <c r="D997" i="19"/>
  <c r="E996" i="19"/>
  <c r="G996" i="19" l="1"/>
  <c r="F996" i="19"/>
  <c r="D998" i="19"/>
  <c r="E997" i="19"/>
  <c r="G997" i="19" l="1"/>
  <c r="F997" i="19"/>
  <c r="E998" i="19"/>
  <c r="D999" i="19"/>
  <c r="D1000" i="19" l="1"/>
  <c r="E999" i="19"/>
  <c r="G998" i="19"/>
  <c r="F998" i="19"/>
  <c r="F999" i="19" l="1"/>
  <c r="G999" i="19"/>
  <c r="D1001" i="19"/>
  <c r="E1000" i="19"/>
  <c r="E1001" i="19" l="1"/>
  <c r="D1002" i="19"/>
  <c r="G1000" i="19"/>
  <c r="F1000" i="19"/>
  <c r="E1002" i="19" l="1"/>
  <c r="D1003" i="19"/>
  <c r="F1001" i="19"/>
  <c r="G1001" i="19"/>
  <c r="E1003" i="19" l="1"/>
  <c r="D1004" i="19"/>
  <c r="F1002" i="19"/>
  <c r="G1002" i="19"/>
  <c r="D1005" i="19" l="1"/>
  <c r="E1004" i="19"/>
  <c r="G1003" i="19"/>
  <c r="F1003" i="19"/>
  <c r="G1004" i="19" l="1"/>
  <c r="F1004" i="19"/>
  <c r="D1006" i="19"/>
  <c r="E1005" i="19"/>
  <c r="E1006" i="19" l="1"/>
  <c r="D1007" i="19"/>
  <c r="G1005" i="19"/>
  <c r="F1005" i="19"/>
  <c r="E1007" i="19" l="1"/>
  <c r="D1008" i="19"/>
  <c r="G1006" i="19"/>
  <c r="F1006" i="19"/>
  <c r="E1008" i="19" l="1"/>
  <c r="D1009" i="19"/>
  <c r="G1007" i="19"/>
  <c r="F1007" i="19"/>
  <c r="D1010" i="19" l="1"/>
  <c r="E1009" i="19"/>
  <c r="G1008" i="19"/>
  <c r="F1008" i="19"/>
  <c r="G1009" i="19" l="1"/>
  <c r="F1009" i="19"/>
  <c r="D1011" i="19"/>
  <c r="E1010" i="19"/>
  <c r="F1010" i="19" l="1"/>
  <c r="G1010" i="19"/>
  <c r="D1012" i="19"/>
  <c r="E1011" i="19"/>
  <c r="D1013" i="19" l="1"/>
  <c r="E1012" i="19"/>
  <c r="G1011" i="19"/>
  <c r="F1011" i="19"/>
  <c r="G1012" i="19" l="1"/>
  <c r="F1012" i="19"/>
  <c r="D1014" i="19"/>
  <c r="E1013" i="19"/>
  <c r="F1013" i="19" l="1"/>
  <c r="G1013" i="19"/>
  <c r="D1015" i="19"/>
  <c r="E1014" i="19"/>
  <c r="D1016" i="19" l="1"/>
  <c r="E1015" i="19"/>
  <c r="G1014" i="19"/>
  <c r="F1014" i="19"/>
  <c r="F1015" i="19" l="1"/>
  <c r="G1015" i="19"/>
  <c r="E1016" i="19"/>
  <c r="D1017" i="19"/>
  <c r="F1016" i="19" l="1"/>
  <c r="G1016" i="19"/>
  <c r="D1018" i="19"/>
  <c r="E1017" i="19"/>
  <c r="E1018" i="19" l="1"/>
  <c r="D1019" i="19"/>
  <c r="F1017" i="19"/>
  <c r="G1017" i="19"/>
  <c r="E1019" i="19" l="1"/>
  <c r="D1020" i="19"/>
  <c r="G1018" i="19"/>
  <c r="F1018" i="19"/>
  <c r="E1020" i="19" l="1"/>
  <c r="D1021" i="19"/>
  <c r="F1019" i="19"/>
  <c r="G1019" i="19"/>
  <c r="D1022" i="19" l="1"/>
  <c r="E1021" i="19"/>
  <c r="G1020" i="19"/>
  <c r="F1020" i="19"/>
  <c r="G1021" i="19" l="1"/>
  <c r="F1021" i="19"/>
  <c r="E1022" i="19"/>
  <c r="D1023" i="19"/>
  <c r="G1022" i="19" l="1"/>
  <c r="F1022" i="19"/>
  <c r="E1023" i="19"/>
  <c r="D1024" i="19"/>
  <c r="D1025" i="19" l="1"/>
  <c r="E1024" i="19"/>
  <c r="F1023" i="19"/>
  <c r="G1023" i="19"/>
  <c r="F1024" i="19" l="1"/>
  <c r="G1024" i="19"/>
  <c r="E1025" i="19"/>
  <c r="D1026" i="19"/>
  <c r="E1026" i="19" l="1"/>
  <c r="D1027" i="19"/>
  <c r="G1025" i="19"/>
  <c r="F1025" i="19"/>
  <c r="D1028" i="19" l="1"/>
  <c r="E1027" i="19"/>
  <c r="F1026" i="19"/>
  <c r="G1026" i="19"/>
  <c r="G1027" i="19" l="1"/>
  <c r="F1027" i="19"/>
  <c r="D1029" i="19"/>
  <c r="E1028" i="19"/>
  <c r="F1028" i="19" l="1"/>
  <c r="G1028" i="19"/>
  <c r="D1030" i="19"/>
  <c r="E1029" i="19"/>
  <c r="E1030" i="19" l="1"/>
  <c r="D1031" i="19"/>
  <c r="G1029" i="19"/>
  <c r="F1029" i="19"/>
  <c r="E1031" i="19" l="1"/>
  <c r="D1032" i="19"/>
  <c r="F1030" i="19"/>
  <c r="G1030" i="19"/>
  <c r="D1033" i="19" l="1"/>
  <c r="E1032" i="19"/>
  <c r="F1031" i="19"/>
  <c r="G1031" i="19"/>
  <c r="G1032" i="19" l="1"/>
  <c r="F1032" i="19"/>
  <c r="E1033" i="19"/>
  <c r="D1034" i="19"/>
  <c r="E1034" i="19" l="1"/>
  <c r="D1035" i="19"/>
  <c r="G1033" i="19"/>
  <c r="F1033" i="19"/>
  <c r="E1035" i="19" l="1"/>
  <c r="D1036" i="19"/>
  <c r="G1034" i="19"/>
  <c r="F1034" i="19"/>
  <c r="D1037" i="19" l="1"/>
  <c r="E1036" i="19"/>
  <c r="F1035" i="19"/>
  <c r="G1035" i="19"/>
  <c r="F1036" i="19" l="1"/>
  <c r="G1036" i="19"/>
  <c r="D1038" i="19"/>
  <c r="E1037" i="19"/>
  <c r="D1039" i="19" l="1"/>
  <c r="E1038" i="19"/>
  <c r="G1037" i="19"/>
  <c r="F1037" i="19"/>
  <c r="F1038" i="19" l="1"/>
  <c r="G1038" i="19"/>
  <c r="D1040" i="19"/>
  <c r="E1039" i="19"/>
  <c r="G1039" i="19" l="1"/>
  <c r="F1039" i="19"/>
  <c r="E1040" i="19"/>
  <c r="D1041" i="19"/>
  <c r="D1042" i="19" l="1"/>
  <c r="E1041" i="19"/>
  <c r="G1040" i="19"/>
  <c r="F1040" i="19"/>
  <c r="F1041" i="19" l="1"/>
  <c r="G1041" i="19"/>
  <c r="D1043" i="19"/>
  <c r="E1042" i="19"/>
  <c r="E1043" i="19" l="1"/>
  <c r="D1044" i="19"/>
  <c r="F1042" i="19"/>
  <c r="G1042" i="19"/>
  <c r="D1045" i="19" l="1"/>
  <c r="E1044" i="19"/>
  <c r="G1043" i="19"/>
  <c r="F1043" i="19"/>
  <c r="G1044" i="19" l="1"/>
  <c r="F1044" i="19"/>
  <c r="E1045" i="19"/>
  <c r="D1046" i="19"/>
  <c r="E1046" i="19" l="1"/>
  <c r="D1047" i="19"/>
  <c r="G1045" i="19"/>
  <c r="F1045" i="19"/>
  <c r="E1047" i="19" l="1"/>
  <c r="D1048" i="19"/>
  <c r="G1046" i="19"/>
  <c r="F1046" i="19"/>
  <c r="D1049" i="19" l="1"/>
  <c r="E1048" i="19"/>
  <c r="F1047" i="19"/>
  <c r="G1047" i="19"/>
  <c r="F1048" i="19" l="1"/>
  <c r="G1048" i="19"/>
  <c r="D1050" i="19"/>
  <c r="E1049" i="19"/>
  <c r="D1051" i="19" l="1"/>
  <c r="E1050" i="19"/>
  <c r="G1049" i="19"/>
  <c r="F1049" i="19"/>
  <c r="F1050" i="19" l="1"/>
  <c r="G1050" i="19"/>
  <c r="D1052" i="19"/>
  <c r="E1051" i="19"/>
  <c r="D1053" i="19" l="1"/>
  <c r="E1052" i="19"/>
  <c r="F1051" i="19"/>
  <c r="G1051" i="19"/>
  <c r="G1052" i="19" l="1"/>
  <c r="F1052" i="19"/>
  <c r="D1054" i="19"/>
  <c r="E1053" i="19"/>
  <c r="F1053" i="19" l="1"/>
  <c r="G1053" i="19"/>
  <c r="E1054" i="19"/>
  <c r="D1055" i="19"/>
  <c r="E1055" i="19" l="1"/>
  <c r="D1056" i="19"/>
  <c r="G1054" i="19"/>
  <c r="F1054" i="19"/>
  <c r="E1056" i="19" l="1"/>
  <c r="D1057" i="19"/>
  <c r="G1055" i="19"/>
  <c r="F1055" i="19"/>
  <c r="E1057" i="19" l="1"/>
  <c r="D1058" i="19"/>
  <c r="F1056" i="19"/>
  <c r="G1056" i="19"/>
  <c r="E1058" i="19" l="1"/>
  <c r="D1059" i="19"/>
  <c r="G1057" i="19"/>
  <c r="F1057" i="19"/>
  <c r="D1060" i="19" l="1"/>
  <c r="E1059" i="19"/>
  <c r="G1058" i="19"/>
  <c r="F1058" i="19"/>
  <c r="G1059" i="19" l="1"/>
  <c r="F1059" i="19"/>
  <c r="D1061" i="19"/>
  <c r="E1060" i="19"/>
  <c r="G1060" i="19" l="1"/>
  <c r="F1060" i="19"/>
  <c r="E1061" i="19"/>
  <c r="D1062" i="19"/>
  <c r="E1062" i="19" l="1"/>
  <c r="D1063" i="19"/>
  <c r="F1061" i="19"/>
  <c r="G1061" i="19"/>
  <c r="D1064" i="19" l="1"/>
  <c r="E1063" i="19"/>
  <c r="F1062" i="19"/>
  <c r="G1062" i="19"/>
  <c r="G1063" i="19" l="1"/>
  <c r="F1063" i="19"/>
  <c r="E1064" i="19"/>
  <c r="D1065" i="19"/>
  <c r="D1066" i="19" l="1"/>
  <c r="E1065" i="19"/>
  <c r="G1064" i="19"/>
  <c r="F1064" i="19"/>
  <c r="G1065" i="19" l="1"/>
  <c r="F1065" i="19"/>
  <c r="D1067" i="19"/>
  <c r="E1066" i="19"/>
  <c r="F1066" i="19" l="1"/>
  <c r="G1066" i="19"/>
  <c r="D1068" i="19"/>
  <c r="E1067" i="19"/>
  <c r="D1069" i="19" l="1"/>
  <c r="E1068" i="19"/>
  <c r="G1067" i="19"/>
  <c r="F1067" i="19"/>
  <c r="G1068" i="19" l="1"/>
  <c r="F1068" i="19"/>
  <c r="E1069" i="19"/>
  <c r="D1070" i="19"/>
  <c r="G1069" i="19" l="1"/>
  <c r="F1069" i="19"/>
  <c r="D1071" i="19"/>
  <c r="E1070" i="19"/>
  <c r="G1070" i="19" l="1"/>
  <c r="F1070" i="19"/>
  <c r="D1072" i="19"/>
  <c r="E1071" i="19"/>
  <c r="E1072" i="19" l="1"/>
  <c r="D1073" i="19"/>
  <c r="F1071" i="19"/>
  <c r="G1071" i="19"/>
  <c r="E1073" i="19" l="1"/>
  <c r="D1074" i="19"/>
  <c r="G1072" i="19"/>
  <c r="F1072" i="19"/>
  <c r="E1074" i="19" l="1"/>
  <c r="D1075" i="19"/>
  <c r="G1073" i="19"/>
  <c r="F1073" i="19"/>
  <c r="D1076" i="19" l="1"/>
  <c r="E1075" i="19"/>
  <c r="F1074" i="19"/>
  <c r="G1074" i="19"/>
  <c r="F1075" i="19" l="1"/>
  <c r="G1075" i="19"/>
  <c r="E1076" i="19"/>
  <c r="D1077" i="19"/>
  <c r="G1076" i="19" l="1"/>
  <c r="F1076" i="19"/>
  <c r="E1077" i="19"/>
  <c r="D1078" i="19"/>
  <c r="D1079" i="19" l="1"/>
  <c r="E1078" i="19"/>
  <c r="G1077" i="19"/>
  <c r="F1077" i="19"/>
  <c r="G1078" i="19" l="1"/>
  <c r="F1078" i="19"/>
  <c r="D1080" i="19"/>
  <c r="E1079" i="19"/>
  <c r="F1079" i="19" l="1"/>
  <c r="G1079" i="19"/>
  <c r="E1080" i="19"/>
  <c r="D1081" i="19"/>
  <c r="E1081" i="19" l="1"/>
  <c r="D1082" i="19"/>
  <c r="G1080" i="19"/>
  <c r="F1080" i="19"/>
  <c r="E1082" i="19" l="1"/>
  <c r="D1083" i="19"/>
  <c r="G1081" i="19"/>
  <c r="F1081" i="19"/>
  <c r="E1083" i="19" l="1"/>
  <c r="D1084" i="19"/>
  <c r="F1082" i="19"/>
  <c r="G1082" i="19"/>
  <c r="E1084" i="19" l="1"/>
  <c r="D1085" i="19"/>
  <c r="G1083" i="19"/>
  <c r="F1083" i="19"/>
  <c r="E1085" i="19" l="1"/>
  <c r="D1086" i="19"/>
  <c r="G1084" i="19"/>
  <c r="F1084" i="19"/>
  <c r="D1087" i="19" l="1"/>
  <c r="E1086" i="19"/>
  <c r="F1085" i="19"/>
  <c r="G1085" i="19"/>
  <c r="F1086" i="19" l="1"/>
  <c r="G1086" i="19"/>
  <c r="D1088" i="19"/>
  <c r="E1087" i="19"/>
  <c r="G1087" i="19" l="1"/>
  <c r="F1087" i="19"/>
  <c r="E1088" i="19"/>
  <c r="D1089" i="19"/>
  <c r="E1089" i="19" l="1"/>
  <c r="D1090" i="19"/>
  <c r="F1088" i="19"/>
  <c r="G1088" i="19"/>
  <c r="D1091" i="19" l="1"/>
  <c r="E1090" i="19"/>
  <c r="F1089" i="19"/>
  <c r="G1089" i="19"/>
  <c r="G1090" i="19" l="1"/>
  <c r="F1090" i="19"/>
  <c r="D1092" i="19"/>
  <c r="E1091" i="19"/>
  <c r="E1092" i="19" l="1"/>
  <c r="D1093" i="19"/>
  <c r="F1091" i="19"/>
  <c r="G1091" i="19"/>
  <c r="E1093" i="19" l="1"/>
  <c r="D1094" i="19"/>
  <c r="G1092" i="19"/>
  <c r="F1092" i="19"/>
  <c r="E1094" i="19" l="1"/>
  <c r="D1095" i="19"/>
  <c r="F1093" i="19"/>
  <c r="G1093" i="19"/>
  <c r="E1095" i="19" l="1"/>
  <c r="D1096" i="19"/>
  <c r="F1094" i="19"/>
  <c r="G1094" i="19"/>
  <c r="D1097" i="19" l="1"/>
  <c r="E1096" i="19"/>
  <c r="G1095" i="19"/>
  <c r="F1095" i="19"/>
  <c r="G1096" i="19" l="1"/>
  <c r="F1096" i="19"/>
  <c r="E1097" i="19"/>
  <c r="D1098" i="19"/>
  <c r="F1097" i="19" l="1"/>
  <c r="G1097" i="19"/>
  <c r="E1098" i="19"/>
  <c r="D1099" i="19"/>
  <c r="G1098" i="19" l="1"/>
  <c r="F1098" i="19"/>
  <c r="E1099" i="19"/>
  <c r="D1100" i="19"/>
  <c r="D1101" i="19" l="1"/>
  <c r="E1100" i="19"/>
  <c r="G1099" i="19"/>
  <c r="F1099" i="19"/>
  <c r="F1100" i="19" l="1"/>
  <c r="G1100" i="19"/>
  <c r="E1101" i="19"/>
  <c r="D1102" i="19"/>
  <c r="G1101" i="19" l="1"/>
  <c r="F1101" i="19"/>
  <c r="D1103" i="19"/>
  <c r="E1102" i="19"/>
  <c r="F1102" i="19" l="1"/>
  <c r="G1102" i="19"/>
  <c r="E1103" i="19"/>
  <c r="D1104" i="19"/>
  <c r="D1105" i="19" l="1"/>
  <c r="E1104" i="19"/>
  <c r="F1103" i="19"/>
  <c r="G1103" i="19"/>
  <c r="F1104" i="19" l="1"/>
  <c r="G1104" i="19"/>
  <c r="D1106" i="19"/>
  <c r="E1105" i="19"/>
  <c r="D1107" i="19" l="1"/>
  <c r="E1106" i="19"/>
  <c r="G1105" i="19"/>
  <c r="F1105" i="19"/>
  <c r="F1106" i="19" l="1"/>
  <c r="G1106" i="19"/>
  <c r="D1108" i="19"/>
  <c r="E1107" i="19"/>
  <c r="D1109" i="19" l="1"/>
  <c r="E1108" i="19"/>
  <c r="G1107" i="19"/>
  <c r="F1107" i="19"/>
  <c r="G1108" i="19" l="1"/>
  <c r="F1108" i="19"/>
  <c r="E1109" i="19"/>
  <c r="D1110" i="19"/>
  <c r="E1110" i="19" l="1"/>
  <c r="D1111" i="19"/>
  <c r="F1109" i="19"/>
  <c r="G1109" i="19"/>
  <c r="E1111" i="19" l="1"/>
  <c r="D1112" i="19"/>
  <c r="G1110" i="19"/>
  <c r="F1110" i="19"/>
  <c r="E1112" i="19" l="1"/>
  <c r="D1113" i="19"/>
  <c r="F1111" i="19"/>
  <c r="G1111" i="19"/>
  <c r="E1113" i="19" l="1"/>
  <c r="D1114" i="19"/>
  <c r="G1112" i="19"/>
  <c r="F1112" i="19"/>
  <c r="E1114" i="19" l="1"/>
  <c r="D1115" i="19"/>
  <c r="G1113" i="19"/>
  <c r="F1113" i="19"/>
  <c r="D1116" i="19" l="1"/>
  <c r="E1115" i="19"/>
  <c r="F1114" i="19"/>
  <c r="G1114" i="19"/>
  <c r="G1115" i="19" l="1"/>
  <c r="F1115" i="19"/>
  <c r="D1117" i="19"/>
  <c r="E1116" i="19"/>
  <c r="E1117" i="19" l="1"/>
  <c r="D1118" i="19"/>
  <c r="F1116" i="19"/>
  <c r="G1116" i="19"/>
  <c r="D1119" i="19" l="1"/>
  <c r="E1118" i="19"/>
  <c r="G1117" i="19"/>
  <c r="F1117" i="19"/>
  <c r="F1118" i="19" l="1"/>
  <c r="G1118" i="19"/>
  <c r="E1119" i="19"/>
  <c r="D1120" i="19"/>
  <c r="E1120" i="19" l="1"/>
  <c r="D1121" i="19"/>
  <c r="G1119" i="19"/>
  <c r="F1119" i="19"/>
  <c r="E1121" i="19" l="1"/>
  <c r="D1122" i="19"/>
  <c r="F1120" i="19"/>
  <c r="G1120" i="19"/>
  <c r="D1123" i="19" l="1"/>
  <c r="E1122" i="19"/>
  <c r="G1121" i="19"/>
  <c r="F1121" i="19"/>
  <c r="G1122" i="19" l="1"/>
  <c r="F1122" i="19"/>
  <c r="D1124" i="19"/>
  <c r="E1123" i="19"/>
  <c r="G1123" i="19" l="1"/>
  <c r="F1123" i="19"/>
  <c r="D1125" i="19"/>
  <c r="E1124" i="19"/>
  <c r="G1124" i="19" l="1"/>
  <c r="F1124" i="19"/>
  <c r="D1126" i="19"/>
  <c r="E1125" i="19"/>
  <c r="F1125" i="19" l="1"/>
  <c r="G1125" i="19"/>
  <c r="D1127" i="19"/>
  <c r="E1126" i="19"/>
  <c r="D1128" i="19" l="1"/>
  <c r="E1127" i="19"/>
  <c r="F1126" i="19"/>
  <c r="G1126" i="19"/>
  <c r="F1127" i="19" l="1"/>
  <c r="G1127" i="19"/>
  <c r="E1128" i="19"/>
  <c r="D1129" i="19"/>
  <c r="G1128" i="19" l="1"/>
  <c r="F1128" i="19"/>
  <c r="D1130" i="19"/>
  <c r="E1129" i="19"/>
  <c r="F1129" i="19" l="1"/>
  <c r="G1129" i="19"/>
  <c r="E1130" i="19"/>
  <c r="D1131" i="19"/>
  <c r="G1130" i="19" l="1"/>
  <c r="F1130" i="19"/>
  <c r="E1131" i="19"/>
  <c r="D1132" i="19"/>
  <c r="F1131" i="19" l="1"/>
  <c r="G1131" i="19"/>
  <c r="E1132" i="19"/>
  <c r="D1133" i="19"/>
  <c r="F1132" i="19" l="1"/>
  <c r="G1132" i="19"/>
  <c r="D1134" i="19"/>
  <c r="E1133" i="19"/>
  <c r="E1134" i="19" l="1"/>
  <c r="D1135" i="19"/>
  <c r="F1133" i="19"/>
  <c r="G1133" i="19"/>
  <c r="D1136" i="19" l="1"/>
  <c r="E1135" i="19"/>
  <c r="G1134" i="19"/>
  <c r="F1134" i="19"/>
  <c r="F1135" i="19" l="1"/>
  <c r="G1135" i="19"/>
  <c r="D1137" i="19"/>
  <c r="E1136" i="19"/>
  <c r="E1137" i="19" l="1"/>
  <c r="D1138" i="19"/>
  <c r="F1136" i="19"/>
  <c r="G1136" i="19"/>
  <c r="D1139" i="19" l="1"/>
  <c r="E1138" i="19"/>
  <c r="F1137" i="19"/>
  <c r="G1137" i="19"/>
  <c r="G1138" i="19" l="1"/>
  <c r="F1138" i="19"/>
  <c r="E1139" i="19"/>
  <c r="D1140" i="19"/>
  <c r="E1140" i="19" l="1"/>
  <c r="D1141" i="19"/>
  <c r="F1139" i="19"/>
  <c r="G1139" i="19"/>
  <c r="E1141" i="19" l="1"/>
  <c r="D1142" i="19"/>
  <c r="F1140" i="19"/>
  <c r="G1140" i="19"/>
  <c r="E1142" i="19" l="1"/>
  <c r="D1143" i="19"/>
  <c r="F1141" i="19"/>
  <c r="G1141" i="19"/>
  <c r="E1143" i="19" l="1"/>
  <c r="D1144" i="19"/>
  <c r="G1142" i="19"/>
  <c r="F1142" i="19"/>
  <c r="E1144" i="19" l="1"/>
  <c r="D1145" i="19"/>
  <c r="G1143" i="19"/>
  <c r="F1143" i="19"/>
  <c r="D1146" i="19" l="1"/>
  <c r="E1145" i="19"/>
  <c r="G1144" i="19"/>
  <c r="F1144" i="19"/>
  <c r="G1145" i="19" l="1"/>
  <c r="F1145" i="19"/>
  <c r="E1146" i="19"/>
  <c r="D1147" i="19"/>
  <c r="D1148" i="19" l="1"/>
  <c r="E1147" i="19"/>
  <c r="F1146" i="19"/>
  <c r="G1146" i="19"/>
  <c r="F1147" i="19" l="1"/>
  <c r="G1147" i="19"/>
  <c r="E1148" i="19"/>
  <c r="D1149" i="19"/>
  <c r="E1149" i="19" l="1"/>
  <c r="D1150" i="19"/>
  <c r="G1148" i="19"/>
  <c r="F1148" i="19"/>
  <c r="D1151" i="19" l="1"/>
  <c r="E1150" i="19"/>
  <c r="F1149" i="19"/>
  <c r="G1149" i="19"/>
  <c r="F1150" i="19" l="1"/>
  <c r="G1150" i="19"/>
  <c r="E1151" i="19"/>
  <c r="D1152" i="19"/>
  <c r="E1152" i="19" l="1"/>
  <c r="D1153" i="19"/>
  <c r="F1151" i="19"/>
  <c r="G1151" i="19"/>
  <c r="D1154" i="19" l="1"/>
  <c r="E1153" i="19"/>
  <c r="F1152" i="19"/>
  <c r="G1152" i="19"/>
  <c r="G1153" i="19" l="1"/>
  <c r="F1153" i="19"/>
  <c r="D1155" i="19"/>
  <c r="E1154" i="19"/>
  <c r="E1155" i="19" l="1"/>
  <c r="D1156" i="19"/>
  <c r="G1154" i="19"/>
  <c r="F1154" i="19"/>
  <c r="E1156" i="19" l="1"/>
  <c r="D1157" i="19"/>
  <c r="F1155" i="19"/>
  <c r="G1155" i="19"/>
  <c r="E1157" i="19" l="1"/>
  <c r="D1158" i="19"/>
  <c r="G1156" i="19"/>
  <c r="F1156" i="19"/>
  <c r="E1158" i="19" l="1"/>
  <c r="D1159" i="19"/>
  <c r="F1157" i="19"/>
  <c r="G1157" i="19"/>
  <c r="D1160" i="19" l="1"/>
  <c r="E1159" i="19"/>
  <c r="F1158" i="19"/>
  <c r="G1158" i="19"/>
  <c r="G1159" i="19" l="1"/>
  <c r="F1159" i="19"/>
  <c r="E1160" i="19"/>
  <c r="D1161" i="19"/>
  <c r="D1162" i="19" l="1"/>
  <c r="E1161" i="19"/>
  <c r="G1160" i="19"/>
  <c r="F1160" i="19"/>
  <c r="F1161" i="19" l="1"/>
  <c r="G1161" i="19"/>
  <c r="D1163" i="19"/>
  <c r="E1162" i="19"/>
  <c r="E1163" i="19" l="1"/>
  <c r="D1164" i="19"/>
  <c r="G1162" i="19"/>
  <c r="F1162" i="19"/>
  <c r="D1165" i="19" l="1"/>
  <c r="E1164" i="19"/>
  <c r="G1163" i="19"/>
  <c r="F1163" i="19"/>
  <c r="F1164" i="19" l="1"/>
  <c r="G1164" i="19"/>
  <c r="E1165" i="19"/>
  <c r="D1166" i="19"/>
  <c r="F1165" i="19" l="1"/>
  <c r="G1165" i="19"/>
  <c r="D1167" i="19"/>
  <c r="E1166" i="19"/>
  <c r="D1168" i="19" l="1"/>
  <c r="E1167" i="19"/>
  <c r="G1166" i="19"/>
  <c r="F1166" i="19"/>
  <c r="G1167" i="19" l="1"/>
  <c r="F1167" i="19"/>
  <c r="E1168" i="19"/>
  <c r="D1169" i="19"/>
  <c r="E1169" i="19" l="1"/>
  <c r="D1170" i="19"/>
  <c r="F1168" i="19"/>
  <c r="G1168" i="19"/>
  <c r="D1171" i="19" l="1"/>
  <c r="E1170" i="19"/>
  <c r="F1169" i="19"/>
  <c r="G1169" i="19"/>
  <c r="G1170" i="19" l="1"/>
  <c r="F1170" i="19"/>
  <c r="E1171" i="19"/>
  <c r="D1172" i="19"/>
  <c r="E1172" i="19" l="1"/>
  <c r="D1173" i="19"/>
  <c r="G1171" i="19"/>
  <c r="F1171" i="19"/>
  <c r="D1174" i="19" l="1"/>
  <c r="E1173" i="19"/>
  <c r="G1172" i="19"/>
  <c r="F1172" i="19"/>
  <c r="G1173" i="19" l="1"/>
  <c r="F1173" i="19"/>
  <c r="D1175" i="19"/>
  <c r="E1174" i="19"/>
  <c r="F1174" i="19" l="1"/>
  <c r="G1174" i="19"/>
  <c r="E1175" i="19"/>
  <c r="D1176" i="19"/>
  <c r="F1175" i="19" l="1"/>
  <c r="G1175" i="19"/>
  <c r="D1177" i="19"/>
  <c r="E1176" i="19"/>
  <c r="G1176" i="19" l="1"/>
  <c r="F1176" i="19"/>
  <c r="E1177" i="19"/>
  <c r="D1178" i="19"/>
  <c r="D1179" i="19" l="1"/>
  <c r="E1178" i="19"/>
  <c r="F1177" i="19"/>
  <c r="G1177" i="19"/>
  <c r="G1178" i="19" l="1"/>
  <c r="F1178" i="19"/>
  <c r="D1180" i="19"/>
  <c r="E1179" i="19"/>
  <c r="F1179" i="19" l="1"/>
  <c r="G1179" i="19"/>
  <c r="D1181" i="19"/>
  <c r="E1180" i="19"/>
  <c r="D1182" i="19" l="1"/>
  <c r="E1181" i="19"/>
  <c r="G1180" i="19"/>
  <c r="F1180" i="19"/>
  <c r="F1181" i="19" l="1"/>
  <c r="G1181" i="19"/>
  <c r="E1182" i="19"/>
  <c r="D1183" i="19"/>
  <c r="F1182" i="19" l="1"/>
  <c r="G1182" i="19"/>
  <c r="E1183" i="19"/>
  <c r="D1184" i="19"/>
  <c r="G1183" i="19" l="1"/>
  <c r="F1183" i="19"/>
  <c r="E1184" i="19"/>
  <c r="D1185" i="19"/>
  <c r="E1185" i="19" l="1"/>
  <c r="D1186" i="19"/>
  <c r="F1184" i="19"/>
  <c r="G1184" i="19"/>
  <c r="E1186" i="19" l="1"/>
  <c r="D1187" i="19"/>
  <c r="G1185" i="19"/>
  <c r="F1185" i="19"/>
  <c r="E1187" i="19" l="1"/>
  <c r="D1188" i="19"/>
  <c r="G1186" i="19"/>
  <c r="F1186" i="19"/>
  <c r="D1189" i="19" l="1"/>
  <c r="E1188" i="19"/>
  <c r="F1187" i="19"/>
  <c r="G1187" i="19"/>
  <c r="G1188" i="19" l="1"/>
  <c r="F1188" i="19"/>
  <c r="D1190" i="19"/>
  <c r="E1189" i="19"/>
  <c r="E1190" i="19" l="1"/>
  <c r="D1191" i="19"/>
  <c r="F1189" i="19"/>
  <c r="G1189" i="19"/>
  <c r="E1191" i="19" l="1"/>
  <c r="D1192" i="19"/>
  <c r="F1190" i="19"/>
  <c r="G1190" i="19"/>
  <c r="E1192" i="19" l="1"/>
  <c r="D1193" i="19"/>
  <c r="F1191" i="19"/>
  <c r="G1191" i="19"/>
  <c r="D1194" i="19" l="1"/>
  <c r="E1193" i="19"/>
  <c r="G1192" i="19"/>
  <c r="F1192" i="19"/>
  <c r="F1193" i="19" l="1"/>
  <c r="G1193" i="19"/>
  <c r="E1194" i="19"/>
  <c r="D1195" i="19"/>
  <c r="G1194" i="19" l="1"/>
  <c r="F1194" i="19"/>
  <c r="E1195" i="19"/>
  <c r="D1196" i="19"/>
  <c r="D1197" i="19" l="1"/>
  <c r="E1196" i="19"/>
  <c r="F1195" i="19"/>
  <c r="G1195" i="19"/>
  <c r="F1196" i="19" l="1"/>
  <c r="G1196" i="19"/>
  <c r="E1197" i="19"/>
  <c r="D1198" i="19"/>
  <c r="G1197" i="19" l="1"/>
  <c r="F1197" i="19"/>
  <c r="D1199" i="19"/>
  <c r="E1198" i="19"/>
  <c r="E1199" i="19" l="1"/>
  <c r="D1200" i="19"/>
  <c r="G1198" i="19"/>
  <c r="F1198" i="19"/>
  <c r="E1200" i="19" l="1"/>
  <c r="D1201" i="19"/>
  <c r="G1199" i="19"/>
  <c r="F1199" i="19"/>
  <c r="E1201" i="19" l="1"/>
  <c r="D1202" i="19"/>
  <c r="G1200" i="19"/>
  <c r="F1200" i="19"/>
  <c r="E1202" i="19" l="1"/>
  <c r="D1203" i="19"/>
  <c r="G1201" i="19"/>
  <c r="F1201" i="19"/>
  <c r="D1204" i="19" l="1"/>
  <c r="E1203" i="19"/>
  <c r="G1202" i="19"/>
  <c r="F1202" i="19"/>
  <c r="F1203" i="19" l="1"/>
  <c r="G1203" i="19"/>
  <c r="D1205" i="19"/>
  <c r="E1204" i="19"/>
  <c r="D1206" i="19" l="1"/>
  <c r="E1205" i="19"/>
  <c r="F1204" i="19"/>
  <c r="G1204" i="19"/>
  <c r="F1205" i="19" l="1"/>
  <c r="G1205" i="19"/>
  <c r="E1206" i="19"/>
  <c r="D1207" i="19"/>
  <c r="G1206" i="19" l="1"/>
  <c r="F1206" i="19"/>
  <c r="E1207" i="19"/>
  <c r="D1208" i="19"/>
  <c r="E1208" i="19" l="1"/>
  <c r="D1209" i="19"/>
  <c r="G1207" i="19"/>
  <c r="F1207" i="19"/>
  <c r="E1209" i="19" l="1"/>
  <c r="D1210" i="19"/>
  <c r="G1208" i="19"/>
  <c r="F1208" i="19"/>
  <c r="D1211" i="19" l="1"/>
  <c r="E1210" i="19"/>
  <c r="F1209" i="19"/>
  <c r="G1209" i="19"/>
  <c r="F1210" i="19" l="1"/>
  <c r="G1210" i="19"/>
  <c r="D1212" i="19"/>
  <c r="E1211" i="19"/>
  <c r="E1212" i="19" l="1"/>
  <c r="D1213" i="19"/>
  <c r="G1211" i="19"/>
  <c r="F1211" i="19"/>
  <c r="E1213" i="19" l="1"/>
  <c r="D1214" i="19"/>
  <c r="G1212" i="19"/>
  <c r="F1212" i="19"/>
  <c r="D1215" i="19" l="1"/>
  <c r="E1214" i="19"/>
  <c r="G1213" i="19"/>
  <c r="F1213" i="19"/>
  <c r="G1214" i="19" l="1"/>
  <c r="F1214" i="19"/>
  <c r="D1216" i="19"/>
  <c r="E1215" i="19"/>
  <c r="G1215" i="19" l="1"/>
  <c r="F1215" i="19"/>
  <c r="D1217" i="19"/>
  <c r="E1216" i="19"/>
  <c r="D1218" i="19" l="1"/>
  <c r="E1217" i="19"/>
  <c r="F1216" i="19"/>
  <c r="G1216" i="19"/>
  <c r="G1217" i="19" l="1"/>
  <c r="F1217" i="19"/>
  <c r="E1218" i="19"/>
  <c r="D1219" i="19"/>
  <c r="F1218" i="19" l="1"/>
  <c r="G1218" i="19"/>
  <c r="E1219" i="19"/>
  <c r="D1220" i="19"/>
  <c r="G1219" i="19" l="1"/>
  <c r="F1219" i="19"/>
  <c r="E1220" i="19"/>
  <c r="D1221" i="19"/>
  <c r="E1221" i="19" l="1"/>
  <c r="D1222" i="19"/>
  <c r="F1220" i="19"/>
  <c r="G1220" i="19"/>
  <c r="D1223" i="19" l="1"/>
  <c r="E1222" i="19"/>
  <c r="G1221" i="19"/>
  <c r="F1221" i="19"/>
  <c r="G1222" i="19" l="1"/>
  <c r="F1222" i="19"/>
  <c r="D1224" i="19"/>
  <c r="E1223" i="19"/>
  <c r="G1223" i="19" l="1"/>
  <c r="F1223" i="19"/>
  <c r="D1225" i="19"/>
  <c r="E1224" i="19"/>
  <c r="F1224" i="19" l="1"/>
  <c r="G1224" i="19"/>
  <c r="D1226" i="19"/>
  <c r="E1225" i="19"/>
  <c r="E1226" i="19" l="1"/>
  <c r="D1227" i="19"/>
  <c r="F1225" i="19"/>
  <c r="G1225" i="19"/>
  <c r="D1228" i="19" l="1"/>
  <c r="E1227" i="19"/>
  <c r="G1226" i="19"/>
  <c r="F1226" i="19"/>
  <c r="G1227" i="19" l="1"/>
  <c r="F1227" i="19"/>
  <c r="D1229" i="19"/>
  <c r="E1228" i="19"/>
  <c r="F1228" i="19" l="1"/>
  <c r="G1228" i="19"/>
  <c r="E1229" i="19"/>
  <c r="D1230" i="19"/>
  <c r="G1229" i="19" l="1"/>
  <c r="F1229" i="19"/>
  <c r="E1230" i="19"/>
  <c r="D1231" i="19"/>
  <c r="G1230" i="19" l="1"/>
  <c r="F1230" i="19"/>
  <c r="D1232" i="19"/>
  <c r="E1231" i="19"/>
  <c r="E1232" i="19" l="1"/>
  <c r="D1233" i="19"/>
  <c r="G1231" i="19"/>
  <c r="F1231" i="19"/>
  <c r="E1233" i="19" l="1"/>
  <c r="D1234" i="19"/>
  <c r="F1232" i="19"/>
  <c r="G1232" i="19"/>
  <c r="E1234" i="19" l="1"/>
  <c r="D1235" i="19"/>
  <c r="F1233" i="19"/>
  <c r="G1233" i="19"/>
  <c r="D1236" i="19" l="1"/>
  <c r="E1235" i="19"/>
  <c r="F1234" i="19"/>
  <c r="G1234" i="19"/>
  <c r="F1235" i="19" l="1"/>
  <c r="G1235" i="19"/>
  <c r="D1237" i="19"/>
  <c r="E1236" i="19"/>
  <c r="E1237" i="19" l="1"/>
  <c r="D1238" i="19"/>
  <c r="F1236" i="19"/>
  <c r="G1236" i="19"/>
  <c r="E1238" i="19" l="1"/>
  <c r="D1239" i="19"/>
  <c r="G1237" i="19"/>
  <c r="F1237" i="19"/>
  <c r="D1240" i="19" l="1"/>
  <c r="E1239" i="19"/>
  <c r="F1238" i="19"/>
  <c r="G1238" i="19"/>
  <c r="F1239" i="19" l="1"/>
  <c r="G1239" i="19"/>
  <c r="D1241" i="19"/>
  <c r="E1240" i="19"/>
  <c r="F1240" i="19" l="1"/>
  <c r="G1240" i="19"/>
  <c r="E1241" i="19"/>
  <c r="D1242" i="19"/>
  <c r="F1241" i="19" l="1"/>
  <c r="G1241" i="19"/>
  <c r="E1242" i="19"/>
  <c r="D1243" i="19"/>
  <c r="G1242" i="19" l="1"/>
  <c r="F1242" i="19"/>
  <c r="E1243" i="19"/>
  <c r="D1244" i="19"/>
  <c r="E1244" i="19" l="1"/>
  <c r="D1245" i="19"/>
  <c r="G1243" i="19"/>
  <c r="F1243" i="19"/>
  <c r="D1246" i="19" l="1"/>
  <c r="E1245" i="19"/>
  <c r="F1244" i="19"/>
  <c r="G1244" i="19"/>
  <c r="G1245" i="19" l="1"/>
  <c r="F1245" i="19"/>
  <c r="E1246" i="19"/>
  <c r="D1247" i="19"/>
  <c r="E1247" i="19" l="1"/>
  <c r="D1248" i="19"/>
  <c r="G1246" i="19"/>
  <c r="F1246" i="19"/>
  <c r="E1248" i="19" l="1"/>
  <c r="D1249" i="19"/>
  <c r="F1247" i="19"/>
  <c r="G1247" i="19"/>
  <c r="E1249" i="19" l="1"/>
  <c r="D1250" i="19"/>
  <c r="G1248" i="19"/>
  <c r="F1248" i="19"/>
  <c r="D1251" i="19" l="1"/>
  <c r="E1250" i="19"/>
  <c r="F1249" i="19"/>
  <c r="G1249" i="19"/>
  <c r="G1250" i="19" l="1"/>
  <c r="F1250" i="19"/>
  <c r="D1252" i="19"/>
  <c r="E1251" i="19"/>
  <c r="E1252" i="19" l="1"/>
  <c r="D1253" i="19"/>
  <c r="G1251" i="19"/>
  <c r="F1251" i="19"/>
  <c r="E1253" i="19" l="1"/>
  <c r="D1254" i="19"/>
  <c r="F1252" i="19"/>
  <c r="G1252" i="19"/>
  <c r="E1254" i="19" l="1"/>
  <c r="D1255" i="19"/>
  <c r="F1253" i="19"/>
  <c r="G1253" i="19"/>
  <c r="D1256" i="19" l="1"/>
  <c r="E1255" i="19"/>
  <c r="G1254" i="19"/>
  <c r="F1254" i="19"/>
  <c r="F1255" i="19" l="1"/>
  <c r="G1255" i="19"/>
  <c r="D1257" i="19"/>
  <c r="E1256" i="19"/>
  <c r="E1257" i="19" l="1"/>
  <c r="D1258" i="19"/>
  <c r="F1256" i="19"/>
  <c r="G1256" i="19"/>
  <c r="D1259" i="19" l="1"/>
  <c r="E1258" i="19"/>
  <c r="G1257" i="19"/>
  <c r="F1257" i="19"/>
  <c r="G1258" i="19" l="1"/>
  <c r="F1258" i="19"/>
  <c r="E1259" i="19"/>
  <c r="D1260" i="19"/>
  <c r="E1260" i="19" l="1"/>
  <c r="D1261" i="19"/>
  <c r="F1259" i="19"/>
  <c r="G1259" i="19"/>
  <c r="E1261" i="19" l="1"/>
  <c r="D1262" i="19"/>
  <c r="G1260" i="19"/>
  <c r="F1260" i="19"/>
  <c r="D1263" i="19" l="1"/>
  <c r="E1262" i="19"/>
  <c r="F1261" i="19"/>
  <c r="G1261" i="19"/>
  <c r="F1262" i="19" l="1"/>
  <c r="G1262" i="19"/>
  <c r="E1263" i="19"/>
  <c r="D1264" i="19"/>
  <c r="F1263" i="19" l="1"/>
  <c r="G1263" i="19"/>
  <c r="E1264" i="19"/>
  <c r="D1265" i="19"/>
  <c r="F1264" i="19" l="1"/>
  <c r="G1264" i="19"/>
  <c r="E1265" i="19"/>
  <c r="D1266" i="19"/>
  <c r="F1265" i="19" l="1"/>
  <c r="G1265" i="19"/>
  <c r="E1266" i="19"/>
  <c r="D1267" i="19"/>
  <c r="G1266" i="19" l="1"/>
  <c r="F1266" i="19"/>
  <c r="D1268" i="19"/>
  <c r="E1267" i="19"/>
  <c r="F1267" i="19" l="1"/>
  <c r="G1267" i="19"/>
  <c r="E1268" i="19"/>
  <c r="D1269" i="19"/>
  <c r="F1268" i="19" l="1"/>
  <c r="G1268" i="19"/>
  <c r="D1270" i="19"/>
  <c r="E1269" i="19"/>
  <c r="E1270" i="19" l="1"/>
  <c r="D1271" i="19"/>
  <c r="G1269" i="19"/>
  <c r="F1269" i="19"/>
  <c r="E1271" i="19" l="1"/>
  <c r="D1272" i="19"/>
  <c r="G1270" i="19"/>
  <c r="F1270" i="19"/>
  <c r="D1273" i="19" l="1"/>
  <c r="E1272" i="19"/>
  <c r="G1271" i="19"/>
  <c r="F1271" i="19"/>
  <c r="G1272" i="19" l="1"/>
  <c r="F1272" i="19"/>
  <c r="E1273" i="19"/>
  <c r="D1274" i="19"/>
  <c r="D1275" i="19" l="1"/>
  <c r="E1274" i="19"/>
  <c r="G1273" i="19"/>
  <c r="F1273" i="19"/>
  <c r="G1274" i="19" l="1"/>
  <c r="F1274" i="19"/>
  <c r="D1276" i="19"/>
  <c r="E1275" i="19"/>
  <c r="G1275" i="19" l="1"/>
  <c r="F1275" i="19"/>
  <c r="E1276" i="19"/>
  <c r="D1277" i="19"/>
  <c r="D1278" i="19" l="1"/>
  <c r="E1277" i="19"/>
  <c r="F1276" i="19"/>
  <c r="G1276" i="19"/>
  <c r="F1277" i="19" l="1"/>
  <c r="G1277" i="19"/>
  <c r="D1279" i="19"/>
  <c r="E1278" i="19"/>
  <c r="D1280" i="19" l="1"/>
  <c r="E1279" i="19"/>
  <c r="G1278" i="19"/>
  <c r="F1278" i="19"/>
  <c r="G1279" i="19" l="1"/>
  <c r="F1279" i="19"/>
  <c r="D1281" i="19"/>
  <c r="E1280" i="19"/>
  <c r="G1280" i="19" l="1"/>
  <c r="F1280" i="19"/>
  <c r="D1282" i="19"/>
  <c r="E1281" i="19"/>
  <c r="E1282" i="19" l="1"/>
  <c r="D1283" i="19"/>
  <c r="F1281" i="19"/>
  <c r="G1281" i="19"/>
  <c r="E1283" i="19" l="1"/>
  <c r="D1284" i="19"/>
  <c r="G1282" i="19"/>
  <c r="F1282" i="19"/>
  <c r="D1285" i="19" l="1"/>
  <c r="E1284" i="19"/>
  <c r="F1283" i="19"/>
  <c r="G1283" i="19"/>
  <c r="G1284" i="19" l="1"/>
  <c r="F1284" i="19"/>
  <c r="E1285" i="19"/>
  <c r="D1286" i="19"/>
  <c r="F1285" i="19" l="1"/>
  <c r="G1285" i="19"/>
  <c r="E1286" i="19"/>
  <c r="D1287" i="19"/>
  <c r="F1286" i="19" l="1"/>
  <c r="G1286" i="19"/>
  <c r="E1287" i="19"/>
  <c r="D1288" i="19"/>
  <c r="G1287" i="19" l="1"/>
  <c r="F1287" i="19"/>
  <c r="E1288" i="19"/>
  <c r="D1289" i="19"/>
  <c r="E1289" i="19" l="1"/>
  <c r="D1290" i="19"/>
  <c r="G1288" i="19"/>
  <c r="F1288" i="19"/>
  <c r="D1291" i="19" l="1"/>
  <c r="E1290" i="19"/>
  <c r="G1289" i="19"/>
  <c r="F1289" i="19"/>
  <c r="F1290" i="19" l="1"/>
  <c r="G1290" i="19"/>
  <c r="D1292" i="19"/>
  <c r="E1291" i="19"/>
  <c r="E1292" i="19" l="1"/>
  <c r="D1293" i="19"/>
  <c r="F1291" i="19"/>
  <c r="G1291" i="19"/>
  <c r="D1294" i="19" l="1"/>
  <c r="E1293" i="19"/>
  <c r="F1292" i="19"/>
  <c r="G1292" i="19"/>
  <c r="F1293" i="19" l="1"/>
  <c r="G1293" i="19"/>
  <c r="D1295" i="19"/>
  <c r="E1294" i="19"/>
  <c r="E1295" i="19" l="1"/>
  <c r="D1296" i="19"/>
  <c r="F1294" i="19"/>
  <c r="G1294" i="19"/>
  <c r="E1296" i="19" l="1"/>
  <c r="D1297" i="19"/>
  <c r="F1295" i="19"/>
  <c r="G1295" i="19"/>
  <c r="D1298" i="19" l="1"/>
  <c r="E1297" i="19"/>
  <c r="G1296" i="19"/>
  <c r="F1296" i="19"/>
  <c r="G1297" i="19" l="1"/>
  <c r="F1297" i="19"/>
  <c r="D1299" i="19"/>
  <c r="E1298" i="19"/>
  <c r="E1299" i="19" l="1"/>
  <c r="D1300" i="19"/>
  <c r="G1298" i="19"/>
  <c r="F1298" i="19"/>
  <c r="E1300" i="19" l="1"/>
  <c r="D1301" i="19"/>
  <c r="G1299" i="19"/>
  <c r="F1299" i="19"/>
  <c r="E1301" i="19" l="1"/>
  <c r="D1302" i="19"/>
  <c r="F1300" i="19"/>
  <c r="G1300" i="19"/>
  <c r="E1302" i="19" l="1"/>
  <c r="D1303" i="19"/>
  <c r="F1301" i="19"/>
  <c r="G1301" i="19"/>
  <c r="E1303" i="19" l="1"/>
  <c r="D1304" i="19"/>
  <c r="G1302" i="19"/>
  <c r="F1302" i="19"/>
  <c r="D1305" i="19" l="1"/>
  <c r="E1304" i="19"/>
  <c r="G1303" i="19"/>
  <c r="F1303" i="19"/>
  <c r="G1304" i="19" l="1"/>
  <c r="F1304" i="19"/>
  <c r="D1306" i="19"/>
  <c r="E1305" i="19"/>
  <c r="F1305" i="19" l="1"/>
  <c r="G1305" i="19"/>
  <c r="D1307" i="19"/>
  <c r="E1306" i="19"/>
  <c r="D1308" i="19" l="1"/>
  <c r="E1307" i="19"/>
  <c r="G1306" i="19"/>
  <c r="F1306" i="19"/>
  <c r="G1307" i="19" l="1"/>
  <c r="F1307" i="19"/>
  <c r="E1308" i="19"/>
  <c r="D1309" i="19"/>
  <c r="E1309" i="19" l="1"/>
  <c r="D1310" i="19"/>
  <c r="G1308" i="19"/>
  <c r="F1308" i="19"/>
  <c r="E1310" i="19" l="1"/>
  <c r="D1311" i="19"/>
  <c r="F1309" i="19"/>
  <c r="G1309" i="19"/>
  <c r="D1312" i="19" l="1"/>
  <c r="E1311" i="19"/>
  <c r="F1310" i="19"/>
  <c r="G1310" i="19"/>
  <c r="G1311" i="19" l="1"/>
  <c r="F1311" i="19"/>
  <c r="D1313" i="19"/>
  <c r="E1312" i="19"/>
  <c r="D1314" i="19" l="1"/>
  <c r="E1313" i="19"/>
  <c r="F1312" i="19"/>
  <c r="G1312" i="19"/>
  <c r="G1313" i="19" l="1"/>
  <c r="F1313" i="19"/>
  <c r="E1314" i="19"/>
  <c r="D1315" i="19"/>
  <c r="G1314" i="19" l="1"/>
  <c r="F1314" i="19"/>
  <c r="D1316" i="19"/>
  <c r="E1315" i="19"/>
  <c r="F1315" i="19" l="1"/>
  <c r="G1315" i="19"/>
  <c r="E1316" i="19"/>
  <c r="D1317" i="19"/>
  <c r="E1317" i="19" l="1"/>
  <c r="D1318" i="19"/>
  <c r="G1316" i="19"/>
  <c r="F1316" i="19"/>
  <c r="E1318" i="19" l="1"/>
  <c r="D1319" i="19"/>
  <c r="F1317" i="19"/>
  <c r="G1317" i="19"/>
  <c r="D1320" i="19" l="1"/>
  <c r="E1319" i="19"/>
  <c r="F1318" i="19"/>
  <c r="G1318" i="19"/>
  <c r="F1319" i="19" l="1"/>
  <c r="G1319" i="19"/>
  <c r="E1320" i="19"/>
  <c r="D1321" i="19"/>
  <c r="G1320" i="19" l="1"/>
  <c r="F1320" i="19"/>
  <c r="D1322" i="19"/>
  <c r="E1321" i="19"/>
  <c r="G1321" i="19" l="1"/>
  <c r="F1321" i="19"/>
  <c r="E1322" i="19"/>
  <c r="D1323" i="19"/>
  <c r="E1323" i="19" l="1"/>
  <c r="D1324" i="19"/>
  <c r="G1322" i="19"/>
  <c r="F1322" i="19"/>
  <c r="E1324" i="19" l="1"/>
  <c r="D1325" i="19"/>
  <c r="G1323" i="19"/>
  <c r="F1323" i="19"/>
  <c r="D1326" i="19" l="1"/>
  <c r="E1325" i="19"/>
  <c r="F1324" i="19"/>
  <c r="G1324" i="19"/>
  <c r="F1325" i="19" l="1"/>
  <c r="G1325" i="19"/>
  <c r="D1327" i="19"/>
  <c r="E1326" i="19"/>
  <c r="F1326" i="19" l="1"/>
  <c r="G1326" i="19"/>
  <c r="E1327" i="19"/>
  <c r="D1328" i="19"/>
  <c r="F1327" i="19" l="1"/>
  <c r="G1327" i="19"/>
  <c r="E1328" i="19"/>
  <c r="D1329" i="19"/>
  <c r="G1328" i="19" l="1"/>
  <c r="F1328" i="19"/>
  <c r="D1330" i="19"/>
  <c r="E1329" i="19"/>
  <c r="F1329" i="19" l="1"/>
  <c r="G1329" i="19"/>
  <c r="E1330" i="19"/>
  <c r="D1331" i="19"/>
  <c r="G1330" i="19" l="1"/>
  <c r="F1330" i="19"/>
  <c r="E1331" i="19"/>
  <c r="D1332" i="19"/>
  <c r="D1333" i="19" l="1"/>
  <c r="E1332" i="19"/>
  <c r="G1331" i="19"/>
  <c r="F1331" i="19"/>
  <c r="F1332" i="19" l="1"/>
  <c r="G1332" i="19"/>
  <c r="D1334" i="19"/>
  <c r="E1333" i="19"/>
  <c r="E1334" i="19" l="1"/>
  <c r="D1335" i="19"/>
  <c r="F1333" i="19"/>
  <c r="G1333" i="19"/>
  <c r="E1335" i="19" l="1"/>
  <c r="D1336" i="19"/>
  <c r="G1334" i="19"/>
  <c r="F1334" i="19"/>
  <c r="E1336" i="19" l="1"/>
  <c r="D1337" i="19"/>
  <c r="G1335" i="19"/>
  <c r="F1335" i="19"/>
  <c r="E1337" i="19" l="1"/>
  <c r="D1338" i="19"/>
  <c r="G1336" i="19"/>
  <c r="F1336" i="19"/>
  <c r="D1339" i="19" l="1"/>
  <c r="E1338" i="19"/>
  <c r="G1337" i="19"/>
  <c r="F1337" i="19"/>
  <c r="G1338" i="19" l="1"/>
  <c r="F1338" i="19"/>
  <c r="D1340" i="19"/>
  <c r="E1339" i="19"/>
  <c r="G1339" i="19" l="1"/>
  <c r="F1339" i="19"/>
  <c r="D1341" i="19"/>
  <c r="E1340" i="19"/>
  <c r="E1341" i="19" l="1"/>
  <c r="D1342" i="19"/>
  <c r="G1340" i="19"/>
  <c r="F1340" i="19"/>
  <c r="D1343" i="19" l="1"/>
  <c r="E1342" i="19"/>
  <c r="G1341" i="19"/>
  <c r="F1341" i="19"/>
  <c r="F1342" i="19" l="1"/>
  <c r="G1342" i="19"/>
  <c r="D1344" i="19"/>
  <c r="E1343" i="19"/>
  <c r="E1344" i="19" l="1"/>
  <c r="D1345" i="19"/>
  <c r="F1343" i="19"/>
  <c r="G1343" i="19"/>
  <c r="E1345" i="19" l="1"/>
  <c r="D1346" i="19"/>
  <c r="G1344" i="19"/>
  <c r="F1344" i="19"/>
  <c r="E1346" i="19" l="1"/>
  <c r="D1347" i="19"/>
  <c r="G1345" i="19"/>
  <c r="F1345" i="19"/>
  <c r="E1347" i="19" l="1"/>
  <c r="D1348" i="19"/>
  <c r="G1346" i="19"/>
  <c r="F1346" i="19"/>
  <c r="E1348" i="19" l="1"/>
  <c r="D1349" i="19"/>
  <c r="F1347" i="19"/>
  <c r="G1347" i="19"/>
  <c r="E1349" i="19" l="1"/>
  <c r="D1350" i="19"/>
  <c r="F1348" i="19"/>
  <c r="G1348" i="19"/>
  <c r="E1350" i="19" l="1"/>
  <c r="D1351" i="19"/>
  <c r="G1349" i="19"/>
  <c r="F1349" i="19"/>
  <c r="E1351" i="19" l="1"/>
  <c r="D1352" i="19"/>
  <c r="F1350" i="19"/>
  <c r="G1350" i="19"/>
  <c r="D1353" i="19" l="1"/>
  <c r="E1352" i="19"/>
  <c r="F1351" i="19"/>
  <c r="G1351" i="19"/>
  <c r="F1352" i="19" l="1"/>
  <c r="G1352" i="19"/>
  <c r="D1354" i="19"/>
  <c r="E1353" i="19"/>
  <c r="E1354" i="19" l="1"/>
  <c r="D1355" i="19"/>
  <c r="F1353" i="19"/>
  <c r="G1353" i="19"/>
  <c r="E1355" i="19" l="1"/>
  <c r="D1356" i="19"/>
  <c r="G1354" i="19"/>
  <c r="F1354" i="19"/>
  <c r="D1357" i="19" l="1"/>
  <c r="E1356" i="19"/>
  <c r="G1355" i="19"/>
  <c r="F1355" i="19"/>
  <c r="G1356" i="19" l="1"/>
  <c r="F1356" i="19"/>
  <c r="D1358" i="19"/>
  <c r="E1357" i="19"/>
  <c r="D1359" i="19" l="1"/>
  <c r="E1358" i="19"/>
  <c r="G1357" i="19"/>
  <c r="F1357" i="19"/>
  <c r="G1358" i="19" l="1"/>
  <c r="F1358" i="19"/>
  <c r="D1360" i="19"/>
  <c r="E1359" i="19"/>
  <c r="G1359" i="19" l="1"/>
  <c r="F1359" i="19"/>
  <c r="D1361" i="19"/>
  <c r="E1360" i="19"/>
  <c r="F1360" i="19" l="1"/>
  <c r="G1360" i="19"/>
  <c r="D1362" i="19"/>
  <c r="E1361" i="19"/>
  <c r="E1362" i="19" l="1"/>
  <c r="D1363" i="19"/>
  <c r="F1361" i="19"/>
  <c r="G1361" i="19"/>
  <c r="E1363" i="19" l="1"/>
  <c r="D1364" i="19"/>
  <c r="G1362" i="19"/>
  <c r="F1362" i="19"/>
  <c r="D1365" i="19" l="1"/>
  <c r="E1364" i="19"/>
  <c r="G1363" i="19"/>
  <c r="F1363" i="19"/>
  <c r="F1364" i="19" l="1"/>
  <c r="G1364" i="19"/>
  <c r="E1365" i="19"/>
  <c r="D1366" i="19"/>
  <c r="F1365" i="19" l="1"/>
  <c r="G1365" i="19"/>
  <c r="D1367" i="19"/>
  <c r="E1366" i="19"/>
  <c r="E1367" i="19" l="1"/>
  <c r="D1368" i="19"/>
  <c r="F1366" i="19"/>
  <c r="G1366" i="19"/>
  <c r="E1368" i="19" l="1"/>
  <c r="D1369" i="19"/>
  <c r="G1367" i="19"/>
  <c r="F1367" i="19"/>
  <c r="E1369" i="19" l="1"/>
  <c r="D1370" i="19"/>
  <c r="F1368" i="19"/>
  <c r="G1368" i="19"/>
  <c r="D1371" i="19" l="1"/>
  <c r="E1370" i="19"/>
  <c r="F1369" i="19"/>
  <c r="G1369" i="19"/>
  <c r="G1370" i="19" l="1"/>
  <c r="F1370" i="19"/>
  <c r="E1371" i="19"/>
  <c r="D1372" i="19"/>
  <c r="E1372" i="19" l="1"/>
  <c r="D1373" i="19"/>
  <c r="F1371" i="19"/>
  <c r="G1371" i="19"/>
  <c r="E1373" i="19" l="1"/>
  <c r="D1374" i="19"/>
  <c r="F1372" i="19"/>
  <c r="G1372" i="19"/>
  <c r="E1374" i="19" l="1"/>
  <c r="D1375" i="19"/>
  <c r="G1373" i="19"/>
  <c r="F1373" i="19"/>
  <c r="E1375" i="19" l="1"/>
  <c r="D1376" i="19"/>
  <c r="F1374" i="19"/>
  <c r="G1374" i="19"/>
  <c r="E1376" i="19" l="1"/>
  <c r="D1377" i="19"/>
  <c r="F1375" i="19"/>
  <c r="G1375" i="19"/>
  <c r="D1378" i="19" l="1"/>
  <c r="E1377" i="19"/>
  <c r="F1376" i="19"/>
  <c r="G1376" i="19"/>
  <c r="F1377" i="19" l="1"/>
  <c r="G1377" i="19"/>
  <c r="E1378" i="19"/>
  <c r="D1379" i="19"/>
  <c r="F1378" i="19" l="1"/>
  <c r="G1378" i="19"/>
  <c r="D1380" i="19"/>
  <c r="E1379" i="19"/>
  <c r="D1381" i="19" l="1"/>
  <c r="E1380" i="19"/>
  <c r="G1379" i="19"/>
  <c r="F1379" i="19"/>
  <c r="G1380" i="19" l="1"/>
  <c r="F1380" i="19"/>
  <c r="E1381" i="19"/>
  <c r="D1382" i="19"/>
  <c r="F1381" i="19" l="1"/>
  <c r="G1381" i="19"/>
  <c r="E1382" i="19"/>
  <c r="D1383" i="19"/>
  <c r="E1383" i="19" l="1"/>
  <c r="D1384" i="19"/>
  <c r="G1382" i="19"/>
  <c r="F1382" i="19"/>
  <c r="E1384" i="19" l="1"/>
  <c r="D1385" i="19"/>
  <c r="G1383" i="19"/>
  <c r="F1383" i="19"/>
  <c r="E1385" i="19" l="1"/>
  <c r="D1386" i="19"/>
  <c r="G1384" i="19"/>
  <c r="F1384" i="19"/>
  <c r="E1386" i="19" l="1"/>
  <c r="D1387" i="19"/>
  <c r="F1385" i="19"/>
  <c r="G1385" i="19"/>
  <c r="D1388" i="19" l="1"/>
  <c r="E1387" i="19"/>
  <c r="F1386" i="19"/>
  <c r="G1386" i="19"/>
  <c r="G1387" i="19" l="1"/>
  <c r="F1387" i="19"/>
  <c r="E1388" i="19"/>
  <c r="D1389" i="19"/>
  <c r="D1390" i="19" l="1"/>
  <c r="E1389" i="19"/>
  <c r="F1388" i="19"/>
  <c r="G1388" i="19"/>
  <c r="G1389" i="19" l="1"/>
  <c r="F1389" i="19"/>
  <c r="E1390" i="19"/>
  <c r="D1391" i="19"/>
  <c r="F1390" i="19" l="1"/>
  <c r="G1390" i="19"/>
  <c r="E1391" i="19"/>
  <c r="D1392" i="19"/>
  <c r="E1392" i="19" l="1"/>
  <c r="D1393" i="19"/>
  <c r="G1391" i="19"/>
  <c r="F1391" i="19"/>
  <c r="E1393" i="19" l="1"/>
  <c r="D1394" i="19"/>
  <c r="F1392" i="19"/>
  <c r="G1392" i="19"/>
  <c r="E1394" i="19" l="1"/>
  <c r="D1395" i="19"/>
  <c r="G1393" i="19"/>
  <c r="F1393" i="19"/>
  <c r="D1396" i="19" l="1"/>
  <c r="E1395" i="19"/>
  <c r="F1394" i="19"/>
  <c r="G1394" i="19"/>
  <c r="F1395" i="19" l="1"/>
  <c r="G1395" i="19"/>
  <c r="D1397" i="19"/>
  <c r="E1396" i="19"/>
  <c r="E1397" i="19" l="1"/>
  <c r="D1398" i="19"/>
  <c r="G1396" i="19"/>
  <c r="F1396" i="19"/>
  <c r="D1399" i="19" l="1"/>
  <c r="E1398" i="19"/>
  <c r="F1397" i="19"/>
  <c r="G1397" i="19"/>
  <c r="F1398" i="19" l="1"/>
  <c r="G1398" i="19"/>
  <c r="D1400" i="19"/>
  <c r="E1399" i="19"/>
  <c r="D1401" i="19" l="1"/>
  <c r="E1400" i="19"/>
  <c r="F1399" i="19"/>
  <c r="G1399" i="19"/>
  <c r="F1400" i="19" l="1"/>
  <c r="G1400" i="19"/>
  <c r="E1401" i="19"/>
  <c r="D1402" i="19"/>
  <c r="G1401" i="19" l="1"/>
  <c r="F1401" i="19"/>
  <c r="E1402" i="19"/>
  <c r="D1403" i="19"/>
  <c r="D1404" i="19" l="1"/>
  <c r="E1403" i="19"/>
  <c r="G1402" i="19"/>
  <c r="F1402" i="19"/>
  <c r="F1403" i="19" l="1"/>
  <c r="G1403" i="19"/>
  <c r="E1404" i="19"/>
  <c r="D1405" i="19"/>
  <c r="D1406" i="19" l="1"/>
  <c r="E1405" i="19"/>
  <c r="F1404" i="19"/>
  <c r="G1404" i="19"/>
  <c r="G1405" i="19" l="1"/>
  <c r="F1405" i="19"/>
  <c r="D1407" i="19"/>
  <c r="E1406" i="19"/>
  <c r="G1406" i="19" l="1"/>
  <c r="F1406" i="19"/>
  <c r="D1408" i="19"/>
  <c r="E1407" i="19"/>
  <c r="G1407" i="19" l="1"/>
  <c r="F1407" i="19"/>
  <c r="E1408" i="19"/>
  <c r="D1409" i="19"/>
  <c r="D1410" i="19" l="1"/>
  <c r="E1409" i="19"/>
  <c r="G1408" i="19"/>
  <c r="F1408" i="19"/>
  <c r="F1409" i="19" l="1"/>
  <c r="G1409" i="19"/>
  <c r="E1410" i="19"/>
  <c r="D1411" i="19"/>
  <c r="G1410" i="19" l="1"/>
  <c r="F1410" i="19"/>
  <c r="E1411" i="19"/>
  <c r="D1412" i="19"/>
  <c r="E1412" i="19" l="1"/>
  <c r="D1413" i="19"/>
  <c r="F1411" i="19"/>
  <c r="G1411" i="19"/>
  <c r="D1414" i="19" l="1"/>
  <c r="E1413" i="19"/>
  <c r="G1412" i="19"/>
  <c r="F1412" i="19"/>
  <c r="G1413" i="19" l="1"/>
  <c r="F1413" i="19"/>
  <c r="D1415" i="19"/>
  <c r="E1414" i="19"/>
  <c r="F1414" i="19" l="1"/>
  <c r="G1414" i="19"/>
  <c r="E1415" i="19"/>
  <c r="D1416" i="19"/>
  <c r="F1415" i="19" l="1"/>
  <c r="G1415" i="19"/>
  <c r="E1416" i="19"/>
  <c r="D1417" i="19"/>
  <c r="F1416" i="19" l="1"/>
  <c r="G1416" i="19"/>
  <c r="D1418" i="19"/>
  <c r="E1417" i="19"/>
  <c r="D1419" i="19" l="1"/>
  <c r="E1418" i="19"/>
  <c r="F1417" i="19"/>
  <c r="G1417" i="19"/>
  <c r="F1418" i="19" l="1"/>
  <c r="G1418" i="19"/>
  <c r="D1420" i="19"/>
  <c r="E1419" i="19"/>
  <c r="E1420" i="19" l="1"/>
  <c r="D1421" i="19"/>
  <c r="F1419" i="19"/>
  <c r="G1419" i="19"/>
  <c r="D1422" i="19" l="1"/>
  <c r="E1421" i="19"/>
  <c r="F1420" i="19"/>
  <c r="G1420" i="19"/>
  <c r="F1421" i="19" l="1"/>
  <c r="G1421" i="19"/>
  <c r="E1422" i="19"/>
  <c r="D1423" i="19"/>
  <c r="D1424" i="19" l="1"/>
  <c r="E1423" i="19"/>
  <c r="G1422" i="19"/>
  <c r="F1422" i="19"/>
  <c r="F1423" i="19" l="1"/>
  <c r="G1423" i="19"/>
  <c r="E1424" i="19"/>
  <c r="D1425" i="19"/>
  <c r="D1426" i="19" l="1"/>
  <c r="E1425" i="19"/>
  <c r="F1424" i="19"/>
  <c r="G1424" i="19"/>
  <c r="G1425" i="19" l="1"/>
  <c r="F1425" i="19"/>
  <c r="E1426" i="19"/>
  <c r="D1427" i="19"/>
  <c r="D1428" i="19" l="1"/>
  <c r="E1427" i="19"/>
  <c r="G1426" i="19"/>
  <c r="F1426" i="19"/>
  <c r="G1427" i="19" l="1"/>
  <c r="F1427" i="19"/>
  <c r="D1429" i="19"/>
  <c r="E1428" i="19"/>
  <c r="F1428" i="19" l="1"/>
  <c r="G1428" i="19"/>
  <c r="E1429" i="19"/>
  <c r="D1430" i="19"/>
  <c r="F1429" i="19" l="1"/>
  <c r="G1429" i="19"/>
  <c r="D1431" i="19"/>
  <c r="E1430" i="19"/>
  <c r="E1431" i="19" l="1"/>
  <c r="D1432" i="19"/>
  <c r="F1430" i="19"/>
  <c r="G1430" i="19"/>
  <c r="D1433" i="19" l="1"/>
  <c r="E1432" i="19"/>
  <c r="F1431" i="19"/>
  <c r="G1431" i="19"/>
  <c r="G1432" i="19" l="1"/>
  <c r="F1432" i="19"/>
  <c r="E1433" i="19"/>
  <c r="D1434" i="19"/>
  <c r="D1435" i="19" l="1"/>
  <c r="E1434" i="19"/>
  <c r="G1433" i="19"/>
  <c r="F1433" i="19"/>
  <c r="F1434" i="19" l="1"/>
  <c r="G1434" i="19"/>
  <c r="D1436" i="19"/>
  <c r="E1435" i="19"/>
  <c r="E1436" i="19" l="1"/>
  <c r="D1437" i="19"/>
  <c r="G1435" i="19"/>
  <c r="F1435" i="19"/>
  <c r="D1438" i="19" l="1"/>
  <c r="E1437" i="19"/>
  <c r="F1436" i="19"/>
  <c r="G1436" i="19"/>
  <c r="F1437" i="19" l="1"/>
  <c r="G1437" i="19"/>
  <c r="E1438" i="19"/>
  <c r="D1439" i="19"/>
  <c r="E1439" i="19" l="1"/>
  <c r="D1440" i="19"/>
  <c r="F1438" i="19"/>
  <c r="G1438" i="19"/>
  <c r="D1441" i="19" l="1"/>
  <c r="E1440" i="19"/>
  <c r="G1439" i="19"/>
  <c r="F1439" i="19"/>
  <c r="G1440" i="19" l="1"/>
  <c r="F1440" i="19"/>
  <c r="E1441" i="19"/>
  <c r="D1442" i="19"/>
  <c r="F1441" i="19" l="1"/>
  <c r="G1441" i="19"/>
  <c r="E1442" i="19"/>
  <c r="D1443" i="19"/>
  <c r="E1443" i="19" l="1"/>
  <c r="D1444" i="19"/>
  <c r="F1442" i="19"/>
  <c r="G1442" i="19"/>
  <c r="D1445" i="19" l="1"/>
  <c r="E1444" i="19"/>
  <c r="F1443" i="19"/>
  <c r="G1443" i="19"/>
  <c r="F1444" i="19" l="1"/>
  <c r="G1444" i="19"/>
  <c r="E1445" i="19"/>
  <c r="D1446" i="19"/>
  <c r="D1447" i="19" l="1"/>
  <c r="E1446" i="19"/>
  <c r="G1445" i="19"/>
  <c r="F1445" i="19"/>
  <c r="G1446" i="19" l="1"/>
  <c r="F1446" i="19"/>
  <c r="E1447" i="19"/>
  <c r="D1448" i="19"/>
  <c r="D1449" i="19" l="1"/>
  <c r="E1448" i="19"/>
  <c r="G1447" i="19"/>
  <c r="F1447" i="19"/>
  <c r="G1448" i="19" l="1"/>
  <c r="F1448" i="19"/>
  <c r="D1450" i="19"/>
  <c r="E1449" i="19"/>
  <c r="F1449" i="19" l="1"/>
  <c r="G1449" i="19"/>
  <c r="D1451" i="19"/>
  <c r="E1450" i="19"/>
  <c r="D1452" i="19" l="1"/>
  <c r="E1451" i="19"/>
  <c r="G1450" i="19"/>
  <c r="F1450" i="19"/>
  <c r="F1451" i="19" l="1"/>
  <c r="G1451" i="19"/>
  <c r="D1453" i="19"/>
  <c r="E1452" i="19"/>
  <c r="E1453" i="19" l="1"/>
  <c r="D1454" i="19"/>
  <c r="F1452" i="19"/>
  <c r="G1452" i="19"/>
  <c r="E1454" i="19" l="1"/>
  <c r="D1455" i="19"/>
  <c r="F1453" i="19"/>
  <c r="G1453" i="19"/>
  <c r="D1456" i="19" l="1"/>
  <c r="E1455" i="19"/>
  <c r="G1454" i="19"/>
  <c r="F1454" i="19"/>
  <c r="F1455" i="19" l="1"/>
  <c r="G1455" i="19"/>
  <c r="E1456" i="19"/>
  <c r="D1457" i="19"/>
  <c r="E1457" i="19" l="1"/>
  <c r="D1458" i="19"/>
  <c r="G1456" i="19"/>
  <c r="F1456" i="19"/>
  <c r="E1458" i="19" l="1"/>
  <c r="D1459" i="19"/>
  <c r="F1457" i="19"/>
  <c r="G1457" i="19"/>
  <c r="D1460" i="19" l="1"/>
  <c r="E1459" i="19"/>
  <c r="F1458" i="19"/>
  <c r="G1458" i="19"/>
  <c r="G1459" i="19" l="1"/>
  <c r="F1459" i="19"/>
  <c r="E1460" i="19"/>
  <c r="D1461" i="19"/>
  <c r="D1462" i="19" l="1"/>
  <c r="E1461" i="19"/>
  <c r="G1460" i="19"/>
  <c r="F1460" i="19"/>
  <c r="G1461" i="19" l="1"/>
  <c r="F1461" i="19"/>
  <c r="E1462" i="19"/>
  <c r="D1463" i="19"/>
  <c r="D1464" i="19" l="1"/>
  <c r="E1463" i="19"/>
  <c r="F1462" i="19"/>
  <c r="G1462" i="19"/>
  <c r="F1463" i="19" l="1"/>
  <c r="G1463" i="19"/>
  <c r="E1464" i="19"/>
  <c r="D1465" i="19"/>
  <c r="G1464" i="19" l="1"/>
  <c r="F1464" i="19"/>
  <c r="D1466" i="19"/>
  <c r="E1465" i="19"/>
  <c r="G1465" i="19" l="1"/>
  <c r="F1465" i="19"/>
  <c r="E1466" i="19"/>
  <c r="D1467" i="19"/>
  <c r="G1466" i="19" l="1"/>
  <c r="F1466" i="19"/>
  <c r="D1468" i="19"/>
  <c r="E1467" i="19"/>
  <c r="G1467" i="19" l="1"/>
  <c r="F1467" i="19"/>
  <c r="D1469" i="19"/>
  <c r="E1468" i="19"/>
  <c r="F1468" i="19" l="1"/>
  <c r="G1468" i="19"/>
  <c r="E1469" i="19"/>
  <c r="D1470" i="19"/>
  <c r="D1471" i="19" l="1"/>
  <c r="E1470" i="19"/>
  <c r="G1469" i="19"/>
  <c r="F1469" i="19"/>
  <c r="F1470" i="19" l="1"/>
  <c r="G1470" i="19"/>
  <c r="E1471" i="19"/>
  <c r="D1472" i="19"/>
  <c r="E1472" i="19" l="1"/>
  <c r="D1473" i="19"/>
  <c r="F1471" i="19"/>
  <c r="G1471" i="19"/>
  <c r="D1474" i="19" l="1"/>
  <c r="E1473" i="19"/>
  <c r="F1472" i="19"/>
  <c r="G1472" i="19"/>
  <c r="F1473" i="19" l="1"/>
  <c r="G1473" i="19"/>
  <c r="D1475" i="19"/>
  <c r="E1474" i="19"/>
  <c r="D1476" i="19" l="1"/>
  <c r="E1475" i="19"/>
  <c r="F1474" i="19"/>
  <c r="G1474" i="19"/>
  <c r="G1475" i="19" l="1"/>
  <c r="F1475" i="19"/>
  <c r="D1477" i="19"/>
  <c r="E1476" i="19"/>
  <c r="G1476" i="19" l="1"/>
  <c r="F1476" i="19"/>
  <c r="D1478" i="19"/>
  <c r="E1477" i="19"/>
  <c r="G1477" i="19" l="1"/>
  <c r="F1477" i="19"/>
  <c r="E1478" i="19"/>
  <c r="D1479" i="19"/>
  <c r="E1479" i="19" l="1"/>
  <c r="D1480" i="19"/>
  <c r="G1478" i="19"/>
  <c r="F1478" i="19"/>
  <c r="D1481" i="19" l="1"/>
  <c r="E1480" i="19"/>
  <c r="F1479" i="19"/>
  <c r="G1479" i="19"/>
  <c r="F1480" i="19" l="1"/>
  <c r="G1480" i="19"/>
  <c r="E1481" i="19"/>
  <c r="D1482" i="19"/>
  <c r="D1483" i="19" l="1"/>
  <c r="E1482" i="19"/>
  <c r="G1481" i="19"/>
  <c r="F1481" i="19"/>
  <c r="G1482" i="19" l="1"/>
  <c r="F1482" i="19"/>
  <c r="E1483" i="19"/>
  <c r="D1484" i="19"/>
  <c r="D1485" i="19" l="1"/>
  <c r="E1484" i="19"/>
  <c r="G1483" i="19"/>
  <c r="F1483" i="19"/>
  <c r="F1484" i="19" l="1"/>
  <c r="G1484" i="19"/>
  <c r="D1486" i="19"/>
  <c r="E1485" i="19"/>
  <c r="E1486" i="19" l="1"/>
  <c r="D1487" i="19"/>
  <c r="F1485" i="19"/>
  <c r="G1485" i="19"/>
  <c r="D1488" i="19" l="1"/>
  <c r="E1487" i="19"/>
  <c r="F1486" i="19"/>
  <c r="G1486" i="19"/>
  <c r="G1487" i="19" l="1"/>
  <c r="F1487" i="19"/>
  <c r="E1488" i="19"/>
  <c r="D1489" i="19"/>
  <c r="F1488" i="19" l="1"/>
  <c r="G1488" i="19"/>
  <c r="D1490" i="19"/>
  <c r="E1489" i="19"/>
  <c r="D1491" i="19" l="1"/>
  <c r="E1490" i="19"/>
  <c r="G1489" i="19"/>
  <c r="F1489" i="19"/>
  <c r="G1490" i="19" l="1"/>
  <c r="F1490" i="19"/>
  <c r="D1492" i="19"/>
  <c r="E1491" i="19"/>
  <c r="E1492" i="19" l="1"/>
  <c r="D1493" i="19"/>
  <c r="F1491" i="19"/>
  <c r="G1491" i="19"/>
  <c r="D1494" i="19" l="1"/>
  <c r="E1493" i="19"/>
  <c r="F1492" i="19"/>
  <c r="G1492" i="19"/>
  <c r="G1493" i="19" l="1"/>
  <c r="F1493" i="19"/>
  <c r="D1495" i="19"/>
  <c r="E1494" i="19"/>
  <c r="E1495" i="19" l="1"/>
  <c r="D1496" i="19"/>
  <c r="F1494" i="19"/>
  <c r="G1494" i="19"/>
  <c r="D1497" i="19" l="1"/>
  <c r="E1496" i="19"/>
  <c r="F1495" i="19"/>
  <c r="G1495" i="19"/>
  <c r="F1496" i="19" l="1"/>
  <c r="G1496" i="19"/>
  <c r="D1498" i="19"/>
  <c r="E1497" i="19"/>
  <c r="D1499" i="19" l="1"/>
  <c r="E1498" i="19"/>
  <c r="F1497" i="19"/>
  <c r="G1497" i="19"/>
  <c r="G1498" i="19" l="1"/>
  <c r="F1498" i="19"/>
  <c r="E1499" i="19"/>
  <c r="D1500" i="19"/>
  <c r="E1500" i="19" l="1"/>
  <c r="D1501" i="19"/>
  <c r="F1499" i="19"/>
  <c r="G1499" i="19"/>
  <c r="E1501" i="19" l="1"/>
  <c r="D1502" i="19"/>
  <c r="G1500" i="19"/>
  <c r="F1500" i="19"/>
  <c r="D1503" i="19" l="1"/>
  <c r="E1502" i="19"/>
  <c r="G1501" i="19"/>
  <c r="F1501" i="19"/>
  <c r="F1502" i="19" l="1"/>
  <c r="G1502" i="19"/>
  <c r="D1504" i="19"/>
  <c r="E1503" i="19"/>
  <c r="D1505" i="19" l="1"/>
  <c r="E1504" i="19"/>
  <c r="F1503" i="19"/>
  <c r="G1503" i="19"/>
  <c r="F1504" i="19" l="1"/>
  <c r="G1504" i="19"/>
  <c r="D1506" i="19"/>
  <c r="E1505" i="19"/>
  <c r="D1507" i="19" l="1"/>
  <c r="E1506" i="19"/>
  <c r="F1505" i="19"/>
  <c r="G1505" i="19"/>
  <c r="F1506" i="19" l="1"/>
  <c r="G1506" i="19"/>
  <c r="D1508" i="19"/>
  <c r="E1507" i="19"/>
  <c r="E1508" i="19" l="1"/>
  <c r="D1509" i="19"/>
  <c r="F1507" i="19"/>
  <c r="G1507" i="19"/>
  <c r="E1509" i="19" l="1"/>
  <c r="D1510" i="19"/>
  <c r="F1508" i="19"/>
  <c r="G1508" i="19"/>
  <c r="E1510" i="19" l="1"/>
  <c r="D1511" i="19"/>
  <c r="G1509" i="19"/>
  <c r="F1509" i="19"/>
  <c r="E1511" i="19" l="1"/>
  <c r="D1512" i="19"/>
  <c r="F1510" i="19"/>
  <c r="G1510" i="19"/>
  <c r="E1512" i="19" l="1"/>
  <c r="D1513" i="19"/>
  <c r="F1511" i="19"/>
  <c r="G1511" i="19"/>
  <c r="E1513" i="19" l="1"/>
  <c r="D1514" i="19"/>
  <c r="G1512" i="19"/>
  <c r="F1512" i="19"/>
  <c r="D1515" i="19" l="1"/>
  <c r="E1514" i="19"/>
  <c r="G1513" i="19"/>
  <c r="F1513" i="19"/>
  <c r="F1514" i="19" l="1"/>
  <c r="G1514" i="19"/>
  <c r="D1516" i="19"/>
  <c r="E1515" i="19"/>
  <c r="D1517" i="19" l="1"/>
  <c r="E1516" i="19"/>
  <c r="F1515" i="19"/>
  <c r="G1515" i="19"/>
  <c r="F1516" i="19" l="1"/>
  <c r="G1516" i="19"/>
  <c r="D1518" i="19"/>
  <c r="E1517" i="19"/>
  <c r="E1518" i="19" l="1"/>
  <c r="D1519" i="19"/>
  <c r="G1517" i="19"/>
  <c r="F1517" i="19"/>
  <c r="D1520" i="19" l="1"/>
  <c r="E1519" i="19"/>
  <c r="F1518" i="19"/>
  <c r="G1518" i="19"/>
  <c r="G1519" i="19" l="1"/>
  <c r="F1519" i="19"/>
  <c r="D1521" i="19"/>
  <c r="E1520" i="19"/>
  <c r="E1521" i="19" l="1"/>
  <c r="D1522" i="19"/>
  <c r="F1520" i="19"/>
  <c r="G1520" i="19"/>
  <c r="E1522" i="19" l="1"/>
  <c r="D1523" i="19"/>
  <c r="F1521" i="19"/>
  <c r="G1521" i="19"/>
  <c r="E1523" i="19" l="1"/>
  <c r="D1524" i="19"/>
  <c r="G1522" i="19"/>
  <c r="F1522" i="19"/>
  <c r="D1525" i="19" l="1"/>
  <c r="E1524" i="19"/>
  <c r="G1523" i="19"/>
  <c r="F1523" i="19"/>
  <c r="G1524" i="19" l="1"/>
  <c r="F1524" i="19"/>
  <c r="E1525" i="19"/>
  <c r="D1526" i="19"/>
  <c r="F1525" i="19" l="1"/>
  <c r="G1525" i="19"/>
  <c r="E1526" i="19"/>
  <c r="D1527" i="19"/>
  <c r="F1526" i="19" l="1"/>
  <c r="G1526" i="19"/>
  <c r="E1527" i="19"/>
  <c r="D1528" i="19"/>
  <c r="E1528" i="19" l="1"/>
  <c r="D1529" i="19"/>
  <c r="G1527" i="19"/>
  <c r="F1527" i="19"/>
  <c r="E1529" i="19" l="1"/>
  <c r="D1530" i="19"/>
  <c r="G1528" i="19"/>
  <c r="F1528" i="19"/>
  <c r="E1530" i="19" l="1"/>
  <c r="D1531" i="19"/>
  <c r="G1529" i="19"/>
  <c r="F1529" i="19"/>
  <c r="E1531" i="19" l="1"/>
  <c r="D1532" i="19"/>
  <c r="F1530" i="19"/>
  <c r="G1530" i="19"/>
  <c r="D1533" i="19" l="1"/>
  <c r="E1532" i="19"/>
  <c r="G1531" i="19"/>
  <c r="F1531" i="19"/>
  <c r="G1532" i="19" l="1"/>
  <c r="F1532" i="19"/>
  <c r="E1533" i="19"/>
  <c r="D1534" i="19"/>
  <c r="E1534" i="19" l="1"/>
  <c r="D1535" i="19"/>
  <c r="F1533" i="19"/>
  <c r="G1533" i="19"/>
  <c r="D1536" i="19" l="1"/>
  <c r="E1535" i="19"/>
  <c r="G1534" i="19"/>
  <c r="F1534" i="19"/>
  <c r="G1535" i="19" l="1"/>
  <c r="F1535" i="19"/>
  <c r="E1536" i="19"/>
  <c r="D1537" i="19"/>
  <c r="F1536" i="19" l="1"/>
  <c r="G1536" i="19"/>
  <c r="D1538" i="19"/>
  <c r="E1537" i="19"/>
  <c r="E1538" i="19" l="1"/>
  <c r="D1539" i="19"/>
  <c r="F1537" i="19"/>
  <c r="G1537" i="19"/>
  <c r="E1539" i="19" l="1"/>
  <c r="D1540" i="19"/>
  <c r="G1538" i="19"/>
  <c r="F1538" i="19"/>
  <c r="D1541" i="19" l="1"/>
  <c r="E1540" i="19"/>
  <c r="F1539" i="19"/>
  <c r="G1539" i="19"/>
  <c r="G1540" i="19" l="1"/>
  <c r="F1540" i="19"/>
  <c r="E1541" i="19"/>
  <c r="D1542" i="19"/>
  <c r="E1542" i="19" l="1"/>
  <c r="D1543" i="19"/>
  <c r="G1541" i="19"/>
  <c r="F1541" i="19"/>
  <c r="D1544" i="19" l="1"/>
  <c r="E1543" i="19"/>
  <c r="F1542" i="19"/>
  <c r="G1542" i="19"/>
  <c r="G1543" i="19" l="1"/>
  <c r="F1543" i="19"/>
  <c r="E1544" i="19"/>
  <c r="D1545" i="19"/>
  <c r="D1546" i="19" l="1"/>
  <c r="E1545" i="19"/>
  <c r="G1544" i="19"/>
  <c r="F1544" i="19"/>
  <c r="F1545" i="19" l="1"/>
  <c r="G1545" i="19"/>
  <c r="D1547" i="19"/>
  <c r="E1546" i="19"/>
  <c r="E1547" i="19" l="1"/>
  <c r="D1548" i="19"/>
  <c r="G1546" i="19"/>
  <c r="F1546" i="19"/>
  <c r="E1548" i="19" l="1"/>
  <c r="D1549" i="19"/>
  <c r="F1547" i="19"/>
  <c r="G1547" i="19"/>
  <c r="E1549" i="19" l="1"/>
  <c r="D1550" i="19"/>
  <c r="F1548" i="19"/>
  <c r="G1548" i="19"/>
  <c r="E1550" i="19" l="1"/>
  <c r="D1551" i="19"/>
  <c r="G1549" i="19"/>
  <c r="F1549" i="19"/>
  <c r="E1551" i="19" l="1"/>
  <c r="D1552" i="19"/>
  <c r="F1550" i="19"/>
  <c r="G1550" i="19"/>
  <c r="E1552" i="19" l="1"/>
  <c r="D1553" i="19"/>
  <c r="F1551" i="19"/>
  <c r="G1551" i="19"/>
  <c r="D1554" i="19" l="1"/>
  <c r="E1553" i="19"/>
  <c r="F1552" i="19"/>
  <c r="G1552" i="19"/>
  <c r="F1553" i="19" l="1"/>
  <c r="G1553" i="19"/>
  <c r="D1555" i="19"/>
  <c r="E1554" i="19"/>
  <c r="D1556" i="19" l="1"/>
  <c r="E1555" i="19"/>
  <c r="F1554" i="19"/>
  <c r="G1554" i="19"/>
  <c r="G1555" i="19" l="1"/>
  <c r="F1555" i="19"/>
  <c r="D1557" i="19"/>
  <c r="E1556" i="19"/>
  <c r="F1556" i="19" l="1"/>
  <c r="G1556" i="19"/>
  <c r="D1558" i="19"/>
  <c r="E1557" i="19"/>
  <c r="D1559" i="19" l="1"/>
  <c r="E1558" i="19"/>
  <c r="F1557" i="19"/>
  <c r="G1557" i="19"/>
  <c r="G1558" i="19" l="1"/>
  <c r="F1558" i="19"/>
  <c r="E1559" i="19"/>
  <c r="D1560" i="19"/>
  <c r="E1560" i="19" l="1"/>
  <c r="D1561" i="19"/>
  <c r="F1559" i="19"/>
  <c r="G1559" i="19"/>
  <c r="D1562" i="19" l="1"/>
  <c r="E1561" i="19"/>
  <c r="F1560" i="19"/>
  <c r="G1560" i="19"/>
  <c r="G1561" i="19" l="1"/>
  <c r="F1561" i="19"/>
  <c r="E1562" i="19"/>
  <c r="D1563" i="19"/>
  <c r="D1564" i="19" l="1"/>
  <c r="E1563" i="19"/>
  <c r="F1562" i="19"/>
  <c r="G1562" i="19"/>
  <c r="G1563" i="19" l="1"/>
  <c r="F1563" i="19"/>
  <c r="D1565" i="19"/>
  <c r="E1564" i="19"/>
  <c r="F1564" i="19" l="1"/>
  <c r="G1564" i="19"/>
  <c r="D1566" i="19"/>
  <c r="E1565" i="19"/>
  <c r="G1565" i="19" l="1"/>
  <c r="F1565" i="19"/>
  <c r="E1566" i="19"/>
  <c r="D1567" i="19"/>
  <c r="G1566" i="19" l="1"/>
  <c r="F1566" i="19"/>
  <c r="E1567" i="19"/>
  <c r="D1568" i="19"/>
  <c r="D1569" i="19" l="1"/>
  <c r="E1568" i="19"/>
  <c r="G1567" i="19"/>
  <c r="F1567" i="19"/>
  <c r="F1568" i="19" l="1"/>
  <c r="G1568" i="19"/>
  <c r="E1569" i="19"/>
  <c r="D1570" i="19"/>
  <c r="D1571" i="19" l="1"/>
  <c r="E1570" i="19"/>
  <c r="G1569" i="19"/>
  <c r="F1569" i="19"/>
  <c r="G1570" i="19" l="1"/>
  <c r="F1570" i="19"/>
  <c r="D1572" i="19"/>
  <c r="E1571" i="19"/>
  <c r="D1573" i="19" l="1"/>
  <c r="E1572" i="19"/>
  <c r="F1571" i="19"/>
  <c r="G1571" i="19"/>
  <c r="G1572" i="19" l="1"/>
  <c r="F1572" i="19"/>
  <c r="D1574" i="19"/>
  <c r="E1573" i="19"/>
  <c r="F1573" i="19" l="1"/>
  <c r="G1573" i="19"/>
  <c r="E1574" i="19"/>
  <c r="D1575" i="19"/>
  <c r="G1574" i="19" l="1"/>
  <c r="F1574" i="19"/>
  <c r="D1576" i="19"/>
  <c r="E1575" i="19"/>
  <c r="G1575" i="19" l="1"/>
  <c r="F1575" i="19"/>
  <c r="E1576" i="19"/>
  <c r="D1577" i="19"/>
  <c r="E1577" i="19" l="1"/>
  <c r="D1578" i="19"/>
  <c r="F1576" i="19"/>
  <c r="G1576" i="19"/>
  <c r="D1579" i="19" l="1"/>
  <c r="E1578" i="19"/>
  <c r="F1577" i="19"/>
  <c r="G1577" i="19"/>
  <c r="G1578" i="19" l="1"/>
  <c r="F1578" i="19"/>
  <c r="D1580" i="19"/>
  <c r="E1579" i="19"/>
  <c r="F1579" i="19" l="1"/>
  <c r="G1579" i="19"/>
  <c r="D1581" i="19"/>
  <c r="E1580" i="19"/>
  <c r="D1582" i="19" l="1"/>
  <c r="E1581" i="19"/>
  <c r="F1580" i="19"/>
  <c r="G1580" i="19"/>
  <c r="G1581" i="19" l="1"/>
  <c r="F1581" i="19"/>
  <c r="D1583" i="19"/>
  <c r="E1582" i="19"/>
  <c r="G1582" i="19" l="1"/>
  <c r="F1582" i="19"/>
  <c r="E1583" i="19"/>
  <c r="D1584" i="19"/>
  <c r="F1583" i="19" l="1"/>
  <c r="G1583" i="19"/>
  <c r="D1585" i="19"/>
  <c r="E1584" i="19"/>
  <c r="F1584" i="19" l="1"/>
  <c r="G1584" i="19"/>
  <c r="E1585" i="19"/>
  <c r="D1586" i="19"/>
  <c r="E1586" i="19" l="1"/>
  <c r="D1587" i="19"/>
  <c r="F1585" i="19"/>
  <c r="G1585" i="19"/>
  <c r="D1588" i="19" l="1"/>
  <c r="E1587" i="19"/>
  <c r="F1586" i="19"/>
  <c r="G1586" i="19"/>
  <c r="G1587" i="19" l="1"/>
  <c r="F1587" i="19"/>
  <c r="D1589" i="19"/>
  <c r="E1588" i="19"/>
  <c r="G1588" i="19" l="1"/>
  <c r="F1588" i="19"/>
  <c r="E1589" i="19"/>
  <c r="D1590" i="19"/>
  <c r="F1589" i="19" l="1"/>
  <c r="G1589" i="19"/>
  <c r="D1591" i="19"/>
  <c r="E1590" i="19"/>
  <c r="D1592" i="19" l="1"/>
  <c r="E1591" i="19"/>
  <c r="G1590" i="19"/>
  <c r="F1590" i="19"/>
  <c r="G1591" i="19" l="1"/>
  <c r="F1591" i="19"/>
  <c r="E1592" i="19"/>
  <c r="D1593" i="19"/>
  <c r="D1594" i="19" l="1"/>
  <c r="E1593" i="19"/>
  <c r="F1592" i="19"/>
  <c r="G1592" i="19"/>
  <c r="G1593" i="19" l="1"/>
  <c r="F1593" i="19"/>
  <c r="E1594" i="19"/>
  <c r="D1595" i="19"/>
  <c r="D1596" i="19" l="1"/>
  <c r="E1595" i="19"/>
  <c r="G1594" i="19"/>
  <c r="F1594" i="19"/>
  <c r="F1595" i="19" l="1"/>
  <c r="G1595" i="19"/>
  <c r="E1596" i="19"/>
  <c r="D1597" i="19"/>
  <c r="F1596" i="19" l="1"/>
  <c r="G1596" i="19"/>
  <c r="D1598" i="19"/>
  <c r="E1597" i="19"/>
  <c r="D1599" i="19" l="1"/>
  <c r="E1598" i="19"/>
  <c r="F1597" i="19"/>
  <c r="G1597" i="19"/>
  <c r="F1598" i="19" l="1"/>
  <c r="G1598" i="19"/>
  <c r="E1599" i="19"/>
  <c r="D1600" i="19"/>
  <c r="F1599" i="19" l="1"/>
  <c r="G1599" i="19"/>
  <c r="E1600" i="19"/>
  <c r="D1601" i="19"/>
  <c r="G1600" i="19" l="1"/>
  <c r="F1600" i="19"/>
  <c r="E1601" i="19"/>
  <c r="D1602" i="19"/>
  <c r="E1602" i="19" l="1"/>
  <c r="D1603" i="19"/>
  <c r="G1601" i="19"/>
  <c r="F1601" i="19"/>
  <c r="D1604" i="19" l="1"/>
  <c r="E1603" i="19"/>
  <c r="G1602" i="19"/>
  <c r="F1602" i="19"/>
  <c r="G1603" i="19" l="1"/>
  <c r="F1603" i="19"/>
  <c r="D1605" i="19"/>
  <c r="E1604" i="19"/>
  <c r="E1605" i="19" l="1"/>
  <c r="D1606" i="19"/>
  <c r="G1604" i="19"/>
  <c r="F1604" i="19"/>
  <c r="E1606" i="19" l="1"/>
  <c r="D1607" i="19"/>
  <c r="G1605" i="19"/>
  <c r="F1605" i="19"/>
  <c r="E1607" i="19" l="1"/>
  <c r="D1608" i="19"/>
  <c r="G1606" i="19"/>
  <c r="F1606" i="19"/>
  <c r="E1608" i="19" l="1"/>
  <c r="D1609" i="19"/>
  <c r="F1607" i="19"/>
  <c r="G1607" i="19"/>
  <c r="D1610" i="19" l="1"/>
  <c r="E1609" i="19"/>
  <c r="G1608" i="19"/>
  <c r="F1608" i="19"/>
  <c r="F1609" i="19" l="1"/>
  <c r="G1609" i="19"/>
  <c r="E1610" i="19"/>
  <c r="D1611" i="19"/>
  <c r="F1610" i="19" l="1"/>
  <c r="G1610" i="19"/>
  <c r="D1612" i="19"/>
  <c r="E1611" i="19"/>
  <c r="E1612" i="19" l="1"/>
  <c r="D1613" i="19"/>
  <c r="G1611" i="19"/>
  <c r="F1611" i="19"/>
  <c r="E1613" i="19" l="1"/>
  <c r="D1614" i="19"/>
  <c r="G1612" i="19"/>
  <c r="F1612" i="19"/>
  <c r="D1615" i="19" l="1"/>
  <c r="E1614" i="19"/>
  <c r="F1613" i="19"/>
  <c r="G1613" i="19"/>
  <c r="G1614" i="19" l="1"/>
  <c r="F1614" i="19"/>
  <c r="E1615" i="19"/>
  <c r="D1616" i="19"/>
  <c r="E1616" i="19" l="1"/>
  <c r="D1617" i="19"/>
  <c r="F1615" i="19"/>
  <c r="G1615" i="19"/>
  <c r="E1617" i="19" l="1"/>
  <c r="D1618" i="19"/>
  <c r="F1616" i="19"/>
  <c r="G1616" i="19"/>
  <c r="E1618" i="19" l="1"/>
  <c r="D1619" i="19"/>
  <c r="G1617" i="19"/>
  <c r="F1617" i="19"/>
  <c r="E1619" i="19" l="1"/>
  <c r="D1620" i="19"/>
  <c r="G1618" i="19"/>
  <c r="F1618" i="19"/>
  <c r="D1621" i="19" l="1"/>
  <c r="E1620" i="19"/>
  <c r="F1619" i="19"/>
  <c r="G1619" i="19"/>
  <c r="G1620" i="19" l="1"/>
  <c r="F1620" i="19"/>
  <c r="D1622" i="19"/>
  <c r="E1621" i="19"/>
  <c r="F1621" i="19" l="1"/>
  <c r="G1621" i="19"/>
  <c r="D1623" i="19"/>
  <c r="E1622" i="19"/>
  <c r="D1624" i="19" l="1"/>
  <c r="E1623" i="19"/>
  <c r="G1622" i="19"/>
  <c r="F1622" i="19"/>
  <c r="G1623" i="19" l="1"/>
  <c r="F1623" i="19"/>
  <c r="D1625" i="19"/>
  <c r="E1624" i="19"/>
  <c r="F1624" i="19" l="1"/>
  <c r="G1624" i="19"/>
  <c r="E1625" i="19"/>
  <c r="D1626" i="19"/>
  <c r="G1625" i="19" l="1"/>
  <c r="F1625" i="19"/>
  <c r="D1627" i="19"/>
  <c r="E1626" i="19"/>
  <c r="F1626" i="19" l="1"/>
  <c r="G1626" i="19"/>
  <c r="E1627" i="19"/>
  <c r="D1628" i="19"/>
  <c r="F1627" i="19" l="1"/>
  <c r="G1627" i="19"/>
  <c r="D1629" i="19"/>
  <c r="E1628" i="19"/>
  <c r="E1629" i="19" l="1"/>
  <c r="D1630" i="19"/>
  <c r="F1628" i="19"/>
  <c r="G1628" i="19"/>
  <c r="D1631" i="19" l="1"/>
  <c r="E1630" i="19"/>
  <c r="F1629" i="19"/>
  <c r="G1629" i="19"/>
  <c r="G1630" i="19" l="1"/>
  <c r="F1630" i="19"/>
  <c r="E1631" i="19"/>
  <c r="D1632" i="19"/>
  <c r="E1632" i="19" l="1"/>
  <c r="D1633" i="19"/>
  <c r="G1631" i="19"/>
  <c r="F1631" i="19"/>
  <c r="E1633" i="19" l="1"/>
  <c r="D1634" i="19"/>
  <c r="G1632" i="19"/>
  <c r="F1632" i="19"/>
  <c r="D1635" i="19" l="1"/>
  <c r="E1634" i="19"/>
  <c r="F1633" i="19"/>
  <c r="G1633" i="19"/>
  <c r="F1634" i="19" l="1"/>
  <c r="G1634" i="19"/>
  <c r="D1636" i="19"/>
  <c r="E1635" i="19"/>
  <c r="E1636" i="19" l="1"/>
  <c r="D1637" i="19"/>
  <c r="G1635" i="19"/>
  <c r="F1635" i="19"/>
  <c r="E1637" i="19" l="1"/>
  <c r="D1638" i="19"/>
  <c r="F1636" i="19"/>
  <c r="G1636" i="19"/>
  <c r="E1638" i="19" l="1"/>
  <c r="D1639" i="19"/>
  <c r="G1637" i="19"/>
  <c r="F1637" i="19"/>
  <c r="E1639" i="19" l="1"/>
  <c r="D1640" i="19"/>
  <c r="F1638" i="19"/>
  <c r="G1638" i="19"/>
  <c r="E1640" i="19" l="1"/>
  <c r="D1641" i="19"/>
  <c r="G1639" i="19"/>
  <c r="F1639" i="19"/>
  <c r="E1641" i="19" l="1"/>
  <c r="D1642" i="19"/>
  <c r="G1640" i="19"/>
  <c r="F1640" i="19"/>
  <c r="E1642" i="19" l="1"/>
  <c r="D1643" i="19"/>
  <c r="G1641" i="19"/>
  <c r="F1641" i="19"/>
  <c r="E1643" i="19" l="1"/>
  <c r="D1644" i="19"/>
  <c r="G1642" i="19"/>
  <c r="F1642" i="19"/>
  <c r="D1645" i="19" l="1"/>
  <c r="E1644" i="19"/>
  <c r="G1643" i="19"/>
  <c r="F1643" i="19"/>
  <c r="F1644" i="19" l="1"/>
  <c r="G1644" i="19"/>
  <c r="D1646" i="19"/>
  <c r="E1645" i="19"/>
  <c r="E1646" i="19" l="1"/>
  <c r="D1647" i="19"/>
  <c r="G1645" i="19"/>
  <c r="F1645" i="19"/>
  <c r="D1648" i="19" l="1"/>
  <c r="E1647" i="19"/>
  <c r="F1646" i="19"/>
  <c r="G1646" i="19"/>
  <c r="G1647" i="19" l="1"/>
  <c r="F1647" i="19"/>
  <c r="D1649" i="19"/>
  <c r="E1648" i="19"/>
  <c r="G1648" i="19" l="1"/>
  <c r="F1648" i="19"/>
  <c r="E1649" i="19"/>
  <c r="D1650" i="19"/>
  <c r="F1649" i="19" l="1"/>
  <c r="G1649" i="19"/>
  <c r="D1651" i="19"/>
  <c r="E1650" i="19"/>
  <c r="E1651" i="19" l="1"/>
  <c r="D1652" i="19"/>
  <c r="G1650" i="19"/>
  <c r="F1650" i="19"/>
  <c r="E1652" i="19" l="1"/>
  <c r="D1653" i="19"/>
  <c r="F1651" i="19"/>
  <c r="G1651" i="19"/>
  <c r="D1654" i="19" l="1"/>
  <c r="E1653" i="19"/>
  <c r="G1652" i="19"/>
  <c r="F1652" i="19"/>
  <c r="G1653" i="19" l="1"/>
  <c r="F1653" i="19"/>
  <c r="E1654" i="19"/>
  <c r="D1655" i="19"/>
  <c r="E1655" i="19" l="1"/>
  <c r="D1656" i="19"/>
  <c r="F1654" i="19"/>
  <c r="G1654" i="19"/>
  <c r="D1657" i="19" l="1"/>
  <c r="E1656" i="19"/>
  <c r="F1655" i="19"/>
  <c r="G1655" i="19"/>
  <c r="F1656" i="19" l="1"/>
  <c r="G1656" i="19"/>
  <c r="D1658" i="19"/>
  <c r="E1657" i="19"/>
  <c r="E1658" i="19" l="1"/>
  <c r="D1659" i="19"/>
  <c r="F1657" i="19"/>
  <c r="G1657" i="19"/>
  <c r="D1660" i="19" l="1"/>
  <c r="E1659" i="19"/>
  <c r="G1658" i="19"/>
  <c r="F1658" i="19"/>
  <c r="G1659" i="19" l="1"/>
  <c r="F1659" i="19"/>
  <c r="E1660" i="19"/>
  <c r="D1661" i="19"/>
  <c r="E1661" i="19" l="1"/>
  <c r="D1662" i="19"/>
  <c r="F1660" i="19"/>
  <c r="G1660" i="19"/>
  <c r="D1663" i="19" l="1"/>
  <c r="E1662" i="19"/>
  <c r="F1661" i="19"/>
  <c r="G1661" i="19"/>
  <c r="F1662" i="19" l="1"/>
  <c r="G1662" i="19"/>
  <c r="D1664" i="19"/>
  <c r="E1663" i="19"/>
  <c r="E1664" i="19" l="1"/>
  <c r="D1665" i="19"/>
  <c r="G1663" i="19"/>
  <c r="F1663" i="19"/>
  <c r="D1666" i="19" l="1"/>
  <c r="E1665" i="19"/>
  <c r="F1664" i="19"/>
  <c r="G1664" i="19"/>
  <c r="F1665" i="19" l="1"/>
  <c r="G1665" i="19"/>
  <c r="E1666" i="19"/>
  <c r="D1667" i="19"/>
  <c r="F1666" i="19" l="1"/>
  <c r="G1666" i="19"/>
  <c r="D1668" i="19"/>
  <c r="E1667" i="19"/>
  <c r="D1669" i="19" l="1"/>
  <c r="E1668" i="19"/>
  <c r="G1667" i="19"/>
  <c r="F1667" i="19"/>
  <c r="G1668" i="19" l="1"/>
  <c r="F1668" i="19"/>
  <c r="E1669" i="19"/>
  <c r="D1670" i="19"/>
  <c r="D1671" i="19" l="1"/>
  <c r="E1670" i="19"/>
  <c r="G1669" i="19"/>
  <c r="F1669" i="19"/>
  <c r="F1670" i="19" l="1"/>
  <c r="G1670" i="19"/>
  <c r="D1672" i="19"/>
  <c r="E1671" i="19"/>
  <c r="E1672" i="19" l="1"/>
  <c r="D1673" i="19"/>
  <c r="F1671" i="19"/>
  <c r="G1671" i="19"/>
  <c r="E1673" i="19" l="1"/>
  <c r="D1674" i="19"/>
  <c r="F1672" i="19"/>
  <c r="G1672" i="19"/>
  <c r="D1675" i="19" l="1"/>
  <c r="E1674" i="19"/>
  <c r="F1673" i="19"/>
  <c r="G1673" i="19"/>
  <c r="F1674" i="19" l="1"/>
  <c r="G1674" i="19"/>
  <c r="E1675" i="19"/>
  <c r="D1676" i="19"/>
  <c r="F1675" i="19" l="1"/>
  <c r="G1675" i="19"/>
  <c r="D1677" i="19"/>
  <c r="E1676" i="19"/>
  <c r="D1678" i="19" l="1"/>
  <c r="E1677" i="19"/>
  <c r="G1676" i="19"/>
  <c r="F1676" i="19"/>
  <c r="G1677" i="19" l="1"/>
  <c r="F1677" i="19"/>
  <c r="D1679" i="19"/>
  <c r="E1678" i="19"/>
  <c r="F1678" i="19" l="1"/>
  <c r="G1678" i="19"/>
  <c r="D1680" i="19"/>
  <c r="E1679" i="19"/>
  <c r="E1680" i="19" l="1"/>
  <c r="D1681" i="19"/>
  <c r="F1679" i="19"/>
  <c r="G1679" i="19"/>
  <c r="D1682" i="19" l="1"/>
  <c r="E1681" i="19"/>
  <c r="F1680" i="19"/>
  <c r="G1680" i="19"/>
  <c r="G1681" i="19" l="1"/>
  <c r="F1681" i="19"/>
  <c r="D1683" i="19"/>
  <c r="E1682" i="19"/>
  <c r="F1682" i="19" l="1"/>
  <c r="G1682" i="19"/>
  <c r="D1684" i="19"/>
  <c r="E1683" i="19"/>
  <c r="E1684" i="19" l="1"/>
  <c r="D1685" i="19"/>
  <c r="F1683" i="19"/>
  <c r="G1683" i="19"/>
  <c r="E1685" i="19" l="1"/>
  <c r="D1686" i="19"/>
  <c r="G1684" i="19"/>
  <c r="F1684" i="19"/>
  <c r="E1686" i="19" l="1"/>
  <c r="D1687" i="19"/>
  <c r="F1685" i="19"/>
  <c r="G1685" i="19"/>
  <c r="E1687" i="19" l="1"/>
  <c r="D1688" i="19"/>
  <c r="G1686" i="19"/>
  <c r="F1686" i="19"/>
  <c r="D1689" i="19" l="1"/>
  <c r="E1688" i="19"/>
  <c r="G1687" i="19"/>
  <c r="F1687" i="19"/>
  <c r="F1688" i="19" l="1"/>
  <c r="G1688" i="19"/>
  <c r="D1690" i="19"/>
  <c r="E1689" i="19"/>
  <c r="E1690" i="19" l="1"/>
  <c r="D1691" i="19"/>
  <c r="F1689" i="19"/>
  <c r="G1689" i="19"/>
  <c r="E1691" i="19" l="1"/>
  <c r="D1692" i="19"/>
  <c r="G1690" i="19"/>
  <c r="F1690" i="19"/>
  <c r="D1693" i="19" l="1"/>
  <c r="E1692" i="19"/>
  <c r="F1691" i="19"/>
  <c r="G1691" i="19"/>
  <c r="F1692" i="19" l="1"/>
  <c r="G1692" i="19"/>
  <c r="D1694" i="19"/>
  <c r="E1693" i="19"/>
  <c r="F1693" i="19" l="1"/>
  <c r="G1693" i="19"/>
  <c r="D1695" i="19"/>
  <c r="E1694" i="19"/>
  <c r="D1696" i="19" l="1"/>
  <c r="E1695" i="19"/>
  <c r="G1694" i="19"/>
  <c r="F1694" i="19"/>
  <c r="G1695" i="19" l="1"/>
  <c r="F1695" i="19"/>
  <c r="D1697" i="19"/>
  <c r="E1696" i="19"/>
  <c r="G1696" i="19" l="1"/>
  <c r="F1696" i="19"/>
  <c r="D1698" i="19"/>
  <c r="E1697" i="19"/>
  <c r="F1697" i="19" l="1"/>
  <c r="G1697" i="19"/>
  <c r="D1699" i="19"/>
  <c r="E1698" i="19"/>
  <c r="E1699" i="19" l="1"/>
  <c r="D1700" i="19"/>
  <c r="G1698" i="19"/>
  <c r="F1698" i="19"/>
  <c r="D1701" i="19" l="1"/>
  <c r="E1700" i="19"/>
  <c r="G1699" i="19"/>
  <c r="F1699" i="19"/>
  <c r="G1700" i="19" l="1"/>
  <c r="F1700" i="19"/>
  <c r="D1702" i="19"/>
  <c r="E1701" i="19"/>
  <c r="G1701" i="19" l="1"/>
  <c r="F1701" i="19"/>
  <c r="D1703" i="19"/>
  <c r="E1702" i="19"/>
  <c r="F1702" i="19" l="1"/>
  <c r="G1702" i="19"/>
  <c r="D1704" i="19"/>
  <c r="E1703" i="19"/>
  <c r="E1704" i="19" l="1"/>
  <c r="D1705" i="19"/>
  <c r="F1703" i="19"/>
  <c r="G1703" i="19"/>
  <c r="E1705" i="19" l="1"/>
  <c r="D1706" i="19"/>
  <c r="G1704" i="19"/>
  <c r="F1704" i="19"/>
  <c r="D1707" i="19" l="1"/>
  <c r="E1706" i="19"/>
  <c r="G1705" i="19"/>
  <c r="F1705" i="19"/>
  <c r="F1706" i="19" l="1"/>
  <c r="G1706" i="19"/>
  <c r="E1707" i="19"/>
  <c r="D1708" i="19"/>
  <c r="F1707" i="19" l="1"/>
  <c r="G1707" i="19"/>
  <c r="E1708" i="19"/>
  <c r="D1709" i="19"/>
  <c r="D1710" i="19" l="1"/>
  <c r="E1709" i="19"/>
  <c r="F1708" i="19"/>
  <c r="G1708" i="19"/>
  <c r="F1709" i="19" l="1"/>
  <c r="G1709" i="19"/>
  <c r="E1710" i="19"/>
  <c r="D1711" i="19"/>
  <c r="G1710" i="19" l="1"/>
  <c r="F1710" i="19"/>
  <c r="D1712" i="19"/>
  <c r="E1711" i="19"/>
  <c r="G1711" i="19" l="1"/>
  <c r="F1711" i="19"/>
  <c r="D1713" i="19"/>
  <c r="E1712" i="19"/>
  <c r="F1712" i="19" l="1"/>
  <c r="G1712" i="19"/>
  <c r="E1713" i="19"/>
  <c r="D1714" i="19"/>
  <c r="E1714" i="19" l="1"/>
  <c r="D1715" i="19"/>
  <c r="F1713" i="19"/>
  <c r="G1713" i="19"/>
  <c r="D1716" i="19" l="1"/>
  <c r="E1715" i="19"/>
  <c r="G1714" i="19"/>
  <c r="F1714" i="19"/>
  <c r="F1715" i="19" l="1"/>
  <c r="G1715" i="19"/>
  <c r="E1716" i="19"/>
  <c r="D1717" i="19"/>
  <c r="F1716" i="19" l="1"/>
  <c r="G1716" i="19"/>
  <c r="E1717" i="19"/>
  <c r="D1718" i="19"/>
  <c r="G1717" i="19" l="1"/>
  <c r="F1717" i="19"/>
  <c r="D1719" i="19"/>
  <c r="E1718" i="19"/>
  <c r="E1719" i="19" l="1"/>
  <c r="D1720" i="19"/>
  <c r="F1718" i="19"/>
  <c r="G1718" i="19"/>
  <c r="E1720" i="19" l="1"/>
  <c r="D1721" i="19"/>
  <c r="G1719" i="19"/>
  <c r="F1719" i="19"/>
  <c r="D1722" i="19" l="1"/>
  <c r="E1721" i="19"/>
  <c r="F1720" i="19"/>
  <c r="G1720" i="19"/>
  <c r="G1721" i="19" l="1"/>
  <c r="F1721" i="19"/>
  <c r="D1723" i="19"/>
  <c r="E1722" i="19"/>
  <c r="G1722" i="19" l="1"/>
  <c r="F1722" i="19"/>
  <c r="E1723" i="19"/>
  <c r="D1724" i="19"/>
  <c r="E1724" i="19" l="1"/>
  <c r="D1725" i="19"/>
  <c r="G1723" i="19"/>
  <c r="F1723" i="19"/>
  <c r="D1726" i="19" l="1"/>
  <c r="E1725" i="19"/>
  <c r="G1724" i="19"/>
  <c r="F1724" i="19"/>
  <c r="G1725" i="19" l="1"/>
  <c r="F1725" i="19"/>
  <c r="E1726" i="19"/>
  <c r="D1727" i="19"/>
  <c r="E1727" i="19" l="1"/>
  <c r="D1728" i="19"/>
  <c r="G1726" i="19"/>
  <c r="F1726" i="19"/>
  <c r="E1728" i="19" l="1"/>
  <c r="D1729" i="19"/>
  <c r="G1727" i="19"/>
  <c r="F1727" i="19"/>
  <c r="D1730" i="19" l="1"/>
  <c r="E1729" i="19"/>
  <c r="F1728" i="19"/>
  <c r="G1728" i="19"/>
  <c r="G1729" i="19" l="1"/>
  <c r="F1729" i="19"/>
  <c r="E1730" i="19"/>
  <c r="D1731" i="19"/>
  <c r="D1732" i="19" l="1"/>
  <c r="E1731" i="19"/>
  <c r="G1730" i="19"/>
  <c r="F1730" i="19"/>
  <c r="G1731" i="19" l="1"/>
  <c r="F1731" i="19"/>
  <c r="E1732" i="19"/>
  <c r="D1733" i="19"/>
  <c r="E1733" i="19" l="1"/>
  <c r="D1734" i="19"/>
  <c r="G1732" i="19"/>
  <c r="F1732" i="19"/>
  <c r="D1735" i="19" l="1"/>
  <c r="E1734" i="19"/>
  <c r="F1733" i="19"/>
  <c r="G1733" i="19"/>
  <c r="G1734" i="19" l="1"/>
  <c r="F1734" i="19"/>
  <c r="E1735" i="19"/>
  <c r="D1736" i="19"/>
  <c r="D1737" i="19" l="1"/>
  <c r="E1736" i="19"/>
  <c r="F1735" i="19"/>
  <c r="G1735" i="19"/>
  <c r="F1736" i="19" l="1"/>
  <c r="G1736" i="19"/>
  <c r="E1737" i="19"/>
  <c r="D1738" i="19"/>
  <c r="D1739" i="19" l="1"/>
  <c r="E1738" i="19"/>
  <c r="G1737" i="19"/>
  <c r="F1737" i="19"/>
  <c r="G1738" i="19" l="1"/>
  <c r="F1738" i="19"/>
  <c r="E1739" i="19"/>
  <c r="D1740" i="19"/>
  <c r="E1740" i="19" l="1"/>
  <c r="D1741" i="19"/>
  <c r="F1739" i="19"/>
  <c r="G1739" i="19"/>
  <c r="D1742" i="19" l="1"/>
  <c r="E1741" i="19"/>
  <c r="F1740" i="19"/>
  <c r="G1740" i="19"/>
  <c r="F1741" i="19" l="1"/>
  <c r="G1741" i="19"/>
  <c r="E1742" i="19"/>
  <c r="D1743" i="19"/>
  <c r="D1744" i="19" l="1"/>
  <c r="E1743" i="19"/>
  <c r="F1742" i="19"/>
  <c r="G1742" i="19"/>
  <c r="F1743" i="19" l="1"/>
  <c r="G1743" i="19"/>
  <c r="E1744" i="19"/>
  <c r="D1745" i="19"/>
  <c r="E1745" i="19" l="1"/>
  <c r="D1746" i="19"/>
  <c r="G1744" i="19"/>
  <c r="F1744" i="19"/>
  <c r="D1747" i="19" l="1"/>
  <c r="E1746" i="19"/>
  <c r="F1745" i="19"/>
  <c r="G1745" i="19"/>
  <c r="G1746" i="19" l="1"/>
  <c r="F1746" i="19"/>
  <c r="E1747" i="19"/>
  <c r="D1748" i="19"/>
  <c r="D1749" i="19" l="1"/>
  <c r="E1748" i="19"/>
  <c r="F1747" i="19"/>
  <c r="G1747" i="19"/>
  <c r="F1748" i="19" l="1"/>
  <c r="G1748" i="19"/>
  <c r="D1750" i="19"/>
  <c r="E1749" i="19"/>
  <c r="F1749" i="19" l="1"/>
  <c r="G1749" i="19"/>
  <c r="D1751" i="19"/>
  <c r="E1750" i="19"/>
  <c r="G1750" i="19" l="1"/>
  <c r="F1750" i="19"/>
  <c r="D1752" i="19"/>
  <c r="E1751" i="19"/>
  <c r="F1751" i="19" l="1"/>
  <c r="G1751" i="19"/>
  <c r="E1752" i="19"/>
  <c r="D1753" i="19"/>
  <c r="D1754" i="19" l="1"/>
  <c r="E1753" i="19"/>
  <c r="G1752" i="19"/>
  <c r="F1752" i="19"/>
  <c r="G1753" i="19" l="1"/>
  <c r="F1753" i="19"/>
  <c r="E1754" i="19"/>
  <c r="D1755" i="19"/>
  <c r="E1755" i="19" l="1"/>
  <c r="D1756" i="19"/>
  <c r="G1754" i="19"/>
  <c r="F1754" i="19"/>
  <c r="D1757" i="19" l="1"/>
  <c r="E1756" i="19"/>
  <c r="F1755" i="19"/>
  <c r="G1755" i="19"/>
  <c r="G1756" i="19" l="1"/>
  <c r="F1756" i="19"/>
  <c r="E1757" i="19"/>
  <c r="D1758" i="19"/>
  <c r="D1759" i="19" l="1"/>
  <c r="E1758" i="19"/>
  <c r="G1757" i="19"/>
  <c r="F1757" i="19"/>
  <c r="F1758" i="19" l="1"/>
  <c r="G1758" i="19"/>
  <c r="D1760" i="19"/>
  <c r="E1759" i="19"/>
  <c r="F1759" i="19" l="1"/>
  <c r="G1759" i="19"/>
  <c r="E1760" i="19"/>
  <c r="D1761" i="19"/>
  <c r="E1761" i="19" l="1"/>
  <c r="D1762" i="19"/>
  <c r="F1760" i="19"/>
  <c r="G1760" i="19"/>
  <c r="E1762" i="19" l="1"/>
  <c r="D1763" i="19"/>
  <c r="G1761" i="19"/>
  <c r="F1761" i="19"/>
  <c r="E1763" i="19" l="1"/>
  <c r="D1764" i="19"/>
  <c r="F1762" i="19"/>
  <c r="G1762" i="19"/>
  <c r="E1764" i="19" l="1"/>
  <c r="D1765" i="19"/>
  <c r="F1763" i="19"/>
  <c r="G1763" i="19"/>
  <c r="D1766" i="19" l="1"/>
  <c r="E1765" i="19"/>
  <c r="F1764" i="19"/>
  <c r="G1764" i="19"/>
  <c r="G1765" i="19" l="1"/>
  <c r="F1765" i="19"/>
  <c r="E1766" i="19"/>
  <c r="D1767" i="19"/>
  <c r="E1767" i="19" l="1"/>
  <c r="D1768" i="19"/>
  <c r="F1766" i="19"/>
  <c r="G1766" i="19"/>
  <c r="E1768" i="19" l="1"/>
  <c r="D1769" i="19"/>
  <c r="G1767" i="19"/>
  <c r="F1767" i="19"/>
  <c r="E1769" i="19" l="1"/>
  <c r="D1770" i="19"/>
  <c r="F1768" i="19"/>
  <c r="G1768" i="19"/>
  <c r="E1770" i="19" l="1"/>
  <c r="D1771" i="19"/>
  <c r="F1769" i="19"/>
  <c r="G1769" i="19"/>
  <c r="D1772" i="19" l="1"/>
  <c r="E1771" i="19"/>
  <c r="F1770" i="19"/>
  <c r="G1770" i="19"/>
  <c r="F1771" i="19" l="1"/>
  <c r="G1771" i="19"/>
  <c r="D1773" i="19"/>
  <c r="E1772" i="19"/>
  <c r="F1772" i="19" l="1"/>
  <c r="G1772" i="19"/>
  <c r="E1773" i="19"/>
  <c r="D1774" i="19"/>
  <c r="E1774" i="19" l="1"/>
  <c r="D1775" i="19"/>
  <c r="G1773" i="19"/>
  <c r="F1773" i="19"/>
  <c r="E1775" i="19" l="1"/>
  <c r="D1776" i="19"/>
  <c r="F1774" i="19"/>
  <c r="G1774" i="19"/>
  <c r="E1776" i="19" l="1"/>
  <c r="D1777" i="19"/>
  <c r="F1775" i="19"/>
  <c r="G1775" i="19"/>
  <c r="D1778" i="19" l="1"/>
  <c r="E1777" i="19"/>
  <c r="F1776" i="19"/>
  <c r="G1776" i="19"/>
  <c r="G1777" i="19" l="1"/>
  <c r="F1777" i="19"/>
  <c r="E1778" i="19"/>
  <c r="D1779" i="19"/>
  <c r="G1778" i="19" l="1"/>
  <c r="F1778" i="19"/>
  <c r="E1779" i="19"/>
  <c r="D1780" i="19"/>
  <c r="E1780" i="19" l="1"/>
  <c r="D1781" i="19"/>
  <c r="G1779" i="19"/>
  <c r="F1779" i="19"/>
  <c r="D1782" i="19" l="1"/>
  <c r="E1781" i="19"/>
  <c r="F1780" i="19"/>
  <c r="G1780" i="19"/>
  <c r="G1781" i="19" l="1"/>
  <c r="F1781" i="19"/>
  <c r="E1782" i="19"/>
  <c r="D1783" i="19"/>
  <c r="D1784" i="19" l="1"/>
  <c r="E1783" i="19"/>
  <c r="F1782" i="19"/>
  <c r="G1782" i="19"/>
  <c r="F1783" i="19" l="1"/>
  <c r="G1783" i="19"/>
  <c r="E1784" i="19"/>
  <c r="D1785" i="19"/>
  <c r="D1786" i="19" l="1"/>
  <c r="E1785" i="19"/>
  <c r="F1784" i="19"/>
  <c r="G1784" i="19"/>
  <c r="F1785" i="19" l="1"/>
  <c r="G1785" i="19"/>
  <c r="D1787" i="19"/>
  <c r="E1786" i="19"/>
  <c r="E1787" i="19" l="1"/>
  <c r="D1788" i="19"/>
  <c r="G1786" i="19"/>
  <c r="F1786" i="19"/>
  <c r="D1789" i="19" l="1"/>
  <c r="E1788" i="19"/>
  <c r="F1787" i="19"/>
  <c r="G1787" i="19"/>
  <c r="G1788" i="19" l="1"/>
  <c r="F1788" i="19"/>
  <c r="E1789" i="19"/>
  <c r="D1790" i="19"/>
  <c r="E1790" i="19" l="1"/>
  <c r="D1791" i="19"/>
  <c r="G1789" i="19"/>
  <c r="F1789" i="19"/>
  <c r="D1792" i="19" l="1"/>
  <c r="E1791" i="19"/>
  <c r="F1790" i="19"/>
  <c r="G1790" i="19"/>
  <c r="F1791" i="19" l="1"/>
  <c r="G1791" i="19"/>
  <c r="E1792" i="19"/>
  <c r="D1793" i="19"/>
  <c r="D1794" i="19" l="1"/>
  <c r="E1793" i="19"/>
  <c r="F1792" i="19"/>
  <c r="G1792" i="19"/>
  <c r="G1793" i="19" l="1"/>
  <c r="F1793" i="19"/>
  <c r="D1795" i="19"/>
  <c r="E1794" i="19"/>
  <c r="G1794" i="19" l="1"/>
  <c r="F1794" i="19"/>
  <c r="E1795" i="19"/>
  <c r="D1796" i="19"/>
  <c r="E1796" i="19" l="1"/>
  <c r="D1797" i="19"/>
  <c r="G1795" i="19"/>
  <c r="F1795" i="19"/>
  <c r="D1798" i="19" l="1"/>
  <c r="E1797" i="19"/>
  <c r="G1796" i="19"/>
  <c r="F1796" i="19"/>
  <c r="F1797" i="19" l="1"/>
  <c r="G1797" i="19"/>
  <c r="D1799" i="19"/>
  <c r="E1798" i="19"/>
  <c r="G1798" i="19" l="1"/>
  <c r="F1798" i="19"/>
  <c r="E1799" i="19"/>
  <c r="D1800" i="19"/>
  <c r="G1799" i="19" l="1"/>
  <c r="F1799" i="19"/>
  <c r="E1800" i="19"/>
  <c r="D1801" i="19"/>
  <c r="D1802" i="19" l="1"/>
  <c r="E1801" i="19"/>
  <c r="F1800" i="19"/>
  <c r="G1800" i="19"/>
  <c r="G1801" i="19" l="1"/>
  <c r="F1801" i="19"/>
  <c r="E1802" i="19"/>
  <c r="D1803" i="19"/>
  <c r="F1802" i="19" l="1"/>
  <c r="G1802" i="19"/>
  <c r="E1803" i="19"/>
  <c r="D1804" i="19"/>
  <c r="E1804" i="19" l="1"/>
  <c r="D1805" i="19"/>
  <c r="E1805" i="19" s="1"/>
  <c r="F1803" i="19"/>
  <c r="G1803" i="19"/>
  <c r="G1805" i="19" l="1"/>
  <c r="F1805" i="19"/>
  <c r="F1804" i="19"/>
  <c r="G1804" i="19"/>
  <c r="H5" i="19" l="1"/>
  <c r="H6" i="19"/>
</calcChain>
</file>

<file path=xl/sharedStrings.xml><?xml version="1.0" encoding="utf-8"?>
<sst xmlns="http://schemas.openxmlformats.org/spreadsheetml/2006/main" count="134" uniqueCount="94">
  <si>
    <t>Date</t>
  </si>
  <si>
    <t>Returns</t>
  </si>
  <si>
    <t>Variance</t>
  </si>
  <si>
    <t>Volatility</t>
  </si>
  <si>
    <t>Exceedences</t>
  </si>
  <si>
    <t>Average Return p.a.</t>
  </si>
  <si>
    <t xml:space="preserve">Stdev p.a. </t>
  </si>
  <si>
    <t xml:space="preserve">Sharpe ratio p.a. </t>
  </si>
  <si>
    <t>*</t>
  </si>
  <si>
    <t>Uncond. Max Exp. Loss @5% level</t>
  </si>
  <si>
    <t>VaR @5% RM model</t>
  </si>
  <si>
    <t>lambda</t>
  </si>
  <si>
    <t>Average Weekly Return</t>
  </si>
  <si>
    <t>Average Weekly Stdev</t>
  </si>
  <si>
    <t xml:space="preserve">Sharpe ratio based on Weekly Ret. </t>
  </si>
  <si>
    <t xml:space="preserve">Volatility p.a. </t>
  </si>
  <si>
    <t>Cond. Max Exp. Loss @5% level</t>
  </si>
  <si>
    <t>Expected Shortfall @ 5% level</t>
  </si>
  <si>
    <t>Series</t>
  </si>
  <si>
    <t xml:space="preserve">Prices </t>
  </si>
  <si>
    <t xml:space="preserve">Conditional model losses </t>
  </si>
  <si>
    <t>No of Up Days</t>
  </si>
  <si>
    <t>No of Down Days</t>
  </si>
  <si>
    <t>Best Weekly Return</t>
  </si>
  <si>
    <t>Worst Weekly Return</t>
  </si>
  <si>
    <t xml:space="preserve">Stats </t>
  </si>
  <si>
    <t>New York Harbor Conventional Gasoline Regular Spot Price FOB (Dollars per Gallon)</t>
  </si>
  <si>
    <t>Daily</t>
  </si>
  <si>
    <t>Weekly</t>
  </si>
  <si>
    <t>Monthly</t>
  </si>
  <si>
    <t>Days</t>
  </si>
  <si>
    <t>https://www.eia.gov/dnav/pet/pet_pri_spt_s1_d.htm</t>
  </si>
  <si>
    <t>https://www.eia.gov/</t>
  </si>
  <si>
    <t>Source:</t>
  </si>
  <si>
    <t>Count if 0</t>
  </si>
  <si>
    <t>Counti if &lt;0</t>
  </si>
  <si>
    <t>counti if blank</t>
  </si>
  <si>
    <t>missing</t>
  </si>
  <si>
    <t>not valid</t>
  </si>
  <si>
    <t>no of obs</t>
  </si>
  <si>
    <t>count</t>
  </si>
  <si>
    <t>Stats</t>
  </si>
  <si>
    <t>Daily Mean</t>
  </si>
  <si>
    <t>Daily STD (Vol)</t>
  </si>
  <si>
    <t>Annual Mean</t>
  </si>
  <si>
    <t>Annual Vol</t>
  </si>
  <si>
    <t>Website</t>
  </si>
  <si>
    <t>No</t>
  </si>
  <si>
    <t>Weekly Mean</t>
  </si>
  <si>
    <t>Weekly STD (Vol)</t>
  </si>
  <si>
    <t>Monthly Mean</t>
  </si>
  <si>
    <t>Monthly STD (Vol)</t>
  </si>
  <si>
    <t>Returns daily</t>
  </si>
  <si>
    <t>Returns weekly</t>
  </si>
  <si>
    <t>Returns (monthly)</t>
  </si>
  <si>
    <t>Asset1</t>
  </si>
  <si>
    <t>Asset 2</t>
  </si>
  <si>
    <t>Time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</si>
  <si>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</si>
  <si>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</si>
  <si>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</si>
  <si>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</si>
  <si>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</si>
  <si>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</si>
  <si>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</si>
  <si>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</si>
  <si>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</si>
  <si>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</si>
  <si>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</si>
  <si>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Average</t>
  </si>
  <si>
    <t>Stdev</t>
  </si>
  <si>
    <t>Sum_sq1</t>
  </si>
  <si>
    <t>Sum_Sq2</t>
  </si>
  <si>
    <t>Normal distribution N(μ,σ)</t>
  </si>
  <si>
    <t>Range</t>
  </si>
  <si>
    <t xml:space="preserve">from </t>
  </si>
  <si>
    <t>to</t>
  </si>
  <si>
    <t>* confidence 68%</t>
  </si>
  <si>
    <t>* confidence 95%</t>
  </si>
  <si>
    <t>When mean = 0 and sigma = 1, i.e.., standard normal distribution noted with red…..</t>
  </si>
  <si>
    <t>St. Norm Var1</t>
  </si>
  <si>
    <t>St. Norm Var2</t>
  </si>
  <si>
    <t>so approx. 68% - exactly 68.27%....</t>
  </si>
  <si>
    <t>μ-1σ</t>
  </si>
  <si>
    <t>μ+1σ</t>
  </si>
  <si>
    <t>μ-2σ</t>
  </si>
  <si>
    <t>μ+2σ</t>
  </si>
  <si>
    <t xml:space="preserve">Notes:…. </t>
  </si>
  <si>
    <t>From normally distributed variable X to Standard normally distributed variable Z</t>
  </si>
  <si>
    <t>Vice Versa</t>
  </si>
  <si>
    <t>&gt;=0, &lt;=1</t>
  </si>
  <si>
    <t>https://www.msci.com/documents/10199/5915b101-4206-4ba0-aee2-3449d5c7e95a</t>
  </si>
  <si>
    <t>Riskmetrics Technical Document: JP Morgan - Reuters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</si>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</sst>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mmm\ dd\,\ yyyy"/>
    <numFmt numFmtId="166" formatCode="0.000%"/>
    <numFmt numFmtId="167" formatCode="0.000"/>
    <numFmt numFmtId="168" formatCode="0.0%"/>
    <numFmt numFmtId="169" formatCode="0.0000000000000%"/>
    <numFmt numFmtId="170" formatCode="0.0000%"/>
    <numFmt numFmtId="171" formatCode="0.0"/>
    <numFmt numFmtId="172" formatCode="0.0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10" fontId="0" fillId="0" borderId="0" xfId="1" applyNumberFormat="1" applyFont="1"/>
    <xf numFmtId="0" fontId="3" fillId="3" borderId="0" xfId="0" applyFont="1" applyFill="1"/>
    <xf numFmtId="0" fontId="2" fillId="3" borderId="0" xfId="0" applyFont="1" applyFill="1"/>
    <xf numFmtId="14" fontId="0" fillId="0" borderId="0" xfId="0" applyNumberFormat="1"/>
    <xf numFmtId="2" fontId="0" fillId="0" borderId="0" xfId="0" applyNumberFormat="1"/>
    <xf numFmtId="0" fontId="4" fillId="4" borderId="0" xfId="0" applyFont="1" applyFill="1"/>
    <xf numFmtId="0" fontId="2" fillId="3" borderId="0" xfId="0" applyFont="1" applyFill="1" applyAlignment="1">
      <alignment horizontal="center"/>
    </xf>
    <xf numFmtId="0" fontId="5" fillId="5" borderId="0" xfId="0" applyFont="1" applyFill="1"/>
    <xf numFmtId="0" fontId="2" fillId="6" borderId="3" xfId="0" applyFont="1" applyFill="1" applyBorder="1"/>
    <xf numFmtId="0" fontId="0" fillId="6" borderId="3" xfId="0" applyFill="1" applyBorder="1"/>
    <xf numFmtId="0" fontId="3" fillId="6" borderId="3" xfId="0" applyFont="1" applyFill="1" applyBorder="1"/>
    <xf numFmtId="2" fontId="9" fillId="6" borderId="3" xfId="0" applyNumberFormat="1" applyFont="1" applyFill="1" applyBorder="1" applyAlignment="1">
      <alignment horizontal="left"/>
    </xf>
    <xf numFmtId="0" fontId="2" fillId="6" borderId="6" xfId="0" applyFont="1" applyFill="1" applyBorder="1"/>
    <xf numFmtId="0" fontId="2" fillId="6" borderId="5" xfId="0" applyFont="1" applyFill="1" applyBorder="1"/>
    <xf numFmtId="0" fontId="2" fillId="6" borderId="4" xfId="0" applyFont="1" applyFill="1" applyBorder="1"/>
    <xf numFmtId="10" fontId="0" fillId="2" borderId="1" xfId="1" applyNumberFormat="1" applyFont="1" applyFill="1" applyBorder="1" applyAlignment="1">
      <alignment horizontal="center"/>
    </xf>
    <xf numFmtId="10" fontId="0" fillId="2" borderId="7" xfId="1" applyNumberFormat="1" applyFon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0" fontId="8" fillId="0" borderId="0" xfId="0" applyFont="1"/>
    <xf numFmtId="14" fontId="3" fillId="3" borderId="9" xfId="0" applyNumberFormat="1" applyFont="1" applyFill="1" applyBorder="1"/>
    <xf numFmtId="0" fontId="3" fillId="3" borderId="10" xfId="0" applyFont="1" applyFill="1" applyBorder="1"/>
    <xf numFmtId="0" fontId="7" fillId="0" borderId="3" xfId="0" applyFont="1" applyBorder="1"/>
    <xf numFmtId="0" fontId="10" fillId="0" borderId="0" xfId="3"/>
    <xf numFmtId="0" fontId="11" fillId="0" borderId="0" xfId="0" applyFont="1"/>
    <xf numFmtId="0" fontId="0" fillId="0" borderId="3" xfId="0" applyBorder="1"/>
    <xf numFmtId="0" fontId="12" fillId="0" borderId="0" xfId="0" applyFont="1"/>
    <xf numFmtId="0" fontId="0" fillId="3" borderId="0" xfId="0" applyFill="1"/>
    <xf numFmtId="0" fontId="13" fillId="0" borderId="0" xfId="0" applyFont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1" fontId="0" fillId="0" borderId="0" xfId="0" applyNumberFormat="1"/>
    <xf numFmtId="10" fontId="0" fillId="0" borderId="3" xfId="1" applyNumberFormat="1" applyFont="1" applyBorder="1"/>
    <xf numFmtId="166" fontId="0" fillId="0" borderId="3" xfId="1" applyNumberFormat="1" applyFont="1" applyBorder="1"/>
    <xf numFmtId="167" fontId="0" fillId="0" borderId="0" xfId="0" applyNumberFormat="1"/>
    <xf numFmtId="10" fontId="0" fillId="0" borderId="0" xfId="0" applyNumberFormat="1"/>
    <xf numFmtId="166" fontId="0" fillId="0" borderId="0" xfId="1" applyNumberFormat="1" applyFont="1"/>
    <xf numFmtId="170" fontId="0" fillId="0" borderId="0" xfId="1" applyNumberFormat="1" applyFont="1"/>
    <xf numFmtId="0" fontId="0" fillId="0" borderId="11" xfId="0" applyBorder="1"/>
    <xf numFmtId="10" fontId="0" fillId="0" borderId="11" xfId="0" applyNumberFormat="1" applyBorder="1"/>
    <xf numFmtId="170" fontId="0" fillId="0" borderId="11" xfId="1" applyNumberFormat="1" applyFont="1" applyBorder="1"/>
    <xf numFmtId="0" fontId="0" fillId="0" borderId="12" xfId="0" applyBorder="1"/>
    <xf numFmtId="10" fontId="0" fillId="0" borderId="12" xfId="0" applyNumberFormat="1" applyBorder="1"/>
    <xf numFmtId="170" fontId="0" fillId="0" borderId="12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1" fontId="0" fillId="0" borderId="11" xfId="0" applyNumberFormat="1" applyBorder="1"/>
    <xf numFmtId="171" fontId="0" fillId="0" borderId="12" xfId="0" applyNumberFormat="1" applyBorder="1"/>
    <xf numFmtId="0" fontId="15" fillId="0" borderId="11" xfId="0" applyFont="1" applyBorder="1"/>
    <xf numFmtId="167" fontId="0" fillId="7" borderId="0" xfId="0" applyNumberFormat="1" applyFill="1"/>
    <xf numFmtId="10" fontId="0" fillId="7" borderId="0" xfId="1" applyNumberFormat="1" applyFont="1" applyFill="1"/>
    <xf numFmtId="0" fontId="0" fillId="7" borderId="0" xfId="0" applyFill="1"/>
    <xf numFmtId="0" fontId="8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169" fontId="0" fillId="0" borderId="0" xfId="0" applyNumberFormat="1"/>
    <xf numFmtId="168" fontId="2" fillId="6" borderId="3" xfId="1" applyNumberFormat="1" applyFont="1" applyFill="1" applyBorder="1"/>
    <xf numFmtId="10" fontId="2" fillId="6" borderId="3" xfId="1" applyNumberFormat="1" applyFont="1" applyFill="1" applyBorder="1"/>
    <xf numFmtId="10" fontId="3" fillId="6" borderId="3" xfId="1" applyNumberFormat="1" applyFont="1" applyFill="1" applyBorder="1"/>
    <xf numFmtId="164" fontId="3" fillId="6" borderId="3" xfId="1" applyNumberFormat="1" applyFont="1" applyFill="1" applyBorder="1"/>
    <xf numFmtId="14" fontId="0" fillId="2" borderId="0" xfId="0" applyNumberFormat="1" applyFill="1"/>
    <xf numFmtId="0" fontId="11" fillId="0" borderId="0" xfId="0" applyFont="1" applyAlignment="1">
      <alignment horizontal="center"/>
    </xf>
    <xf numFmtId="172" fontId="0" fillId="0" borderId="0" xfId="0" applyNumberFormat="1"/>
    <xf numFmtId="0" fontId="5" fillId="0" borderId="0" xfId="0" applyFont="1"/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55875765529308841"/>
        </c:manualLayout>
      </c:layout>
      <c:lineChart>
        <c:grouping val="standard"/>
        <c:varyColors val="0"/>
        <c:ser>
          <c:idx val="0"/>
          <c:order val="0"/>
          <c:tx>
            <c:strRef>
              <c:f>data_considerations!$E$15</c:f>
              <c:strCache>
                <c:ptCount val="1"/>
                <c:pt idx="0">
                  <c:v>Returns daily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data_considerations!$C$16:$C$8665</c:f>
              <c:numCache>
                <c:formatCode>mmm\ dd\,\ yyyy</c:formatCode>
                <c:ptCount val="8650"/>
                <c:pt idx="0">
                  <c:v>31565</c:v>
                </c:pt>
                <c:pt idx="1">
                  <c:v>31566</c:v>
                </c:pt>
                <c:pt idx="2">
                  <c:v>31567</c:v>
                </c:pt>
                <c:pt idx="3">
                  <c:v>31568</c:v>
                </c:pt>
                <c:pt idx="4">
                  <c:v>31569</c:v>
                </c:pt>
                <c:pt idx="5">
                  <c:v>31572</c:v>
                </c:pt>
                <c:pt idx="6">
                  <c:v>31573</c:v>
                </c:pt>
                <c:pt idx="7">
                  <c:v>31574</c:v>
                </c:pt>
                <c:pt idx="8">
                  <c:v>31575</c:v>
                </c:pt>
                <c:pt idx="9">
                  <c:v>31576</c:v>
                </c:pt>
                <c:pt idx="10">
                  <c:v>31579</c:v>
                </c:pt>
                <c:pt idx="11">
                  <c:v>31580</c:v>
                </c:pt>
                <c:pt idx="12">
                  <c:v>31581</c:v>
                </c:pt>
                <c:pt idx="13">
                  <c:v>31582</c:v>
                </c:pt>
                <c:pt idx="14">
                  <c:v>31583</c:v>
                </c:pt>
                <c:pt idx="15">
                  <c:v>31586</c:v>
                </c:pt>
                <c:pt idx="16">
                  <c:v>31587</c:v>
                </c:pt>
                <c:pt idx="17">
                  <c:v>31588</c:v>
                </c:pt>
                <c:pt idx="18">
                  <c:v>31589</c:v>
                </c:pt>
                <c:pt idx="19">
                  <c:v>31590</c:v>
                </c:pt>
                <c:pt idx="20">
                  <c:v>31593</c:v>
                </c:pt>
                <c:pt idx="21">
                  <c:v>31594</c:v>
                </c:pt>
                <c:pt idx="22">
                  <c:v>31595</c:v>
                </c:pt>
                <c:pt idx="23">
                  <c:v>31596</c:v>
                </c:pt>
                <c:pt idx="24">
                  <c:v>31600</c:v>
                </c:pt>
                <c:pt idx="25">
                  <c:v>31601</c:v>
                </c:pt>
                <c:pt idx="26">
                  <c:v>31602</c:v>
                </c:pt>
                <c:pt idx="27">
                  <c:v>31603</c:v>
                </c:pt>
                <c:pt idx="28">
                  <c:v>31604</c:v>
                </c:pt>
                <c:pt idx="29">
                  <c:v>31607</c:v>
                </c:pt>
                <c:pt idx="30">
                  <c:v>31608</c:v>
                </c:pt>
                <c:pt idx="31">
                  <c:v>31609</c:v>
                </c:pt>
                <c:pt idx="32">
                  <c:v>31610</c:v>
                </c:pt>
                <c:pt idx="33">
                  <c:v>31611</c:v>
                </c:pt>
                <c:pt idx="34">
                  <c:v>31614</c:v>
                </c:pt>
                <c:pt idx="35">
                  <c:v>31615</c:v>
                </c:pt>
                <c:pt idx="36">
                  <c:v>31616</c:v>
                </c:pt>
                <c:pt idx="37">
                  <c:v>31617</c:v>
                </c:pt>
                <c:pt idx="38">
                  <c:v>31618</c:v>
                </c:pt>
                <c:pt idx="39">
                  <c:v>31621</c:v>
                </c:pt>
                <c:pt idx="40">
                  <c:v>31622</c:v>
                </c:pt>
                <c:pt idx="41">
                  <c:v>31623</c:v>
                </c:pt>
                <c:pt idx="42">
                  <c:v>31624</c:v>
                </c:pt>
                <c:pt idx="43">
                  <c:v>31625</c:v>
                </c:pt>
                <c:pt idx="44">
                  <c:v>31628</c:v>
                </c:pt>
                <c:pt idx="45">
                  <c:v>31629</c:v>
                </c:pt>
                <c:pt idx="46">
                  <c:v>31630</c:v>
                </c:pt>
                <c:pt idx="47">
                  <c:v>31631</c:v>
                </c:pt>
                <c:pt idx="48">
                  <c:v>31632</c:v>
                </c:pt>
                <c:pt idx="49">
                  <c:v>31635</c:v>
                </c:pt>
                <c:pt idx="50">
                  <c:v>31636</c:v>
                </c:pt>
                <c:pt idx="51">
                  <c:v>31637</c:v>
                </c:pt>
                <c:pt idx="52">
                  <c:v>31638</c:v>
                </c:pt>
                <c:pt idx="53">
                  <c:v>31639</c:v>
                </c:pt>
                <c:pt idx="54">
                  <c:v>31642</c:v>
                </c:pt>
                <c:pt idx="55">
                  <c:v>31643</c:v>
                </c:pt>
                <c:pt idx="56">
                  <c:v>31644</c:v>
                </c:pt>
                <c:pt idx="57">
                  <c:v>31645</c:v>
                </c:pt>
                <c:pt idx="58">
                  <c:v>31646</c:v>
                </c:pt>
                <c:pt idx="59">
                  <c:v>31649</c:v>
                </c:pt>
                <c:pt idx="60">
                  <c:v>31650</c:v>
                </c:pt>
                <c:pt idx="61">
                  <c:v>31651</c:v>
                </c:pt>
                <c:pt idx="62">
                  <c:v>31652</c:v>
                </c:pt>
                <c:pt idx="63">
                  <c:v>31653</c:v>
                </c:pt>
                <c:pt idx="64">
                  <c:v>31657</c:v>
                </c:pt>
                <c:pt idx="65">
                  <c:v>31658</c:v>
                </c:pt>
                <c:pt idx="66">
                  <c:v>31659</c:v>
                </c:pt>
                <c:pt idx="67">
                  <c:v>31660</c:v>
                </c:pt>
                <c:pt idx="68">
                  <c:v>31663</c:v>
                </c:pt>
                <c:pt idx="69">
                  <c:v>31664</c:v>
                </c:pt>
                <c:pt idx="70">
                  <c:v>31665</c:v>
                </c:pt>
                <c:pt idx="71">
                  <c:v>31666</c:v>
                </c:pt>
                <c:pt idx="72">
                  <c:v>31667</c:v>
                </c:pt>
                <c:pt idx="73">
                  <c:v>31670</c:v>
                </c:pt>
                <c:pt idx="74">
                  <c:v>31671</c:v>
                </c:pt>
                <c:pt idx="75">
                  <c:v>31672</c:v>
                </c:pt>
                <c:pt idx="76">
                  <c:v>31673</c:v>
                </c:pt>
                <c:pt idx="77">
                  <c:v>31674</c:v>
                </c:pt>
                <c:pt idx="78">
                  <c:v>31677</c:v>
                </c:pt>
                <c:pt idx="79">
                  <c:v>31678</c:v>
                </c:pt>
                <c:pt idx="80">
                  <c:v>31679</c:v>
                </c:pt>
                <c:pt idx="81">
                  <c:v>31680</c:v>
                </c:pt>
                <c:pt idx="82">
                  <c:v>31681</c:v>
                </c:pt>
                <c:pt idx="83">
                  <c:v>31684</c:v>
                </c:pt>
                <c:pt idx="84">
                  <c:v>31685</c:v>
                </c:pt>
                <c:pt idx="85">
                  <c:v>31686</c:v>
                </c:pt>
                <c:pt idx="86">
                  <c:v>31687</c:v>
                </c:pt>
                <c:pt idx="87">
                  <c:v>31688</c:v>
                </c:pt>
                <c:pt idx="88">
                  <c:v>31691</c:v>
                </c:pt>
                <c:pt idx="89">
                  <c:v>31692</c:v>
                </c:pt>
                <c:pt idx="90">
                  <c:v>31693</c:v>
                </c:pt>
                <c:pt idx="91">
                  <c:v>31694</c:v>
                </c:pt>
                <c:pt idx="92">
                  <c:v>31695</c:v>
                </c:pt>
                <c:pt idx="93">
                  <c:v>31699</c:v>
                </c:pt>
                <c:pt idx="94">
                  <c:v>31700</c:v>
                </c:pt>
                <c:pt idx="95">
                  <c:v>31701</c:v>
                </c:pt>
                <c:pt idx="96">
                  <c:v>31702</c:v>
                </c:pt>
                <c:pt idx="97">
                  <c:v>31705</c:v>
                </c:pt>
                <c:pt idx="98">
                  <c:v>31706</c:v>
                </c:pt>
                <c:pt idx="99">
                  <c:v>31707</c:v>
                </c:pt>
                <c:pt idx="100">
                  <c:v>31708</c:v>
                </c:pt>
                <c:pt idx="101">
                  <c:v>31709</c:v>
                </c:pt>
                <c:pt idx="102">
                  <c:v>31712</c:v>
                </c:pt>
                <c:pt idx="103">
                  <c:v>31713</c:v>
                </c:pt>
                <c:pt idx="104">
                  <c:v>31714</c:v>
                </c:pt>
                <c:pt idx="105">
                  <c:v>31715</c:v>
                </c:pt>
                <c:pt idx="106">
                  <c:v>31716</c:v>
                </c:pt>
                <c:pt idx="107">
                  <c:v>31719</c:v>
                </c:pt>
                <c:pt idx="108">
                  <c:v>31720</c:v>
                </c:pt>
                <c:pt idx="109">
                  <c:v>31721</c:v>
                </c:pt>
                <c:pt idx="110">
                  <c:v>31722</c:v>
                </c:pt>
                <c:pt idx="111">
                  <c:v>31723</c:v>
                </c:pt>
                <c:pt idx="112">
                  <c:v>31726</c:v>
                </c:pt>
                <c:pt idx="113">
                  <c:v>31727</c:v>
                </c:pt>
                <c:pt idx="114">
                  <c:v>31728</c:v>
                </c:pt>
                <c:pt idx="115">
                  <c:v>31729</c:v>
                </c:pt>
                <c:pt idx="116">
                  <c:v>31730</c:v>
                </c:pt>
                <c:pt idx="117">
                  <c:v>31733</c:v>
                </c:pt>
                <c:pt idx="118">
                  <c:v>31734</c:v>
                </c:pt>
                <c:pt idx="119">
                  <c:v>31735</c:v>
                </c:pt>
                <c:pt idx="120">
                  <c:v>31736</c:v>
                </c:pt>
                <c:pt idx="121">
                  <c:v>31737</c:v>
                </c:pt>
                <c:pt idx="122">
                  <c:v>31740</c:v>
                </c:pt>
                <c:pt idx="123">
                  <c:v>31741</c:v>
                </c:pt>
                <c:pt idx="124">
                  <c:v>31742</c:v>
                </c:pt>
                <c:pt idx="125">
                  <c:v>31744</c:v>
                </c:pt>
                <c:pt idx="126">
                  <c:v>31747</c:v>
                </c:pt>
                <c:pt idx="127">
                  <c:v>31748</c:v>
                </c:pt>
                <c:pt idx="128">
                  <c:v>31749</c:v>
                </c:pt>
                <c:pt idx="129">
                  <c:v>31750</c:v>
                </c:pt>
                <c:pt idx="130">
                  <c:v>31751</c:v>
                </c:pt>
                <c:pt idx="131">
                  <c:v>31754</c:v>
                </c:pt>
                <c:pt idx="132">
                  <c:v>31755</c:v>
                </c:pt>
                <c:pt idx="133">
                  <c:v>31756</c:v>
                </c:pt>
                <c:pt idx="134">
                  <c:v>31757</c:v>
                </c:pt>
                <c:pt idx="135">
                  <c:v>31758</c:v>
                </c:pt>
                <c:pt idx="136">
                  <c:v>31761</c:v>
                </c:pt>
                <c:pt idx="137">
                  <c:v>31762</c:v>
                </c:pt>
                <c:pt idx="138">
                  <c:v>31763</c:v>
                </c:pt>
                <c:pt idx="139">
                  <c:v>31764</c:v>
                </c:pt>
                <c:pt idx="140">
                  <c:v>31765</c:v>
                </c:pt>
                <c:pt idx="141">
                  <c:v>31768</c:v>
                </c:pt>
                <c:pt idx="142">
                  <c:v>31769</c:v>
                </c:pt>
                <c:pt idx="143">
                  <c:v>31770</c:v>
                </c:pt>
                <c:pt idx="144">
                  <c:v>31775</c:v>
                </c:pt>
                <c:pt idx="145">
                  <c:v>31776</c:v>
                </c:pt>
                <c:pt idx="146">
                  <c:v>31777</c:v>
                </c:pt>
                <c:pt idx="147">
                  <c:v>31779</c:v>
                </c:pt>
                <c:pt idx="148">
                  <c:v>31782</c:v>
                </c:pt>
                <c:pt idx="149">
                  <c:v>31783</c:v>
                </c:pt>
                <c:pt idx="150">
                  <c:v>31784</c:v>
                </c:pt>
                <c:pt idx="151">
                  <c:v>31785</c:v>
                </c:pt>
                <c:pt idx="152">
                  <c:v>31786</c:v>
                </c:pt>
                <c:pt idx="153">
                  <c:v>31789</c:v>
                </c:pt>
                <c:pt idx="154">
                  <c:v>31790</c:v>
                </c:pt>
                <c:pt idx="155">
                  <c:v>31791</c:v>
                </c:pt>
                <c:pt idx="156">
                  <c:v>31792</c:v>
                </c:pt>
                <c:pt idx="157">
                  <c:v>31793</c:v>
                </c:pt>
                <c:pt idx="158">
                  <c:v>31796</c:v>
                </c:pt>
                <c:pt idx="159">
                  <c:v>31797</c:v>
                </c:pt>
                <c:pt idx="160">
                  <c:v>31798</c:v>
                </c:pt>
                <c:pt idx="161">
                  <c:v>31799</c:v>
                </c:pt>
                <c:pt idx="162">
                  <c:v>31800</c:v>
                </c:pt>
                <c:pt idx="163">
                  <c:v>31803</c:v>
                </c:pt>
                <c:pt idx="164">
                  <c:v>31804</c:v>
                </c:pt>
                <c:pt idx="165">
                  <c:v>31805</c:v>
                </c:pt>
                <c:pt idx="166">
                  <c:v>31806</c:v>
                </c:pt>
                <c:pt idx="167">
                  <c:v>31807</c:v>
                </c:pt>
                <c:pt idx="168">
                  <c:v>31810</c:v>
                </c:pt>
                <c:pt idx="169">
                  <c:v>31811</c:v>
                </c:pt>
                <c:pt idx="170">
                  <c:v>31812</c:v>
                </c:pt>
                <c:pt idx="171">
                  <c:v>31813</c:v>
                </c:pt>
                <c:pt idx="172">
                  <c:v>31814</c:v>
                </c:pt>
                <c:pt idx="173">
                  <c:v>31817</c:v>
                </c:pt>
                <c:pt idx="174">
                  <c:v>31818</c:v>
                </c:pt>
                <c:pt idx="175">
                  <c:v>31819</c:v>
                </c:pt>
                <c:pt idx="176">
                  <c:v>31820</c:v>
                </c:pt>
                <c:pt idx="177">
                  <c:v>31821</c:v>
                </c:pt>
                <c:pt idx="178">
                  <c:v>31825</c:v>
                </c:pt>
                <c:pt idx="179">
                  <c:v>31826</c:v>
                </c:pt>
                <c:pt idx="180">
                  <c:v>31827</c:v>
                </c:pt>
                <c:pt idx="181">
                  <c:v>31828</c:v>
                </c:pt>
                <c:pt idx="182">
                  <c:v>31831</c:v>
                </c:pt>
                <c:pt idx="183">
                  <c:v>31832</c:v>
                </c:pt>
                <c:pt idx="184">
                  <c:v>31833</c:v>
                </c:pt>
                <c:pt idx="185">
                  <c:v>31834</c:v>
                </c:pt>
                <c:pt idx="186">
                  <c:v>31835</c:v>
                </c:pt>
                <c:pt idx="187">
                  <c:v>31838</c:v>
                </c:pt>
                <c:pt idx="188">
                  <c:v>31839</c:v>
                </c:pt>
                <c:pt idx="189">
                  <c:v>31840</c:v>
                </c:pt>
                <c:pt idx="190">
                  <c:v>31841</c:v>
                </c:pt>
                <c:pt idx="191">
                  <c:v>31842</c:v>
                </c:pt>
                <c:pt idx="192">
                  <c:v>31845</c:v>
                </c:pt>
                <c:pt idx="193">
                  <c:v>31846</c:v>
                </c:pt>
                <c:pt idx="194">
                  <c:v>31847</c:v>
                </c:pt>
                <c:pt idx="195">
                  <c:v>31848</c:v>
                </c:pt>
                <c:pt idx="196">
                  <c:v>31849</c:v>
                </c:pt>
                <c:pt idx="197">
                  <c:v>31852</c:v>
                </c:pt>
                <c:pt idx="198">
                  <c:v>31853</c:v>
                </c:pt>
                <c:pt idx="199">
                  <c:v>31854</c:v>
                </c:pt>
                <c:pt idx="200">
                  <c:v>31855</c:v>
                </c:pt>
                <c:pt idx="201">
                  <c:v>31856</c:v>
                </c:pt>
                <c:pt idx="202">
                  <c:v>31859</c:v>
                </c:pt>
                <c:pt idx="203">
                  <c:v>31860</c:v>
                </c:pt>
                <c:pt idx="204">
                  <c:v>31861</c:v>
                </c:pt>
                <c:pt idx="205">
                  <c:v>31862</c:v>
                </c:pt>
                <c:pt idx="206">
                  <c:v>31863</c:v>
                </c:pt>
                <c:pt idx="207">
                  <c:v>31866</c:v>
                </c:pt>
                <c:pt idx="208">
                  <c:v>31867</c:v>
                </c:pt>
                <c:pt idx="209">
                  <c:v>31868</c:v>
                </c:pt>
                <c:pt idx="210">
                  <c:v>31869</c:v>
                </c:pt>
                <c:pt idx="211">
                  <c:v>31870</c:v>
                </c:pt>
                <c:pt idx="212">
                  <c:v>31873</c:v>
                </c:pt>
                <c:pt idx="213">
                  <c:v>31874</c:v>
                </c:pt>
                <c:pt idx="214">
                  <c:v>31875</c:v>
                </c:pt>
                <c:pt idx="215">
                  <c:v>31876</c:v>
                </c:pt>
                <c:pt idx="216">
                  <c:v>31877</c:v>
                </c:pt>
                <c:pt idx="217">
                  <c:v>31880</c:v>
                </c:pt>
                <c:pt idx="218">
                  <c:v>31881</c:v>
                </c:pt>
                <c:pt idx="219">
                  <c:v>31882</c:v>
                </c:pt>
                <c:pt idx="220">
                  <c:v>31883</c:v>
                </c:pt>
                <c:pt idx="221">
                  <c:v>31887</c:v>
                </c:pt>
                <c:pt idx="222">
                  <c:v>31888</c:v>
                </c:pt>
                <c:pt idx="223">
                  <c:v>31889</c:v>
                </c:pt>
                <c:pt idx="224">
                  <c:v>31890</c:v>
                </c:pt>
                <c:pt idx="225">
                  <c:v>31891</c:v>
                </c:pt>
                <c:pt idx="226">
                  <c:v>31894</c:v>
                </c:pt>
                <c:pt idx="227">
                  <c:v>31895</c:v>
                </c:pt>
                <c:pt idx="228">
                  <c:v>31896</c:v>
                </c:pt>
                <c:pt idx="229">
                  <c:v>31897</c:v>
                </c:pt>
                <c:pt idx="230">
                  <c:v>31898</c:v>
                </c:pt>
                <c:pt idx="231">
                  <c:v>31901</c:v>
                </c:pt>
                <c:pt idx="232">
                  <c:v>31902</c:v>
                </c:pt>
                <c:pt idx="233">
                  <c:v>31903</c:v>
                </c:pt>
                <c:pt idx="234">
                  <c:v>31904</c:v>
                </c:pt>
                <c:pt idx="235">
                  <c:v>31905</c:v>
                </c:pt>
                <c:pt idx="236">
                  <c:v>31908</c:v>
                </c:pt>
                <c:pt idx="237">
                  <c:v>31909</c:v>
                </c:pt>
                <c:pt idx="238">
                  <c:v>31910</c:v>
                </c:pt>
                <c:pt idx="239">
                  <c:v>31911</c:v>
                </c:pt>
                <c:pt idx="240">
                  <c:v>31912</c:v>
                </c:pt>
                <c:pt idx="241">
                  <c:v>31915</c:v>
                </c:pt>
                <c:pt idx="242">
                  <c:v>31916</c:v>
                </c:pt>
                <c:pt idx="243">
                  <c:v>31917</c:v>
                </c:pt>
                <c:pt idx="244">
                  <c:v>31918</c:v>
                </c:pt>
                <c:pt idx="245">
                  <c:v>31919</c:v>
                </c:pt>
                <c:pt idx="246">
                  <c:v>31923</c:v>
                </c:pt>
                <c:pt idx="247">
                  <c:v>31924</c:v>
                </c:pt>
                <c:pt idx="248">
                  <c:v>31925</c:v>
                </c:pt>
                <c:pt idx="249">
                  <c:v>31926</c:v>
                </c:pt>
                <c:pt idx="250">
                  <c:v>31929</c:v>
                </c:pt>
                <c:pt idx="251">
                  <c:v>31930</c:v>
                </c:pt>
                <c:pt idx="252">
                  <c:v>31931</c:v>
                </c:pt>
                <c:pt idx="253">
                  <c:v>31932</c:v>
                </c:pt>
                <c:pt idx="254">
                  <c:v>31933</c:v>
                </c:pt>
                <c:pt idx="255">
                  <c:v>31936</c:v>
                </c:pt>
                <c:pt idx="256">
                  <c:v>31937</c:v>
                </c:pt>
                <c:pt idx="257">
                  <c:v>31938</c:v>
                </c:pt>
                <c:pt idx="258">
                  <c:v>31939</c:v>
                </c:pt>
                <c:pt idx="259">
                  <c:v>31940</c:v>
                </c:pt>
                <c:pt idx="260">
                  <c:v>31943</c:v>
                </c:pt>
                <c:pt idx="261">
                  <c:v>31944</c:v>
                </c:pt>
                <c:pt idx="262">
                  <c:v>31945</c:v>
                </c:pt>
                <c:pt idx="263">
                  <c:v>31946</c:v>
                </c:pt>
                <c:pt idx="264">
                  <c:v>31947</c:v>
                </c:pt>
                <c:pt idx="265">
                  <c:v>31950</c:v>
                </c:pt>
                <c:pt idx="266">
                  <c:v>31951</c:v>
                </c:pt>
                <c:pt idx="267">
                  <c:v>31952</c:v>
                </c:pt>
                <c:pt idx="268">
                  <c:v>31953</c:v>
                </c:pt>
                <c:pt idx="269">
                  <c:v>31954</c:v>
                </c:pt>
                <c:pt idx="270">
                  <c:v>31957</c:v>
                </c:pt>
                <c:pt idx="271">
                  <c:v>31958</c:v>
                </c:pt>
                <c:pt idx="272">
                  <c:v>31959</c:v>
                </c:pt>
                <c:pt idx="273">
                  <c:v>31960</c:v>
                </c:pt>
                <c:pt idx="274">
                  <c:v>31964</c:v>
                </c:pt>
                <c:pt idx="275">
                  <c:v>31965</c:v>
                </c:pt>
                <c:pt idx="276">
                  <c:v>31966</c:v>
                </c:pt>
                <c:pt idx="277">
                  <c:v>31967</c:v>
                </c:pt>
                <c:pt idx="278">
                  <c:v>31968</c:v>
                </c:pt>
                <c:pt idx="279">
                  <c:v>31971</c:v>
                </c:pt>
                <c:pt idx="280">
                  <c:v>31972</c:v>
                </c:pt>
                <c:pt idx="281">
                  <c:v>31973</c:v>
                </c:pt>
                <c:pt idx="282">
                  <c:v>31974</c:v>
                </c:pt>
                <c:pt idx="283">
                  <c:v>31975</c:v>
                </c:pt>
                <c:pt idx="284">
                  <c:v>31978</c:v>
                </c:pt>
                <c:pt idx="285">
                  <c:v>31979</c:v>
                </c:pt>
                <c:pt idx="286">
                  <c:v>31980</c:v>
                </c:pt>
                <c:pt idx="287">
                  <c:v>31981</c:v>
                </c:pt>
                <c:pt idx="288">
                  <c:v>31982</c:v>
                </c:pt>
                <c:pt idx="289">
                  <c:v>31985</c:v>
                </c:pt>
                <c:pt idx="290">
                  <c:v>31986</c:v>
                </c:pt>
                <c:pt idx="291">
                  <c:v>31987</c:v>
                </c:pt>
                <c:pt idx="292">
                  <c:v>31988</c:v>
                </c:pt>
                <c:pt idx="293">
                  <c:v>31989</c:v>
                </c:pt>
                <c:pt idx="294">
                  <c:v>31992</c:v>
                </c:pt>
                <c:pt idx="295">
                  <c:v>31993</c:v>
                </c:pt>
                <c:pt idx="296">
                  <c:v>31994</c:v>
                </c:pt>
                <c:pt idx="297">
                  <c:v>31995</c:v>
                </c:pt>
                <c:pt idx="298">
                  <c:v>31996</c:v>
                </c:pt>
                <c:pt idx="299">
                  <c:v>31999</c:v>
                </c:pt>
                <c:pt idx="300">
                  <c:v>32000</c:v>
                </c:pt>
                <c:pt idx="301">
                  <c:v>32001</c:v>
                </c:pt>
                <c:pt idx="302">
                  <c:v>32002</c:v>
                </c:pt>
                <c:pt idx="303">
                  <c:v>32003</c:v>
                </c:pt>
                <c:pt idx="304">
                  <c:v>32006</c:v>
                </c:pt>
                <c:pt idx="305">
                  <c:v>32007</c:v>
                </c:pt>
                <c:pt idx="306">
                  <c:v>32008</c:v>
                </c:pt>
                <c:pt idx="307">
                  <c:v>32009</c:v>
                </c:pt>
                <c:pt idx="308">
                  <c:v>32010</c:v>
                </c:pt>
                <c:pt idx="309">
                  <c:v>32013</c:v>
                </c:pt>
                <c:pt idx="310">
                  <c:v>32014</c:v>
                </c:pt>
                <c:pt idx="311">
                  <c:v>32015</c:v>
                </c:pt>
                <c:pt idx="312">
                  <c:v>32016</c:v>
                </c:pt>
                <c:pt idx="313">
                  <c:v>32017</c:v>
                </c:pt>
                <c:pt idx="314">
                  <c:v>32020</c:v>
                </c:pt>
                <c:pt idx="315">
                  <c:v>32021</c:v>
                </c:pt>
                <c:pt idx="316">
                  <c:v>32022</c:v>
                </c:pt>
                <c:pt idx="317">
                  <c:v>32023</c:v>
                </c:pt>
                <c:pt idx="318">
                  <c:v>32024</c:v>
                </c:pt>
                <c:pt idx="319">
                  <c:v>32028</c:v>
                </c:pt>
                <c:pt idx="320">
                  <c:v>32029</c:v>
                </c:pt>
                <c:pt idx="321">
                  <c:v>32030</c:v>
                </c:pt>
                <c:pt idx="322">
                  <c:v>32031</c:v>
                </c:pt>
                <c:pt idx="323">
                  <c:v>32034</c:v>
                </c:pt>
                <c:pt idx="324">
                  <c:v>32035</c:v>
                </c:pt>
                <c:pt idx="325">
                  <c:v>32036</c:v>
                </c:pt>
                <c:pt idx="326">
                  <c:v>32037</c:v>
                </c:pt>
                <c:pt idx="327">
                  <c:v>32038</c:v>
                </c:pt>
                <c:pt idx="328">
                  <c:v>32041</c:v>
                </c:pt>
                <c:pt idx="329">
                  <c:v>32042</c:v>
                </c:pt>
                <c:pt idx="330">
                  <c:v>32043</c:v>
                </c:pt>
                <c:pt idx="331">
                  <c:v>32044</c:v>
                </c:pt>
                <c:pt idx="332">
                  <c:v>32045</c:v>
                </c:pt>
                <c:pt idx="333">
                  <c:v>32048</c:v>
                </c:pt>
                <c:pt idx="334">
                  <c:v>32049</c:v>
                </c:pt>
                <c:pt idx="335">
                  <c:v>32050</c:v>
                </c:pt>
                <c:pt idx="336">
                  <c:v>32051</c:v>
                </c:pt>
                <c:pt idx="337">
                  <c:v>32052</c:v>
                </c:pt>
                <c:pt idx="338">
                  <c:v>32055</c:v>
                </c:pt>
                <c:pt idx="339">
                  <c:v>32056</c:v>
                </c:pt>
                <c:pt idx="340">
                  <c:v>32057</c:v>
                </c:pt>
                <c:pt idx="341">
                  <c:v>32058</c:v>
                </c:pt>
                <c:pt idx="342">
                  <c:v>32059</c:v>
                </c:pt>
                <c:pt idx="343">
                  <c:v>32062</c:v>
                </c:pt>
                <c:pt idx="344">
                  <c:v>32063</c:v>
                </c:pt>
                <c:pt idx="345">
                  <c:v>32064</c:v>
                </c:pt>
                <c:pt idx="346">
                  <c:v>32065</c:v>
                </c:pt>
                <c:pt idx="347">
                  <c:v>32066</c:v>
                </c:pt>
                <c:pt idx="348">
                  <c:v>32069</c:v>
                </c:pt>
                <c:pt idx="349">
                  <c:v>32070</c:v>
                </c:pt>
                <c:pt idx="350">
                  <c:v>32071</c:v>
                </c:pt>
                <c:pt idx="351">
                  <c:v>32072</c:v>
                </c:pt>
                <c:pt idx="352">
                  <c:v>32073</c:v>
                </c:pt>
                <c:pt idx="353">
                  <c:v>32076</c:v>
                </c:pt>
                <c:pt idx="354">
                  <c:v>32077</c:v>
                </c:pt>
                <c:pt idx="355">
                  <c:v>32078</c:v>
                </c:pt>
                <c:pt idx="356">
                  <c:v>32079</c:v>
                </c:pt>
                <c:pt idx="357">
                  <c:v>32080</c:v>
                </c:pt>
                <c:pt idx="358">
                  <c:v>32083</c:v>
                </c:pt>
                <c:pt idx="359">
                  <c:v>32084</c:v>
                </c:pt>
                <c:pt idx="360">
                  <c:v>32085</c:v>
                </c:pt>
                <c:pt idx="361">
                  <c:v>32086</c:v>
                </c:pt>
                <c:pt idx="362">
                  <c:v>32087</c:v>
                </c:pt>
                <c:pt idx="363">
                  <c:v>32090</c:v>
                </c:pt>
                <c:pt idx="364">
                  <c:v>32091</c:v>
                </c:pt>
                <c:pt idx="365">
                  <c:v>32092</c:v>
                </c:pt>
                <c:pt idx="366">
                  <c:v>32093</c:v>
                </c:pt>
                <c:pt idx="367">
                  <c:v>32094</c:v>
                </c:pt>
                <c:pt idx="368">
                  <c:v>32097</c:v>
                </c:pt>
                <c:pt idx="369">
                  <c:v>32098</c:v>
                </c:pt>
                <c:pt idx="370">
                  <c:v>32099</c:v>
                </c:pt>
                <c:pt idx="371">
                  <c:v>32100</c:v>
                </c:pt>
                <c:pt idx="372">
                  <c:v>32101</c:v>
                </c:pt>
                <c:pt idx="373">
                  <c:v>32104</c:v>
                </c:pt>
                <c:pt idx="374">
                  <c:v>32105</c:v>
                </c:pt>
                <c:pt idx="375">
                  <c:v>32106</c:v>
                </c:pt>
                <c:pt idx="376">
                  <c:v>32108</c:v>
                </c:pt>
                <c:pt idx="377">
                  <c:v>32111</c:v>
                </c:pt>
                <c:pt idx="378">
                  <c:v>32112</c:v>
                </c:pt>
                <c:pt idx="379">
                  <c:v>32113</c:v>
                </c:pt>
                <c:pt idx="380">
                  <c:v>32114</c:v>
                </c:pt>
                <c:pt idx="381">
                  <c:v>32115</c:v>
                </c:pt>
                <c:pt idx="382">
                  <c:v>32118</c:v>
                </c:pt>
                <c:pt idx="383">
                  <c:v>32119</c:v>
                </c:pt>
                <c:pt idx="384">
                  <c:v>32120</c:v>
                </c:pt>
                <c:pt idx="385">
                  <c:v>32121</c:v>
                </c:pt>
                <c:pt idx="386">
                  <c:v>32122</c:v>
                </c:pt>
                <c:pt idx="387">
                  <c:v>32125</c:v>
                </c:pt>
                <c:pt idx="388">
                  <c:v>32126</c:v>
                </c:pt>
                <c:pt idx="389">
                  <c:v>32127</c:v>
                </c:pt>
                <c:pt idx="390">
                  <c:v>32128</c:v>
                </c:pt>
                <c:pt idx="391">
                  <c:v>32129</c:v>
                </c:pt>
                <c:pt idx="392">
                  <c:v>32132</c:v>
                </c:pt>
                <c:pt idx="393">
                  <c:v>32133</c:v>
                </c:pt>
                <c:pt idx="394">
                  <c:v>32134</c:v>
                </c:pt>
                <c:pt idx="395">
                  <c:v>32135</c:v>
                </c:pt>
                <c:pt idx="396">
                  <c:v>32139</c:v>
                </c:pt>
                <c:pt idx="397">
                  <c:v>32140</c:v>
                </c:pt>
                <c:pt idx="398">
                  <c:v>32141</c:v>
                </c:pt>
                <c:pt idx="399">
                  <c:v>32142</c:v>
                </c:pt>
                <c:pt idx="400">
                  <c:v>32146</c:v>
                </c:pt>
                <c:pt idx="401">
                  <c:v>32147</c:v>
                </c:pt>
                <c:pt idx="402">
                  <c:v>32148</c:v>
                </c:pt>
                <c:pt idx="403">
                  <c:v>32149</c:v>
                </c:pt>
                <c:pt idx="404">
                  <c:v>32150</c:v>
                </c:pt>
                <c:pt idx="405">
                  <c:v>32153</c:v>
                </c:pt>
                <c:pt idx="406">
                  <c:v>32154</c:v>
                </c:pt>
                <c:pt idx="407">
                  <c:v>32155</c:v>
                </c:pt>
                <c:pt idx="408">
                  <c:v>32156</c:v>
                </c:pt>
                <c:pt idx="409">
                  <c:v>32157</c:v>
                </c:pt>
                <c:pt idx="410">
                  <c:v>32160</c:v>
                </c:pt>
                <c:pt idx="411">
                  <c:v>32161</c:v>
                </c:pt>
                <c:pt idx="412">
                  <c:v>32162</c:v>
                </c:pt>
                <c:pt idx="413">
                  <c:v>32163</c:v>
                </c:pt>
                <c:pt idx="414">
                  <c:v>32164</c:v>
                </c:pt>
                <c:pt idx="415">
                  <c:v>32167</c:v>
                </c:pt>
                <c:pt idx="416">
                  <c:v>32168</c:v>
                </c:pt>
                <c:pt idx="417">
                  <c:v>32169</c:v>
                </c:pt>
                <c:pt idx="418">
                  <c:v>32170</c:v>
                </c:pt>
                <c:pt idx="419">
                  <c:v>32171</c:v>
                </c:pt>
                <c:pt idx="420">
                  <c:v>32174</c:v>
                </c:pt>
                <c:pt idx="421">
                  <c:v>32175</c:v>
                </c:pt>
                <c:pt idx="422">
                  <c:v>32176</c:v>
                </c:pt>
                <c:pt idx="423">
                  <c:v>32177</c:v>
                </c:pt>
                <c:pt idx="424">
                  <c:v>32178</c:v>
                </c:pt>
                <c:pt idx="425">
                  <c:v>32181</c:v>
                </c:pt>
                <c:pt idx="426">
                  <c:v>32182</c:v>
                </c:pt>
                <c:pt idx="427">
                  <c:v>32184</c:v>
                </c:pt>
                <c:pt idx="428">
                  <c:v>32185</c:v>
                </c:pt>
                <c:pt idx="429">
                  <c:v>32189</c:v>
                </c:pt>
                <c:pt idx="430">
                  <c:v>32190</c:v>
                </c:pt>
                <c:pt idx="431">
                  <c:v>32191</c:v>
                </c:pt>
                <c:pt idx="432">
                  <c:v>32192</c:v>
                </c:pt>
                <c:pt idx="433">
                  <c:v>32195</c:v>
                </c:pt>
                <c:pt idx="434">
                  <c:v>32196</c:v>
                </c:pt>
                <c:pt idx="435">
                  <c:v>32197</c:v>
                </c:pt>
                <c:pt idx="436">
                  <c:v>32198</c:v>
                </c:pt>
                <c:pt idx="437">
                  <c:v>32199</c:v>
                </c:pt>
                <c:pt idx="438">
                  <c:v>32202</c:v>
                </c:pt>
                <c:pt idx="439">
                  <c:v>32203</c:v>
                </c:pt>
                <c:pt idx="440">
                  <c:v>32204</c:v>
                </c:pt>
                <c:pt idx="441">
                  <c:v>32205</c:v>
                </c:pt>
                <c:pt idx="442">
                  <c:v>32206</c:v>
                </c:pt>
                <c:pt idx="443">
                  <c:v>32209</c:v>
                </c:pt>
                <c:pt idx="444">
                  <c:v>32210</c:v>
                </c:pt>
                <c:pt idx="445">
                  <c:v>32211</c:v>
                </c:pt>
                <c:pt idx="446">
                  <c:v>32212</c:v>
                </c:pt>
                <c:pt idx="447">
                  <c:v>32213</c:v>
                </c:pt>
                <c:pt idx="448">
                  <c:v>32216</c:v>
                </c:pt>
                <c:pt idx="449">
                  <c:v>32217</c:v>
                </c:pt>
                <c:pt idx="450">
                  <c:v>32218</c:v>
                </c:pt>
                <c:pt idx="451">
                  <c:v>32219</c:v>
                </c:pt>
                <c:pt idx="452">
                  <c:v>32220</c:v>
                </c:pt>
                <c:pt idx="453">
                  <c:v>32223</c:v>
                </c:pt>
                <c:pt idx="454">
                  <c:v>32224</c:v>
                </c:pt>
                <c:pt idx="455">
                  <c:v>32225</c:v>
                </c:pt>
                <c:pt idx="456">
                  <c:v>32226</c:v>
                </c:pt>
                <c:pt idx="457">
                  <c:v>32227</c:v>
                </c:pt>
                <c:pt idx="458">
                  <c:v>32230</c:v>
                </c:pt>
                <c:pt idx="459">
                  <c:v>32231</c:v>
                </c:pt>
                <c:pt idx="460">
                  <c:v>32232</c:v>
                </c:pt>
                <c:pt idx="461">
                  <c:v>32233</c:v>
                </c:pt>
                <c:pt idx="462">
                  <c:v>32237</c:v>
                </c:pt>
                <c:pt idx="463">
                  <c:v>32238</c:v>
                </c:pt>
                <c:pt idx="464">
                  <c:v>32239</c:v>
                </c:pt>
                <c:pt idx="465">
                  <c:v>32240</c:v>
                </c:pt>
                <c:pt idx="466">
                  <c:v>32241</c:v>
                </c:pt>
                <c:pt idx="467">
                  <c:v>32244</c:v>
                </c:pt>
                <c:pt idx="468">
                  <c:v>32245</c:v>
                </c:pt>
                <c:pt idx="469">
                  <c:v>32246</c:v>
                </c:pt>
                <c:pt idx="470">
                  <c:v>32247</c:v>
                </c:pt>
                <c:pt idx="471">
                  <c:v>32248</c:v>
                </c:pt>
                <c:pt idx="472">
                  <c:v>32251</c:v>
                </c:pt>
                <c:pt idx="473">
                  <c:v>32252</c:v>
                </c:pt>
                <c:pt idx="474">
                  <c:v>32253</c:v>
                </c:pt>
                <c:pt idx="475">
                  <c:v>32254</c:v>
                </c:pt>
                <c:pt idx="476">
                  <c:v>32255</c:v>
                </c:pt>
                <c:pt idx="477">
                  <c:v>32258</c:v>
                </c:pt>
                <c:pt idx="478">
                  <c:v>32259</c:v>
                </c:pt>
                <c:pt idx="479">
                  <c:v>32260</c:v>
                </c:pt>
                <c:pt idx="480">
                  <c:v>32261</c:v>
                </c:pt>
                <c:pt idx="481">
                  <c:v>32262</c:v>
                </c:pt>
                <c:pt idx="482">
                  <c:v>32265</c:v>
                </c:pt>
                <c:pt idx="483">
                  <c:v>32266</c:v>
                </c:pt>
                <c:pt idx="484">
                  <c:v>32267</c:v>
                </c:pt>
                <c:pt idx="485">
                  <c:v>32268</c:v>
                </c:pt>
                <c:pt idx="486">
                  <c:v>32269</c:v>
                </c:pt>
                <c:pt idx="487">
                  <c:v>32272</c:v>
                </c:pt>
                <c:pt idx="488">
                  <c:v>32273</c:v>
                </c:pt>
                <c:pt idx="489">
                  <c:v>32274</c:v>
                </c:pt>
                <c:pt idx="490">
                  <c:v>32275</c:v>
                </c:pt>
                <c:pt idx="491">
                  <c:v>32276</c:v>
                </c:pt>
                <c:pt idx="492">
                  <c:v>32279</c:v>
                </c:pt>
                <c:pt idx="493">
                  <c:v>32280</c:v>
                </c:pt>
                <c:pt idx="494">
                  <c:v>32281</c:v>
                </c:pt>
                <c:pt idx="495">
                  <c:v>32282</c:v>
                </c:pt>
                <c:pt idx="496">
                  <c:v>32283</c:v>
                </c:pt>
                <c:pt idx="497">
                  <c:v>32286</c:v>
                </c:pt>
                <c:pt idx="498">
                  <c:v>32287</c:v>
                </c:pt>
                <c:pt idx="499">
                  <c:v>32288</c:v>
                </c:pt>
                <c:pt idx="500">
                  <c:v>32289</c:v>
                </c:pt>
                <c:pt idx="501">
                  <c:v>32290</c:v>
                </c:pt>
                <c:pt idx="502">
                  <c:v>32294</c:v>
                </c:pt>
                <c:pt idx="503">
                  <c:v>32295</c:v>
                </c:pt>
                <c:pt idx="504">
                  <c:v>32296</c:v>
                </c:pt>
                <c:pt idx="505">
                  <c:v>32297</c:v>
                </c:pt>
                <c:pt idx="506">
                  <c:v>32300</c:v>
                </c:pt>
                <c:pt idx="507">
                  <c:v>32301</c:v>
                </c:pt>
                <c:pt idx="508">
                  <c:v>32302</c:v>
                </c:pt>
                <c:pt idx="509">
                  <c:v>32303</c:v>
                </c:pt>
                <c:pt idx="510">
                  <c:v>32304</c:v>
                </c:pt>
                <c:pt idx="511">
                  <c:v>32307</c:v>
                </c:pt>
                <c:pt idx="512">
                  <c:v>32308</c:v>
                </c:pt>
                <c:pt idx="513">
                  <c:v>32309</c:v>
                </c:pt>
                <c:pt idx="514">
                  <c:v>32310</c:v>
                </c:pt>
                <c:pt idx="515">
                  <c:v>32311</c:v>
                </c:pt>
                <c:pt idx="516">
                  <c:v>32314</c:v>
                </c:pt>
                <c:pt idx="517">
                  <c:v>32315</c:v>
                </c:pt>
                <c:pt idx="518">
                  <c:v>32316</c:v>
                </c:pt>
                <c:pt idx="519">
                  <c:v>32317</c:v>
                </c:pt>
                <c:pt idx="520">
                  <c:v>32318</c:v>
                </c:pt>
                <c:pt idx="521">
                  <c:v>32321</c:v>
                </c:pt>
                <c:pt idx="522">
                  <c:v>32322</c:v>
                </c:pt>
                <c:pt idx="523">
                  <c:v>32323</c:v>
                </c:pt>
                <c:pt idx="524">
                  <c:v>32324</c:v>
                </c:pt>
                <c:pt idx="525">
                  <c:v>32325</c:v>
                </c:pt>
                <c:pt idx="526">
                  <c:v>32329</c:v>
                </c:pt>
                <c:pt idx="527">
                  <c:v>32330</c:v>
                </c:pt>
                <c:pt idx="528">
                  <c:v>32331</c:v>
                </c:pt>
                <c:pt idx="529">
                  <c:v>32332</c:v>
                </c:pt>
                <c:pt idx="530">
                  <c:v>32335</c:v>
                </c:pt>
                <c:pt idx="531">
                  <c:v>32336</c:v>
                </c:pt>
                <c:pt idx="532">
                  <c:v>32337</c:v>
                </c:pt>
                <c:pt idx="533">
                  <c:v>32338</c:v>
                </c:pt>
                <c:pt idx="534">
                  <c:v>32339</c:v>
                </c:pt>
                <c:pt idx="535">
                  <c:v>32342</c:v>
                </c:pt>
                <c:pt idx="536">
                  <c:v>32343</c:v>
                </c:pt>
                <c:pt idx="537">
                  <c:v>32344</c:v>
                </c:pt>
                <c:pt idx="538">
                  <c:v>32345</c:v>
                </c:pt>
                <c:pt idx="539">
                  <c:v>32346</c:v>
                </c:pt>
                <c:pt idx="540">
                  <c:v>32349</c:v>
                </c:pt>
                <c:pt idx="541">
                  <c:v>32350</c:v>
                </c:pt>
                <c:pt idx="542">
                  <c:v>32351</c:v>
                </c:pt>
                <c:pt idx="543">
                  <c:v>32352</c:v>
                </c:pt>
                <c:pt idx="544">
                  <c:v>32353</c:v>
                </c:pt>
                <c:pt idx="545">
                  <c:v>32356</c:v>
                </c:pt>
                <c:pt idx="546">
                  <c:v>32357</c:v>
                </c:pt>
                <c:pt idx="547">
                  <c:v>32358</c:v>
                </c:pt>
                <c:pt idx="548">
                  <c:v>32359</c:v>
                </c:pt>
                <c:pt idx="549">
                  <c:v>32360</c:v>
                </c:pt>
                <c:pt idx="550">
                  <c:v>32363</c:v>
                </c:pt>
                <c:pt idx="551">
                  <c:v>32364</c:v>
                </c:pt>
                <c:pt idx="552">
                  <c:v>32365</c:v>
                </c:pt>
                <c:pt idx="553">
                  <c:v>32366</c:v>
                </c:pt>
                <c:pt idx="554">
                  <c:v>32367</c:v>
                </c:pt>
                <c:pt idx="555">
                  <c:v>32370</c:v>
                </c:pt>
                <c:pt idx="556">
                  <c:v>32371</c:v>
                </c:pt>
                <c:pt idx="557">
                  <c:v>32372</c:v>
                </c:pt>
                <c:pt idx="558">
                  <c:v>32373</c:v>
                </c:pt>
                <c:pt idx="559">
                  <c:v>32374</c:v>
                </c:pt>
                <c:pt idx="560">
                  <c:v>32377</c:v>
                </c:pt>
                <c:pt idx="561">
                  <c:v>32378</c:v>
                </c:pt>
                <c:pt idx="562">
                  <c:v>32379</c:v>
                </c:pt>
                <c:pt idx="563">
                  <c:v>32380</c:v>
                </c:pt>
                <c:pt idx="564">
                  <c:v>32381</c:v>
                </c:pt>
                <c:pt idx="565">
                  <c:v>32384</c:v>
                </c:pt>
                <c:pt idx="566">
                  <c:v>32385</c:v>
                </c:pt>
                <c:pt idx="567">
                  <c:v>32386</c:v>
                </c:pt>
                <c:pt idx="568">
                  <c:v>32387</c:v>
                </c:pt>
                <c:pt idx="569">
                  <c:v>32388</c:v>
                </c:pt>
                <c:pt idx="570">
                  <c:v>32392</c:v>
                </c:pt>
                <c:pt idx="571">
                  <c:v>32393</c:v>
                </c:pt>
                <c:pt idx="572">
                  <c:v>32394</c:v>
                </c:pt>
                <c:pt idx="573">
                  <c:v>32395</c:v>
                </c:pt>
                <c:pt idx="574">
                  <c:v>32398</c:v>
                </c:pt>
                <c:pt idx="575">
                  <c:v>32399</c:v>
                </c:pt>
                <c:pt idx="576">
                  <c:v>32400</c:v>
                </c:pt>
                <c:pt idx="577">
                  <c:v>32401</c:v>
                </c:pt>
                <c:pt idx="578">
                  <c:v>32402</c:v>
                </c:pt>
                <c:pt idx="579">
                  <c:v>32405</c:v>
                </c:pt>
                <c:pt idx="580">
                  <c:v>32406</c:v>
                </c:pt>
                <c:pt idx="581">
                  <c:v>32408</c:v>
                </c:pt>
                <c:pt idx="582">
                  <c:v>32409</c:v>
                </c:pt>
                <c:pt idx="583">
                  <c:v>32412</c:v>
                </c:pt>
                <c:pt idx="584">
                  <c:v>32413</c:v>
                </c:pt>
                <c:pt idx="585">
                  <c:v>32414</c:v>
                </c:pt>
                <c:pt idx="586">
                  <c:v>32415</c:v>
                </c:pt>
                <c:pt idx="587">
                  <c:v>32416</c:v>
                </c:pt>
                <c:pt idx="588">
                  <c:v>32419</c:v>
                </c:pt>
                <c:pt idx="589">
                  <c:v>32420</c:v>
                </c:pt>
                <c:pt idx="590">
                  <c:v>32421</c:v>
                </c:pt>
                <c:pt idx="591">
                  <c:v>32422</c:v>
                </c:pt>
                <c:pt idx="592">
                  <c:v>32423</c:v>
                </c:pt>
                <c:pt idx="593">
                  <c:v>32426</c:v>
                </c:pt>
                <c:pt idx="594">
                  <c:v>32427</c:v>
                </c:pt>
                <c:pt idx="595">
                  <c:v>32428</c:v>
                </c:pt>
                <c:pt idx="596">
                  <c:v>32429</c:v>
                </c:pt>
                <c:pt idx="597">
                  <c:v>32430</c:v>
                </c:pt>
                <c:pt idx="598">
                  <c:v>32433</c:v>
                </c:pt>
                <c:pt idx="599">
                  <c:v>32434</c:v>
                </c:pt>
                <c:pt idx="600">
                  <c:v>32435</c:v>
                </c:pt>
                <c:pt idx="601">
                  <c:v>32436</c:v>
                </c:pt>
                <c:pt idx="602">
                  <c:v>32437</c:v>
                </c:pt>
                <c:pt idx="603">
                  <c:v>32440</c:v>
                </c:pt>
                <c:pt idx="604">
                  <c:v>32441</c:v>
                </c:pt>
                <c:pt idx="605">
                  <c:v>32442</c:v>
                </c:pt>
                <c:pt idx="606">
                  <c:v>32443</c:v>
                </c:pt>
                <c:pt idx="607">
                  <c:v>32444</c:v>
                </c:pt>
                <c:pt idx="608">
                  <c:v>32447</c:v>
                </c:pt>
                <c:pt idx="609">
                  <c:v>32448</c:v>
                </c:pt>
                <c:pt idx="610">
                  <c:v>32449</c:v>
                </c:pt>
                <c:pt idx="611">
                  <c:v>32450</c:v>
                </c:pt>
                <c:pt idx="612">
                  <c:v>32451</c:v>
                </c:pt>
                <c:pt idx="613">
                  <c:v>32454</c:v>
                </c:pt>
                <c:pt idx="614">
                  <c:v>32455</c:v>
                </c:pt>
                <c:pt idx="615">
                  <c:v>32456</c:v>
                </c:pt>
                <c:pt idx="616">
                  <c:v>32457</c:v>
                </c:pt>
                <c:pt idx="617">
                  <c:v>32458</c:v>
                </c:pt>
                <c:pt idx="618">
                  <c:v>32461</c:v>
                </c:pt>
                <c:pt idx="619">
                  <c:v>32462</c:v>
                </c:pt>
                <c:pt idx="620">
                  <c:v>32463</c:v>
                </c:pt>
                <c:pt idx="621">
                  <c:v>32464</c:v>
                </c:pt>
                <c:pt idx="622">
                  <c:v>32465</c:v>
                </c:pt>
                <c:pt idx="623">
                  <c:v>32468</c:v>
                </c:pt>
                <c:pt idx="624">
                  <c:v>32469</c:v>
                </c:pt>
                <c:pt idx="625">
                  <c:v>32470</c:v>
                </c:pt>
                <c:pt idx="626">
                  <c:v>32472</c:v>
                </c:pt>
                <c:pt idx="627">
                  <c:v>32475</c:v>
                </c:pt>
                <c:pt idx="628">
                  <c:v>32476</c:v>
                </c:pt>
                <c:pt idx="629">
                  <c:v>32477</c:v>
                </c:pt>
                <c:pt idx="630">
                  <c:v>32478</c:v>
                </c:pt>
                <c:pt idx="631">
                  <c:v>32479</c:v>
                </c:pt>
                <c:pt idx="632">
                  <c:v>32482</c:v>
                </c:pt>
                <c:pt idx="633">
                  <c:v>32483</c:v>
                </c:pt>
                <c:pt idx="634">
                  <c:v>32484</c:v>
                </c:pt>
                <c:pt idx="635">
                  <c:v>32485</c:v>
                </c:pt>
                <c:pt idx="636">
                  <c:v>32486</c:v>
                </c:pt>
                <c:pt idx="637">
                  <c:v>32489</c:v>
                </c:pt>
                <c:pt idx="638">
                  <c:v>32490</c:v>
                </c:pt>
                <c:pt idx="639">
                  <c:v>32491</c:v>
                </c:pt>
                <c:pt idx="640">
                  <c:v>32492</c:v>
                </c:pt>
                <c:pt idx="641">
                  <c:v>32493</c:v>
                </c:pt>
                <c:pt idx="642">
                  <c:v>32496</c:v>
                </c:pt>
                <c:pt idx="643">
                  <c:v>32497</c:v>
                </c:pt>
                <c:pt idx="644">
                  <c:v>32498</c:v>
                </c:pt>
                <c:pt idx="645">
                  <c:v>32499</c:v>
                </c:pt>
                <c:pt idx="646">
                  <c:v>32500</c:v>
                </c:pt>
                <c:pt idx="647">
                  <c:v>32504</c:v>
                </c:pt>
                <c:pt idx="648">
                  <c:v>32505</c:v>
                </c:pt>
                <c:pt idx="649">
                  <c:v>32506</c:v>
                </c:pt>
                <c:pt idx="650">
                  <c:v>32507</c:v>
                </c:pt>
                <c:pt idx="651">
                  <c:v>32511</c:v>
                </c:pt>
                <c:pt idx="652">
                  <c:v>32512</c:v>
                </c:pt>
                <c:pt idx="653">
                  <c:v>32513</c:v>
                </c:pt>
                <c:pt idx="654">
                  <c:v>32514</c:v>
                </c:pt>
                <c:pt idx="655">
                  <c:v>32517</c:v>
                </c:pt>
                <c:pt idx="656">
                  <c:v>32518</c:v>
                </c:pt>
                <c:pt idx="657">
                  <c:v>32519</c:v>
                </c:pt>
                <c:pt idx="658">
                  <c:v>32520</c:v>
                </c:pt>
                <c:pt idx="659">
                  <c:v>32521</c:v>
                </c:pt>
                <c:pt idx="660">
                  <c:v>32524</c:v>
                </c:pt>
                <c:pt idx="661">
                  <c:v>32525</c:v>
                </c:pt>
                <c:pt idx="662">
                  <c:v>32526</c:v>
                </c:pt>
                <c:pt idx="663">
                  <c:v>32527</c:v>
                </c:pt>
                <c:pt idx="664">
                  <c:v>32528</c:v>
                </c:pt>
                <c:pt idx="665">
                  <c:v>32531</c:v>
                </c:pt>
                <c:pt idx="666">
                  <c:v>32532</c:v>
                </c:pt>
                <c:pt idx="667">
                  <c:v>32533</c:v>
                </c:pt>
                <c:pt idx="668">
                  <c:v>32534</c:v>
                </c:pt>
                <c:pt idx="669">
                  <c:v>32535</c:v>
                </c:pt>
                <c:pt idx="670">
                  <c:v>32538</c:v>
                </c:pt>
                <c:pt idx="671">
                  <c:v>32539</c:v>
                </c:pt>
                <c:pt idx="672">
                  <c:v>32540</c:v>
                </c:pt>
                <c:pt idx="673">
                  <c:v>32541</c:v>
                </c:pt>
                <c:pt idx="674">
                  <c:v>32542</c:v>
                </c:pt>
                <c:pt idx="675">
                  <c:v>32545</c:v>
                </c:pt>
                <c:pt idx="676">
                  <c:v>32546</c:v>
                </c:pt>
                <c:pt idx="677">
                  <c:v>32547</c:v>
                </c:pt>
                <c:pt idx="678">
                  <c:v>32548</c:v>
                </c:pt>
                <c:pt idx="679">
                  <c:v>32549</c:v>
                </c:pt>
                <c:pt idx="680">
                  <c:v>32552</c:v>
                </c:pt>
                <c:pt idx="681">
                  <c:v>32553</c:v>
                </c:pt>
                <c:pt idx="682">
                  <c:v>32554</c:v>
                </c:pt>
                <c:pt idx="683">
                  <c:v>32555</c:v>
                </c:pt>
                <c:pt idx="684">
                  <c:v>32556</c:v>
                </c:pt>
                <c:pt idx="685">
                  <c:v>32560</c:v>
                </c:pt>
                <c:pt idx="686">
                  <c:v>32561</c:v>
                </c:pt>
                <c:pt idx="687">
                  <c:v>32562</c:v>
                </c:pt>
                <c:pt idx="688">
                  <c:v>32563</c:v>
                </c:pt>
                <c:pt idx="689">
                  <c:v>32566</c:v>
                </c:pt>
                <c:pt idx="690">
                  <c:v>32567</c:v>
                </c:pt>
                <c:pt idx="691">
                  <c:v>32568</c:v>
                </c:pt>
                <c:pt idx="692">
                  <c:v>32569</c:v>
                </c:pt>
                <c:pt idx="693">
                  <c:v>32570</c:v>
                </c:pt>
                <c:pt idx="694">
                  <c:v>32573</c:v>
                </c:pt>
                <c:pt idx="695">
                  <c:v>32574</c:v>
                </c:pt>
                <c:pt idx="696">
                  <c:v>32575</c:v>
                </c:pt>
                <c:pt idx="697">
                  <c:v>32576</c:v>
                </c:pt>
                <c:pt idx="698">
                  <c:v>32577</c:v>
                </c:pt>
                <c:pt idx="699">
                  <c:v>32580</c:v>
                </c:pt>
                <c:pt idx="700">
                  <c:v>32581</c:v>
                </c:pt>
                <c:pt idx="701">
                  <c:v>32582</c:v>
                </c:pt>
                <c:pt idx="702">
                  <c:v>32583</c:v>
                </c:pt>
                <c:pt idx="703">
                  <c:v>32584</c:v>
                </c:pt>
                <c:pt idx="704">
                  <c:v>32587</c:v>
                </c:pt>
                <c:pt idx="705">
                  <c:v>32588</c:v>
                </c:pt>
                <c:pt idx="706">
                  <c:v>32589</c:v>
                </c:pt>
                <c:pt idx="707">
                  <c:v>32590</c:v>
                </c:pt>
                <c:pt idx="708">
                  <c:v>32594</c:v>
                </c:pt>
                <c:pt idx="709">
                  <c:v>32595</c:v>
                </c:pt>
                <c:pt idx="710">
                  <c:v>32596</c:v>
                </c:pt>
                <c:pt idx="711">
                  <c:v>32597</c:v>
                </c:pt>
                <c:pt idx="712">
                  <c:v>32598</c:v>
                </c:pt>
                <c:pt idx="713">
                  <c:v>32601</c:v>
                </c:pt>
                <c:pt idx="714">
                  <c:v>32602</c:v>
                </c:pt>
                <c:pt idx="715">
                  <c:v>32603</c:v>
                </c:pt>
                <c:pt idx="716">
                  <c:v>32604</c:v>
                </c:pt>
                <c:pt idx="717">
                  <c:v>32605</c:v>
                </c:pt>
                <c:pt idx="718">
                  <c:v>32608</c:v>
                </c:pt>
                <c:pt idx="719">
                  <c:v>32609</c:v>
                </c:pt>
                <c:pt idx="720">
                  <c:v>32610</c:v>
                </c:pt>
                <c:pt idx="721">
                  <c:v>32611</c:v>
                </c:pt>
                <c:pt idx="722">
                  <c:v>32612</c:v>
                </c:pt>
                <c:pt idx="723">
                  <c:v>32615</c:v>
                </c:pt>
                <c:pt idx="724">
                  <c:v>32616</c:v>
                </c:pt>
                <c:pt idx="725">
                  <c:v>32617</c:v>
                </c:pt>
                <c:pt idx="726">
                  <c:v>32618</c:v>
                </c:pt>
                <c:pt idx="727">
                  <c:v>32619</c:v>
                </c:pt>
                <c:pt idx="728">
                  <c:v>32622</c:v>
                </c:pt>
                <c:pt idx="729">
                  <c:v>32623</c:v>
                </c:pt>
                <c:pt idx="730">
                  <c:v>32624</c:v>
                </c:pt>
                <c:pt idx="731">
                  <c:v>32625</c:v>
                </c:pt>
                <c:pt idx="732">
                  <c:v>32626</c:v>
                </c:pt>
                <c:pt idx="733">
                  <c:v>32629</c:v>
                </c:pt>
                <c:pt idx="734">
                  <c:v>32630</c:v>
                </c:pt>
                <c:pt idx="735">
                  <c:v>32631</c:v>
                </c:pt>
                <c:pt idx="736">
                  <c:v>32632</c:v>
                </c:pt>
                <c:pt idx="737">
                  <c:v>32633</c:v>
                </c:pt>
                <c:pt idx="738">
                  <c:v>32636</c:v>
                </c:pt>
                <c:pt idx="739">
                  <c:v>32637</c:v>
                </c:pt>
                <c:pt idx="740">
                  <c:v>32638</c:v>
                </c:pt>
                <c:pt idx="741">
                  <c:v>32639</c:v>
                </c:pt>
                <c:pt idx="742">
                  <c:v>32640</c:v>
                </c:pt>
                <c:pt idx="743">
                  <c:v>32643</c:v>
                </c:pt>
                <c:pt idx="744">
                  <c:v>32644</c:v>
                </c:pt>
                <c:pt idx="745">
                  <c:v>32645</c:v>
                </c:pt>
                <c:pt idx="746">
                  <c:v>32646</c:v>
                </c:pt>
                <c:pt idx="747">
                  <c:v>32647</c:v>
                </c:pt>
                <c:pt idx="748">
                  <c:v>32650</c:v>
                </c:pt>
                <c:pt idx="749">
                  <c:v>32651</c:v>
                </c:pt>
                <c:pt idx="750">
                  <c:v>32652</c:v>
                </c:pt>
                <c:pt idx="751">
                  <c:v>32653</c:v>
                </c:pt>
                <c:pt idx="752">
                  <c:v>32654</c:v>
                </c:pt>
                <c:pt idx="753">
                  <c:v>32658</c:v>
                </c:pt>
                <c:pt idx="754">
                  <c:v>32659</c:v>
                </c:pt>
                <c:pt idx="755">
                  <c:v>32660</c:v>
                </c:pt>
                <c:pt idx="756">
                  <c:v>32661</c:v>
                </c:pt>
                <c:pt idx="757">
                  <c:v>32664</c:v>
                </c:pt>
                <c:pt idx="758">
                  <c:v>32665</c:v>
                </c:pt>
                <c:pt idx="759">
                  <c:v>32666</c:v>
                </c:pt>
                <c:pt idx="760">
                  <c:v>32667</c:v>
                </c:pt>
                <c:pt idx="761">
                  <c:v>32668</c:v>
                </c:pt>
                <c:pt idx="762">
                  <c:v>32671</c:v>
                </c:pt>
                <c:pt idx="763">
                  <c:v>32672</c:v>
                </c:pt>
                <c:pt idx="764">
                  <c:v>32673</c:v>
                </c:pt>
                <c:pt idx="765">
                  <c:v>32674</c:v>
                </c:pt>
                <c:pt idx="766">
                  <c:v>32675</c:v>
                </c:pt>
                <c:pt idx="767">
                  <c:v>32678</c:v>
                </c:pt>
                <c:pt idx="768">
                  <c:v>32679</c:v>
                </c:pt>
                <c:pt idx="769">
                  <c:v>32680</c:v>
                </c:pt>
                <c:pt idx="770">
                  <c:v>32681</c:v>
                </c:pt>
                <c:pt idx="771">
                  <c:v>32682</c:v>
                </c:pt>
                <c:pt idx="772">
                  <c:v>32685</c:v>
                </c:pt>
                <c:pt idx="773">
                  <c:v>32686</c:v>
                </c:pt>
                <c:pt idx="774">
                  <c:v>32687</c:v>
                </c:pt>
                <c:pt idx="775">
                  <c:v>32688</c:v>
                </c:pt>
                <c:pt idx="776">
                  <c:v>32689</c:v>
                </c:pt>
                <c:pt idx="777">
                  <c:v>32692</c:v>
                </c:pt>
                <c:pt idx="778">
                  <c:v>32694</c:v>
                </c:pt>
                <c:pt idx="779">
                  <c:v>32695</c:v>
                </c:pt>
                <c:pt idx="780">
                  <c:v>32696</c:v>
                </c:pt>
                <c:pt idx="781">
                  <c:v>32699</c:v>
                </c:pt>
                <c:pt idx="782">
                  <c:v>32700</c:v>
                </c:pt>
                <c:pt idx="783">
                  <c:v>32701</c:v>
                </c:pt>
                <c:pt idx="784">
                  <c:v>32702</c:v>
                </c:pt>
                <c:pt idx="785">
                  <c:v>32703</c:v>
                </c:pt>
                <c:pt idx="786">
                  <c:v>32706</c:v>
                </c:pt>
                <c:pt idx="787">
                  <c:v>32707</c:v>
                </c:pt>
                <c:pt idx="788">
                  <c:v>32708</c:v>
                </c:pt>
                <c:pt idx="789">
                  <c:v>32709</c:v>
                </c:pt>
                <c:pt idx="790">
                  <c:v>32710</c:v>
                </c:pt>
                <c:pt idx="791">
                  <c:v>32713</c:v>
                </c:pt>
                <c:pt idx="792">
                  <c:v>32714</c:v>
                </c:pt>
                <c:pt idx="793">
                  <c:v>32715</c:v>
                </c:pt>
                <c:pt idx="794">
                  <c:v>32716</c:v>
                </c:pt>
                <c:pt idx="795">
                  <c:v>32717</c:v>
                </c:pt>
                <c:pt idx="796">
                  <c:v>32720</c:v>
                </c:pt>
                <c:pt idx="797">
                  <c:v>32721</c:v>
                </c:pt>
                <c:pt idx="798">
                  <c:v>32722</c:v>
                </c:pt>
                <c:pt idx="799">
                  <c:v>32723</c:v>
                </c:pt>
                <c:pt idx="800">
                  <c:v>32724</c:v>
                </c:pt>
                <c:pt idx="801">
                  <c:v>32727</c:v>
                </c:pt>
                <c:pt idx="802">
                  <c:v>32728</c:v>
                </c:pt>
                <c:pt idx="803">
                  <c:v>32729</c:v>
                </c:pt>
                <c:pt idx="804">
                  <c:v>32730</c:v>
                </c:pt>
                <c:pt idx="805">
                  <c:v>32731</c:v>
                </c:pt>
                <c:pt idx="806">
                  <c:v>32734</c:v>
                </c:pt>
                <c:pt idx="807">
                  <c:v>32735</c:v>
                </c:pt>
                <c:pt idx="808">
                  <c:v>32736</c:v>
                </c:pt>
                <c:pt idx="809">
                  <c:v>32737</c:v>
                </c:pt>
                <c:pt idx="810">
                  <c:v>32738</c:v>
                </c:pt>
                <c:pt idx="811">
                  <c:v>32741</c:v>
                </c:pt>
                <c:pt idx="812">
                  <c:v>32742</c:v>
                </c:pt>
                <c:pt idx="813">
                  <c:v>32743</c:v>
                </c:pt>
                <c:pt idx="814">
                  <c:v>32744</c:v>
                </c:pt>
                <c:pt idx="815">
                  <c:v>32745</c:v>
                </c:pt>
                <c:pt idx="816">
                  <c:v>32748</c:v>
                </c:pt>
                <c:pt idx="817">
                  <c:v>32749</c:v>
                </c:pt>
                <c:pt idx="818">
                  <c:v>32750</c:v>
                </c:pt>
                <c:pt idx="819">
                  <c:v>32751</c:v>
                </c:pt>
                <c:pt idx="820">
                  <c:v>32752</c:v>
                </c:pt>
                <c:pt idx="821">
                  <c:v>32756</c:v>
                </c:pt>
                <c:pt idx="822">
                  <c:v>32757</c:v>
                </c:pt>
                <c:pt idx="823">
                  <c:v>32758</c:v>
                </c:pt>
                <c:pt idx="824">
                  <c:v>32759</c:v>
                </c:pt>
                <c:pt idx="825">
                  <c:v>32762</c:v>
                </c:pt>
                <c:pt idx="826">
                  <c:v>32763</c:v>
                </c:pt>
                <c:pt idx="827">
                  <c:v>32764</c:v>
                </c:pt>
                <c:pt idx="828">
                  <c:v>32765</c:v>
                </c:pt>
                <c:pt idx="829">
                  <c:v>32766</c:v>
                </c:pt>
                <c:pt idx="830">
                  <c:v>32769</c:v>
                </c:pt>
                <c:pt idx="831">
                  <c:v>32770</c:v>
                </c:pt>
                <c:pt idx="832">
                  <c:v>32771</c:v>
                </c:pt>
                <c:pt idx="833">
                  <c:v>32772</c:v>
                </c:pt>
                <c:pt idx="834">
                  <c:v>32773</c:v>
                </c:pt>
                <c:pt idx="835">
                  <c:v>32776</c:v>
                </c:pt>
                <c:pt idx="836">
                  <c:v>32777</c:v>
                </c:pt>
                <c:pt idx="837">
                  <c:v>32778</c:v>
                </c:pt>
                <c:pt idx="838">
                  <c:v>32779</c:v>
                </c:pt>
                <c:pt idx="839">
                  <c:v>32780</c:v>
                </c:pt>
                <c:pt idx="840">
                  <c:v>32783</c:v>
                </c:pt>
                <c:pt idx="841">
                  <c:v>32784</c:v>
                </c:pt>
                <c:pt idx="842">
                  <c:v>32785</c:v>
                </c:pt>
                <c:pt idx="843">
                  <c:v>32786</c:v>
                </c:pt>
                <c:pt idx="844">
                  <c:v>32787</c:v>
                </c:pt>
                <c:pt idx="845">
                  <c:v>32790</c:v>
                </c:pt>
                <c:pt idx="846">
                  <c:v>32791</c:v>
                </c:pt>
                <c:pt idx="847">
                  <c:v>32792</c:v>
                </c:pt>
                <c:pt idx="848">
                  <c:v>32793</c:v>
                </c:pt>
                <c:pt idx="849">
                  <c:v>32794</c:v>
                </c:pt>
                <c:pt idx="850">
                  <c:v>32797</c:v>
                </c:pt>
                <c:pt idx="851">
                  <c:v>32798</c:v>
                </c:pt>
                <c:pt idx="852">
                  <c:v>32799</c:v>
                </c:pt>
                <c:pt idx="853">
                  <c:v>32800</c:v>
                </c:pt>
                <c:pt idx="854">
                  <c:v>32801</c:v>
                </c:pt>
                <c:pt idx="855">
                  <c:v>32804</c:v>
                </c:pt>
                <c:pt idx="856">
                  <c:v>32805</c:v>
                </c:pt>
                <c:pt idx="857">
                  <c:v>32806</c:v>
                </c:pt>
                <c:pt idx="858">
                  <c:v>32807</c:v>
                </c:pt>
                <c:pt idx="859">
                  <c:v>32808</c:v>
                </c:pt>
                <c:pt idx="860">
                  <c:v>32811</c:v>
                </c:pt>
                <c:pt idx="861">
                  <c:v>32812</c:v>
                </c:pt>
                <c:pt idx="862">
                  <c:v>32813</c:v>
                </c:pt>
                <c:pt idx="863">
                  <c:v>32814</c:v>
                </c:pt>
                <c:pt idx="864">
                  <c:v>32815</c:v>
                </c:pt>
                <c:pt idx="865">
                  <c:v>32818</c:v>
                </c:pt>
                <c:pt idx="866">
                  <c:v>32819</c:v>
                </c:pt>
                <c:pt idx="867">
                  <c:v>32820</c:v>
                </c:pt>
                <c:pt idx="868">
                  <c:v>32821</c:v>
                </c:pt>
                <c:pt idx="869">
                  <c:v>32822</c:v>
                </c:pt>
                <c:pt idx="870">
                  <c:v>32825</c:v>
                </c:pt>
                <c:pt idx="871">
                  <c:v>32826</c:v>
                </c:pt>
                <c:pt idx="872">
                  <c:v>32827</c:v>
                </c:pt>
                <c:pt idx="873">
                  <c:v>32828</c:v>
                </c:pt>
                <c:pt idx="874">
                  <c:v>32829</c:v>
                </c:pt>
                <c:pt idx="875">
                  <c:v>32832</c:v>
                </c:pt>
                <c:pt idx="876">
                  <c:v>32833</c:v>
                </c:pt>
                <c:pt idx="877">
                  <c:v>32834</c:v>
                </c:pt>
                <c:pt idx="878">
                  <c:v>32836</c:v>
                </c:pt>
                <c:pt idx="879">
                  <c:v>32839</c:v>
                </c:pt>
                <c:pt idx="880">
                  <c:v>32840</c:v>
                </c:pt>
                <c:pt idx="881">
                  <c:v>32841</c:v>
                </c:pt>
                <c:pt idx="882">
                  <c:v>32842</c:v>
                </c:pt>
                <c:pt idx="883">
                  <c:v>32843</c:v>
                </c:pt>
                <c:pt idx="884">
                  <c:v>32846</c:v>
                </c:pt>
                <c:pt idx="885">
                  <c:v>32847</c:v>
                </c:pt>
                <c:pt idx="886">
                  <c:v>32848</c:v>
                </c:pt>
                <c:pt idx="887">
                  <c:v>32849</c:v>
                </c:pt>
                <c:pt idx="888">
                  <c:v>32850</c:v>
                </c:pt>
                <c:pt idx="889">
                  <c:v>32853</c:v>
                </c:pt>
                <c:pt idx="890">
                  <c:v>32854</c:v>
                </c:pt>
                <c:pt idx="891">
                  <c:v>32855</c:v>
                </c:pt>
                <c:pt idx="892">
                  <c:v>32856</c:v>
                </c:pt>
                <c:pt idx="893">
                  <c:v>32857</c:v>
                </c:pt>
                <c:pt idx="894">
                  <c:v>32860</c:v>
                </c:pt>
                <c:pt idx="895">
                  <c:v>32861</c:v>
                </c:pt>
                <c:pt idx="896">
                  <c:v>32862</c:v>
                </c:pt>
                <c:pt idx="897">
                  <c:v>32863</c:v>
                </c:pt>
                <c:pt idx="898">
                  <c:v>32864</c:v>
                </c:pt>
                <c:pt idx="899">
                  <c:v>32868</c:v>
                </c:pt>
                <c:pt idx="900">
                  <c:v>32869</c:v>
                </c:pt>
                <c:pt idx="901">
                  <c:v>32870</c:v>
                </c:pt>
                <c:pt idx="902">
                  <c:v>32871</c:v>
                </c:pt>
                <c:pt idx="903">
                  <c:v>32875</c:v>
                </c:pt>
                <c:pt idx="904">
                  <c:v>32876</c:v>
                </c:pt>
                <c:pt idx="905">
                  <c:v>32877</c:v>
                </c:pt>
                <c:pt idx="906">
                  <c:v>32878</c:v>
                </c:pt>
                <c:pt idx="907">
                  <c:v>32881</c:v>
                </c:pt>
                <c:pt idx="908">
                  <c:v>32882</c:v>
                </c:pt>
                <c:pt idx="909">
                  <c:v>32883</c:v>
                </c:pt>
                <c:pt idx="910">
                  <c:v>32884</c:v>
                </c:pt>
                <c:pt idx="911">
                  <c:v>32885</c:v>
                </c:pt>
                <c:pt idx="912">
                  <c:v>32888</c:v>
                </c:pt>
                <c:pt idx="913">
                  <c:v>32889</c:v>
                </c:pt>
                <c:pt idx="914">
                  <c:v>32890</c:v>
                </c:pt>
                <c:pt idx="915">
                  <c:v>32891</c:v>
                </c:pt>
                <c:pt idx="916">
                  <c:v>32892</c:v>
                </c:pt>
                <c:pt idx="917">
                  <c:v>32895</c:v>
                </c:pt>
                <c:pt idx="918">
                  <c:v>32896</c:v>
                </c:pt>
                <c:pt idx="919">
                  <c:v>32897</c:v>
                </c:pt>
                <c:pt idx="920">
                  <c:v>32898</c:v>
                </c:pt>
                <c:pt idx="921">
                  <c:v>32899</c:v>
                </c:pt>
                <c:pt idx="922">
                  <c:v>32902</c:v>
                </c:pt>
                <c:pt idx="923">
                  <c:v>32903</c:v>
                </c:pt>
                <c:pt idx="924">
                  <c:v>32904</c:v>
                </c:pt>
                <c:pt idx="925">
                  <c:v>32905</c:v>
                </c:pt>
                <c:pt idx="926">
                  <c:v>32906</c:v>
                </c:pt>
                <c:pt idx="927">
                  <c:v>32909</c:v>
                </c:pt>
                <c:pt idx="928">
                  <c:v>32910</c:v>
                </c:pt>
                <c:pt idx="929">
                  <c:v>32911</c:v>
                </c:pt>
                <c:pt idx="930">
                  <c:v>32912</c:v>
                </c:pt>
                <c:pt idx="931">
                  <c:v>32913</c:v>
                </c:pt>
                <c:pt idx="932">
                  <c:v>32916</c:v>
                </c:pt>
                <c:pt idx="933">
                  <c:v>32917</c:v>
                </c:pt>
                <c:pt idx="934">
                  <c:v>32918</c:v>
                </c:pt>
                <c:pt idx="935">
                  <c:v>32919</c:v>
                </c:pt>
                <c:pt idx="936">
                  <c:v>32920</c:v>
                </c:pt>
                <c:pt idx="937">
                  <c:v>32924</c:v>
                </c:pt>
                <c:pt idx="938">
                  <c:v>32925</c:v>
                </c:pt>
                <c:pt idx="939">
                  <c:v>32926</c:v>
                </c:pt>
                <c:pt idx="940">
                  <c:v>32927</c:v>
                </c:pt>
                <c:pt idx="941">
                  <c:v>32930</c:v>
                </c:pt>
                <c:pt idx="942">
                  <c:v>32931</c:v>
                </c:pt>
                <c:pt idx="943">
                  <c:v>32932</c:v>
                </c:pt>
                <c:pt idx="944">
                  <c:v>32933</c:v>
                </c:pt>
                <c:pt idx="945">
                  <c:v>32934</c:v>
                </c:pt>
                <c:pt idx="946">
                  <c:v>32937</c:v>
                </c:pt>
                <c:pt idx="947">
                  <c:v>32938</c:v>
                </c:pt>
                <c:pt idx="948">
                  <c:v>32939</c:v>
                </c:pt>
                <c:pt idx="949">
                  <c:v>32940</c:v>
                </c:pt>
                <c:pt idx="950">
                  <c:v>32941</c:v>
                </c:pt>
                <c:pt idx="951">
                  <c:v>32944</c:v>
                </c:pt>
                <c:pt idx="952">
                  <c:v>32945</c:v>
                </c:pt>
                <c:pt idx="953">
                  <c:v>32946</c:v>
                </c:pt>
                <c:pt idx="954">
                  <c:v>32947</c:v>
                </c:pt>
                <c:pt idx="955">
                  <c:v>32948</c:v>
                </c:pt>
                <c:pt idx="956">
                  <c:v>32951</c:v>
                </c:pt>
                <c:pt idx="957">
                  <c:v>32952</c:v>
                </c:pt>
                <c:pt idx="958">
                  <c:v>32953</c:v>
                </c:pt>
                <c:pt idx="959">
                  <c:v>32954</c:v>
                </c:pt>
                <c:pt idx="960">
                  <c:v>32955</c:v>
                </c:pt>
                <c:pt idx="961">
                  <c:v>32958</c:v>
                </c:pt>
                <c:pt idx="962">
                  <c:v>32959</c:v>
                </c:pt>
                <c:pt idx="963">
                  <c:v>32960</c:v>
                </c:pt>
                <c:pt idx="964">
                  <c:v>32961</c:v>
                </c:pt>
                <c:pt idx="965">
                  <c:v>32962</c:v>
                </c:pt>
                <c:pt idx="966">
                  <c:v>32965</c:v>
                </c:pt>
                <c:pt idx="967">
                  <c:v>32966</c:v>
                </c:pt>
                <c:pt idx="968">
                  <c:v>32967</c:v>
                </c:pt>
                <c:pt idx="969">
                  <c:v>32968</c:v>
                </c:pt>
                <c:pt idx="970">
                  <c:v>32969</c:v>
                </c:pt>
                <c:pt idx="971">
                  <c:v>32972</c:v>
                </c:pt>
                <c:pt idx="972">
                  <c:v>32973</c:v>
                </c:pt>
                <c:pt idx="973">
                  <c:v>32974</c:v>
                </c:pt>
                <c:pt idx="974">
                  <c:v>32975</c:v>
                </c:pt>
                <c:pt idx="975">
                  <c:v>32979</c:v>
                </c:pt>
                <c:pt idx="976">
                  <c:v>32980</c:v>
                </c:pt>
                <c:pt idx="977">
                  <c:v>32981</c:v>
                </c:pt>
                <c:pt idx="978">
                  <c:v>32982</c:v>
                </c:pt>
                <c:pt idx="979">
                  <c:v>32983</c:v>
                </c:pt>
                <c:pt idx="980">
                  <c:v>32986</c:v>
                </c:pt>
                <c:pt idx="981">
                  <c:v>32987</c:v>
                </c:pt>
                <c:pt idx="982">
                  <c:v>32988</c:v>
                </c:pt>
                <c:pt idx="983">
                  <c:v>32989</c:v>
                </c:pt>
                <c:pt idx="984">
                  <c:v>32990</c:v>
                </c:pt>
                <c:pt idx="985">
                  <c:v>32993</c:v>
                </c:pt>
                <c:pt idx="986">
                  <c:v>32994</c:v>
                </c:pt>
                <c:pt idx="987">
                  <c:v>32995</c:v>
                </c:pt>
                <c:pt idx="988">
                  <c:v>32996</c:v>
                </c:pt>
                <c:pt idx="989">
                  <c:v>32997</c:v>
                </c:pt>
                <c:pt idx="990">
                  <c:v>33000</c:v>
                </c:pt>
                <c:pt idx="991">
                  <c:v>33001</c:v>
                </c:pt>
                <c:pt idx="992">
                  <c:v>33002</c:v>
                </c:pt>
                <c:pt idx="993">
                  <c:v>33003</c:v>
                </c:pt>
                <c:pt idx="994">
                  <c:v>33004</c:v>
                </c:pt>
                <c:pt idx="995">
                  <c:v>33007</c:v>
                </c:pt>
                <c:pt idx="996">
                  <c:v>33008</c:v>
                </c:pt>
                <c:pt idx="997">
                  <c:v>33009</c:v>
                </c:pt>
                <c:pt idx="998">
                  <c:v>33010</c:v>
                </c:pt>
                <c:pt idx="999">
                  <c:v>33011</c:v>
                </c:pt>
                <c:pt idx="1000">
                  <c:v>33014</c:v>
                </c:pt>
                <c:pt idx="1001">
                  <c:v>33015</c:v>
                </c:pt>
                <c:pt idx="1002">
                  <c:v>33016</c:v>
                </c:pt>
                <c:pt idx="1003">
                  <c:v>33017</c:v>
                </c:pt>
                <c:pt idx="1004">
                  <c:v>33018</c:v>
                </c:pt>
                <c:pt idx="1005">
                  <c:v>33022</c:v>
                </c:pt>
                <c:pt idx="1006">
                  <c:v>33023</c:v>
                </c:pt>
                <c:pt idx="1007">
                  <c:v>33024</c:v>
                </c:pt>
                <c:pt idx="1008">
                  <c:v>33025</c:v>
                </c:pt>
                <c:pt idx="1009">
                  <c:v>33028</c:v>
                </c:pt>
                <c:pt idx="1010">
                  <c:v>33029</c:v>
                </c:pt>
                <c:pt idx="1011">
                  <c:v>33030</c:v>
                </c:pt>
                <c:pt idx="1012">
                  <c:v>33031</c:v>
                </c:pt>
                <c:pt idx="1013">
                  <c:v>33032</c:v>
                </c:pt>
                <c:pt idx="1014">
                  <c:v>33035</c:v>
                </c:pt>
                <c:pt idx="1015">
                  <c:v>33036</c:v>
                </c:pt>
                <c:pt idx="1016">
                  <c:v>33037</c:v>
                </c:pt>
                <c:pt idx="1017">
                  <c:v>33038</c:v>
                </c:pt>
                <c:pt idx="1018">
                  <c:v>33039</c:v>
                </c:pt>
                <c:pt idx="1019">
                  <c:v>33042</c:v>
                </c:pt>
                <c:pt idx="1020">
                  <c:v>33043</c:v>
                </c:pt>
                <c:pt idx="1021">
                  <c:v>33044</c:v>
                </c:pt>
                <c:pt idx="1022">
                  <c:v>33045</c:v>
                </c:pt>
                <c:pt idx="1023">
                  <c:v>33046</c:v>
                </c:pt>
                <c:pt idx="1024">
                  <c:v>33049</c:v>
                </c:pt>
                <c:pt idx="1025">
                  <c:v>33050</c:v>
                </c:pt>
                <c:pt idx="1026">
                  <c:v>33051</c:v>
                </c:pt>
                <c:pt idx="1027">
                  <c:v>33052</c:v>
                </c:pt>
                <c:pt idx="1028">
                  <c:v>33053</c:v>
                </c:pt>
                <c:pt idx="1029">
                  <c:v>33056</c:v>
                </c:pt>
                <c:pt idx="1030">
                  <c:v>33057</c:v>
                </c:pt>
                <c:pt idx="1031">
                  <c:v>33059</c:v>
                </c:pt>
                <c:pt idx="1032">
                  <c:v>33060</c:v>
                </c:pt>
                <c:pt idx="1033">
                  <c:v>33063</c:v>
                </c:pt>
                <c:pt idx="1034">
                  <c:v>33064</c:v>
                </c:pt>
                <c:pt idx="1035">
                  <c:v>33065</c:v>
                </c:pt>
                <c:pt idx="1036">
                  <c:v>33066</c:v>
                </c:pt>
                <c:pt idx="1037">
                  <c:v>33067</c:v>
                </c:pt>
                <c:pt idx="1038">
                  <c:v>33070</c:v>
                </c:pt>
                <c:pt idx="1039">
                  <c:v>33071</c:v>
                </c:pt>
                <c:pt idx="1040">
                  <c:v>33072</c:v>
                </c:pt>
                <c:pt idx="1041">
                  <c:v>33073</c:v>
                </c:pt>
                <c:pt idx="1042">
                  <c:v>33074</c:v>
                </c:pt>
                <c:pt idx="1043">
                  <c:v>33077</c:v>
                </c:pt>
                <c:pt idx="1044">
                  <c:v>33078</c:v>
                </c:pt>
                <c:pt idx="1045">
                  <c:v>33079</c:v>
                </c:pt>
                <c:pt idx="1046">
                  <c:v>33080</c:v>
                </c:pt>
                <c:pt idx="1047">
                  <c:v>33081</c:v>
                </c:pt>
                <c:pt idx="1048">
                  <c:v>33084</c:v>
                </c:pt>
                <c:pt idx="1049">
                  <c:v>33085</c:v>
                </c:pt>
                <c:pt idx="1050">
                  <c:v>33086</c:v>
                </c:pt>
                <c:pt idx="1051">
                  <c:v>33087</c:v>
                </c:pt>
                <c:pt idx="1052">
                  <c:v>33088</c:v>
                </c:pt>
                <c:pt idx="1053">
                  <c:v>33091</c:v>
                </c:pt>
                <c:pt idx="1054">
                  <c:v>33092</c:v>
                </c:pt>
                <c:pt idx="1055">
                  <c:v>33093</c:v>
                </c:pt>
                <c:pt idx="1056">
                  <c:v>33094</c:v>
                </c:pt>
                <c:pt idx="1057">
                  <c:v>33095</c:v>
                </c:pt>
                <c:pt idx="1058">
                  <c:v>33098</c:v>
                </c:pt>
                <c:pt idx="1059">
                  <c:v>33099</c:v>
                </c:pt>
                <c:pt idx="1060">
                  <c:v>33100</c:v>
                </c:pt>
                <c:pt idx="1061">
                  <c:v>33101</c:v>
                </c:pt>
                <c:pt idx="1062">
                  <c:v>33102</c:v>
                </c:pt>
                <c:pt idx="1063">
                  <c:v>33105</c:v>
                </c:pt>
                <c:pt idx="1064">
                  <c:v>33106</c:v>
                </c:pt>
                <c:pt idx="1065">
                  <c:v>33107</c:v>
                </c:pt>
                <c:pt idx="1066">
                  <c:v>33108</c:v>
                </c:pt>
                <c:pt idx="1067">
                  <c:v>33109</c:v>
                </c:pt>
                <c:pt idx="1068">
                  <c:v>33112</c:v>
                </c:pt>
                <c:pt idx="1069">
                  <c:v>33113</c:v>
                </c:pt>
                <c:pt idx="1070">
                  <c:v>33114</c:v>
                </c:pt>
                <c:pt idx="1071">
                  <c:v>33115</c:v>
                </c:pt>
                <c:pt idx="1072">
                  <c:v>33116</c:v>
                </c:pt>
                <c:pt idx="1073">
                  <c:v>33120</c:v>
                </c:pt>
                <c:pt idx="1074">
                  <c:v>33121</c:v>
                </c:pt>
                <c:pt idx="1075">
                  <c:v>33122</c:v>
                </c:pt>
                <c:pt idx="1076">
                  <c:v>33123</c:v>
                </c:pt>
                <c:pt idx="1077">
                  <c:v>33126</c:v>
                </c:pt>
                <c:pt idx="1078">
                  <c:v>33127</c:v>
                </c:pt>
                <c:pt idx="1079">
                  <c:v>33128</c:v>
                </c:pt>
                <c:pt idx="1080">
                  <c:v>33129</c:v>
                </c:pt>
                <c:pt idx="1081">
                  <c:v>33130</c:v>
                </c:pt>
                <c:pt idx="1082">
                  <c:v>33133</c:v>
                </c:pt>
                <c:pt idx="1083">
                  <c:v>33134</c:v>
                </c:pt>
                <c:pt idx="1084">
                  <c:v>33135</c:v>
                </c:pt>
                <c:pt idx="1085">
                  <c:v>33136</c:v>
                </c:pt>
                <c:pt idx="1086">
                  <c:v>33137</c:v>
                </c:pt>
                <c:pt idx="1087">
                  <c:v>33140</c:v>
                </c:pt>
                <c:pt idx="1088">
                  <c:v>33141</c:v>
                </c:pt>
                <c:pt idx="1089">
                  <c:v>33142</c:v>
                </c:pt>
                <c:pt idx="1090">
                  <c:v>33143</c:v>
                </c:pt>
                <c:pt idx="1091">
                  <c:v>33144</c:v>
                </c:pt>
                <c:pt idx="1092">
                  <c:v>33147</c:v>
                </c:pt>
                <c:pt idx="1093">
                  <c:v>33148</c:v>
                </c:pt>
                <c:pt idx="1094">
                  <c:v>33149</c:v>
                </c:pt>
                <c:pt idx="1095">
                  <c:v>33150</c:v>
                </c:pt>
                <c:pt idx="1096">
                  <c:v>33151</c:v>
                </c:pt>
                <c:pt idx="1097">
                  <c:v>33154</c:v>
                </c:pt>
                <c:pt idx="1098">
                  <c:v>33155</c:v>
                </c:pt>
                <c:pt idx="1099">
                  <c:v>33156</c:v>
                </c:pt>
                <c:pt idx="1100">
                  <c:v>33157</c:v>
                </c:pt>
                <c:pt idx="1101">
                  <c:v>33158</c:v>
                </c:pt>
                <c:pt idx="1102">
                  <c:v>33161</c:v>
                </c:pt>
                <c:pt idx="1103">
                  <c:v>33162</c:v>
                </c:pt>
                <c:pt idx="1104">
                  <c:v>33163</c:v>
                </c:pt>
                <c:pt idx="1105">
                  <c:v>33164</c:v>
                </c:pt>
                <c:pt idx="1106">
                  <c:v>33165</c:v>
                </c:pt>
                <c:pt idx="1107">
                  <c:v>33168</c:v>
                </c:pt>
                <c:pt idx="1108">
                  <c:v>33169</c:v>
                </c:pt>
                <c:pt idx="1109">
                  <c:v>33170</c:v>
                </c:pt>
                <c:pt idx="1110">
                  <c:v>33171</c:v>
                </c:pt>
                <c:pt idx="1111">
                  <c:v>33172</c:v>
                </c:pt>
                <c:pt idx="1112">
                  <c:v>33175</c:v>
                </c:pt>
                <c:pt idx="1113">
                  <c:v>33176</c:v>
                </c:pt>
                <c:pt idx="1114">
                  <c:v>33177</c:v>
                </c:pt>
                <c:pt idx="1115">
                  <c:v>33178</c:v>
                </c:pt>
                <c:pt idx="1116">
                  <c:v>33179</c:v>
                </c:pt>
                <c:pt idx="1117">
                  <c:v>33182</c:v>
                </c:pt>
                <c:pt idx="1118">
                  <c:v>33183</c:v>
                </c:pt>
                <c:pt idx="1119">
                  <c:v>33184</c:v>
                </c:pt>
                <c:pt idx="1120">
                  <c:v>33185</c:v>
                </c:pt>
                <c:pt idx="1121">
                  <c:v>33186</c:v>
                </c:pt>
                <c:pt idx="1122">
                  <c:v>33189</c:v>
                </c:pt>
                <c:pt idx="1123">
                  <c:v>33190</c:v>
                </c:pt>
                <c:pt idx="1124">
                  <c:v>33191</c:v>
                </c:pt>
                <c:pt idx="1125">
                  <c:v>33192</c:v>
                </c:pt>
                <c:pt idx="1126">
                  <c:v>33193</c:v>
                </c:pt>
                <c:pt idx="1127">
                  <c:v>33196</c:v>
                </c:pt>
                <c:pt idx="1128">
                  <c:v>33197</c:v>
                </c:pt>
                <c:pt idx="1129">
                  <c:v>33198</c:v>
                </c:pt>
                <c:pt idx="1130">
                  <c:v>33200</c:v>
                </c:pt>
                <c:pt idx="1131">
                  <c:v>33203</c:v>
                </c:pt>
                <c:pt idx="1132">
                  <c:v>33204</c:v>
                </c:pt>
                <c:pt idx="1133">
                  <c:v>33205</c:v>
                </c:pt>
                <c:pt idx="1134">
                  <c:v>33206</c:v>
                </c:pt>
                <c:pt idx="1135">
                  <c:v>33207</c:v>
                </c:pt>
                <c:pt idx="1136">
                  <c:v>33210</c:v>
                </c:pt>
                <c:pt idx="1137">
                  <c:v>33211</c:v>
                </c:pt>
                <c:pt idx="1138">
                  <c:v>33212</c:v>
                </c:pt>
                <c:pt idx="1139">
                  <c:v>33213</c:v>
                </c:pt>
                <c:pt idx="1140">
                  <c:v>33214</c:v>
                </c:pt>
                <c:pt idx="1141">
                  <c:v>33217</c:v>
                </c:pt>
                <c:pt idx="1142">
                  <c:v>33218</c:v>
                </c:pt>
                <c:pt idx="1143">
                  <c:v>33219</c:v>
                </c:pt>
                <c:pt idx="1144">
                  <c:v>33220</c:v>
                </c:pt>
                <c:pt idx="1145">
                  <c:v>33221</c:v>
                </c:pt>
                <c:pt idx="1146">
                  <c:v>33224</c:v>
                </c:pt>
                <c:pt idx="1147">
                  <c:v>33225</c:v>
                </c:pt>
                <c:pt idx="1148">
                  <c:v>33226</c:v>
                </c:pt>
                <c:pt idx="1149">
                  <c:v>33227</c:v>
                </c:pt>
                <c:pt idx="1150">
                  <c:v>33228</c:v>
                </c:pt>
                <c:pt idx="1151">
                  <c:v>33231</c:v>
                </c:pt>
                <c:pt idx="1152">
                  <c:v>33233</c:v>
                </c:pt>
                <c:pt idx="1153">
                  <c:v>33234</c:v>
                </c:pt>
                <c:pt idx="1154">
                  <c:v>33235</c:v>
                </c:pt>
                <c:pt idx="1155">
                  <c:v>33238</c:v>
                </c:pt>
                <c:pt idx="1156">
                  <c:v>33240</c:v>
                </c:pt>
                <c:pt idx="1157">
                  <c:v>33241</c:v>
                </c:pt>
                <c:pt idx="1158">
                  <c:v>33242</c:v>
                </c:pt>
                <c:pt idx="1159">
                  <c:v>33245</c:v>
                </c:pt>
                <c:pt idx="1160">
                  <c:v>33246</c:v>
                </c:pt>
                <c:pt idx="1161">
                  <c:v>33247</c:v>
                </c:pt>
                <c:pt idx="1162">
                  <c:v>33248</c:v>
                </c:pt>
                <c:pt idx="1163">
                  <c:v>33249</c:v>
                </c:pt>
                <c:pt idx="1164">
                  <c:v>33252</c:v>
                </c:pt>
                <c:pt idx="1165">
                  <c:v>33253</c:v>
                </c:pt>
                <c:pt idx="1166">
                  <c:v>33254</c:v>
                </c:pt>
                <c:pt idx="1167">
                  <c:v>33255</c:v>
                </c:pt>
                <c:pt idx="1168">
                  <c:v>33256</c:v>
                </c:pt>
                <c:pt idx="1169">
                  <c:v>33259</c:v>
                </c:pt>
                <c:pt idx="1170">
                  <c:v>33260</c:v>
                </c:pt>
                <c:pt idx="1171">
                  <c:v>33261</c:v>
                </c:pt>
                <c:pt idx="1172">
                  <c:v>33262</c:v>
                </c:pt>
                <c:pt idx="1173">
                  <c:v>33263</c:v>
                </c:pt>
                <c:pt idx="1174">
                  <c:v>33266</c:v>
                </c:pt>
                <c:pt idx="1175">
                  <c:v>33267</c:v>
                </c:pt>
                <c:pt idx="1176">
                  <c:v>33268</c:v>
                </c:pt>
                <c:pt idx="1177">
                  <c:v>33269</c:v>
                </c:pt>
                <c:pt idx="1178">
                  <c:v>33270</c:v>
                </c:pt>
                <c:pt idx="1179">
                  <c:v>33273</c:v>
                </c:pt>
                <c:pt idx="1180">
                  <c:v>33274</c:v>
                </c:pt>
                <c:pt idx="1181">
                  <c:v>33275</c:v>
                </c:pt>
                <c:pt idx="1182">
                  <c:v>33276</c:v>
                </c:pt>
                <c:pt idx="1183">
                  <c:v>33277</c:v>
                </c:pt>
                <c:pt idx="1184">
                  <c:v>33280</c:v>
                </c:pt>
                <c:pt idx="1185">
                  <c:v>33281</c:v>
                </c:pt>
                <c:pt idx="1186">
                  <c:v>33282</c:v>
                </c:pt>
                <c:pt idx="1187">
                  <c:v>33283</c:v>
                </c:pt>
                <c:pt idx="1188">
                  <c:v>33284</c:v>
                </c:pt>
                <c:pt idx="1189">
                  <c:v>33287</c:v>
                </c:pt>
                <c:pt idx="1190">
                  <c:v>33288</c:v>
                </c:pt>
                <c:pt idx="1191">
                  <c:v>33289</c:v>
                </c:pt>
                <c:pt idx="1192">
                  <c:v>33290</c:v>
                </c:pt>
                <c:pt idx="1193">
                  <c:v>33291</c:v>
                </c:pt>
                <c:pt idx="1194">
                  <c:v>33294</c:v>
                </c:pt>
                <c:pt idx="1195">
                  <c:v>33295</c:v>
                </c:pt>
                <c:pt idx="1196">
                  <c:v>33296</c:v>
                </c:pt>
                <c:pt idx="1197">
                  <c:v>33297</c:v>
                </c:pt>
                <c:pt idx="1198">
                  <c:v>33298</c:v>
                </c:pt>
                <c:pt idx="1199">
                  <c:v>33301</c:v>
                </c:pt>
                <c:pt idx="1200">
                  <c:v>33302</c:v>
                </c:pt>
                <c:pt idx="1201">
                  <c:v>33303</c:v>
                </c:pt>
                <c:pt idx="1202">
                  <c:v>33304</c:v>
                </c:pt>
                <c:pt idx="1203">
                  <c:v>33305</c:v>
                </c:pt>
                <c:pt idx="1204">
                  <c:v>33308</c:v>
                </c:pt>
                <c:pt idx="1205">
                  <c:v>33309</c:v>
                </c:pt>
                <c:pt idx="1206">
                  <c:v>33310</c:v>
                </c:pt>
                <c:pt idx="1207">
                  <c:v>33311</c:v>
                </c:pt>
                <c:pt idx="1208">
                  <c:v>33312</c:v>
                </c:pt>
                <c:pt idx="1209">
                  <c:v>33315</c:v>
                </c:pt>
                <c:pt idx="1210">
                  <c:v>33316</c:v>
                </c:pt>
                <c:pt idx="1211">
                  <c:v>33317</c:v>
                </c:pt>
                <c:pt idx="1212">
                  <c:v>33318</c:v>
                </c:pt>
                <c:pt idx="1213">
                  <c:v>33319</c:v>
                </c:pt>
                <c:pt idx="1214">
                  <c:v>33322</c:v>
                </c:pt>
                <c:pt idx="1215">
                  <c:v>33323</c:v>
                </c:pt>
                <c:pt idx="1216">
                  <c:v>33324</c:v>
                </c:pt>
                <c:pt idx="1217">
                  <c:v>33325</c:v>
                </c:pt>
                <c:pt idx="1218">
                  <c:v>33329</c:v>
                </c:pt>
                <c:pt idx="1219">
                  <c:v>33330</c:v>
                </c:pt>
                <c:pt idx="1220">
                  <c:v>33331</c:v>
                </c:pt>
                <c:pt idx="1221">
                  <c:v>33332</c:v>
                </c:pt>
                <c:pt idx="1222">
                  <c:v>33333</c:v>
                </c:pt>
                <c:pt idx="1223">
                  <c:v>33336</c:v>
                </c:pt>
                <c:pt idx="1224">
                  <c:v>33337</c:v>
                </c:pt>
                <c:pt idx="1225">
                  <c:v>33338</c:v>
                </c:pt>
                <c:pt idx="1226">
                  <c:v>33339</c:v>
                </c:pt>
                <c:pt idx="1227">
                  <c:v>33340</c:v>
                </c:pt>
                <c:pt idx="1228">
                  <c:v>33343</c:v>
                </c:pt>
                <c:pt idx="1229">
                  <c:v>33344</c:v>
                </c:pt>
                <c:pt idx="1230">
                  <c:v>33345</c:v>
                </c:pt>
                <c:pt idx="1231">
                  <c:v>33346</c:v>
                </c:pt>
                <c:pt idx="1232">
                  <c:v>33347</c:v>
                </c:pt>
                <c:pt idx="1233">
                  <c:v>33350</c:v>
                </c:pt>
                <c:pt idx="1234">
                  <c:v>33351</c:v>
                </c:pt>
                <c:pt idx="1235">
                  <c:v>33352</c:v>
                </c:pt>
                <c:pt idx="1236">
                  <c:v>33353</c:v>
                </c:pt>
                <c:pt idx="1237">
                  <c:v>33354</c:v>
                </c:pt>
                <c:pt idx="1238">
                  <c:v>33357</c:v>
                </c:pt>
                <c:pt idx="1239">
                  <c:v>33358</c:v>
                </c:pt>
                <c:pt idx="1240">
                  <c:v>33359</c:v>
                </c:pt>
                <c:pt idx="1241">
                  <c:v>33360</c:v>
                </c:pt>
                <c:pt idx="1242">
                  <c:v>33361</c:v>
                </c:pt>
                <c:pt idx="1243">
                  <c:v>33364</c:v>
                </c:pt>
                <c:pt idx="1244">
                  <c:v>33365</c:v>
                </c:pt>
                <c:pt idx="1245">
                  <c:v>33366</c:v>
                </c:pt>
                <c:pt idx="1246">
                  <c:v>33367</c:v>
                </c:pt>
                <c:pt idx="1247">
                  <c:v>33368</c:v>
                </c:pt>
                <c:pt idx="1248">
                  <c:v>33371</c:v>
                </c:pt>
                <c:pt idx="1249">
                  <c:v>33372</c:v>
                </c:pt>
                <c:pt idx="1250">
                  <c:v>33373</c:v>
                </c:pt>
                <c:pt idx="1251">
                  <c:v>33374</c:v>
                </c:pt>
                <c:pt idx="1252">
                  <c:v>33375</c:v>
                </c:pt>
                <c:pt idx="1253">
                  <c:v>33378</c:v>
                </c:pt>
                <c:pt idx="1254">
                  <c:v>33379</c:v>
                </c:pt>
                <c:pt idx="1255">
                  <c:v>33380</c:v>
                </c:pt>
                <c:pt idx="1256">
                  <c:v>33381</c:v>
                </c:pt>
                <c:pt idx="1257">
                  <c:v>33382</c:v>
                </c:pt>
                <c:pt idx="1258">
                  <c:v>33386</c:v>
                </c:pt>
                <c:pt idx="1259">
                  <c:v>33387</c:v>
                </c:pt>
                <c:pt idx="1260">
                  <c:v>33388</c:v>
                </c:pt>
                <c:pt idx="1261">
                  <c:v>33389</c:v>
                </c:pt>
                <c:pt idx="1262">
                  <c:v>33392</c:v>
                </c:pt>
                <c:pt idx="1263">
                  <c:v>33393</c:v>
                </c:pt>
                <c:pt idx="1264">
                  <c:v>33394</c:v>
                </c:pt>
                <c:pt idx="1265">
                  <c:v>33395</c:v>
                </c:pt>
                <c:pt idx="1266">
                  <c:v>33396</c:v>
                </c:pt>
                <c:pt idx="1267">
                  <c:v>33399</c:v>
                </c:pt>
                <c:pt idx="1268">
                  <c:v>33400</c:v>
                </c:pt>
                <c:pt idx="1269">
                  <c:v>33401</c:v>
                </c:pt>
                <c:pt idx="1270">
                  <c:v>33402</c:v>
                </c:pt>
                <c:pt idx="1271">
                  <c:v>33403</c:v>
                </c:pt>
                <c:pt idx="1272">
                  <c:v>33406</c:v>
                </c:pt>
                <c:pt idx="1273">
                  <c:v>33407</c:v>
                </c:pt>
                <c:pt idx="1274">
                  <c:v>33408</c:v>
                </c:pt>
                <c:pt idx="1275">
                  <c:v>33409</c:v>
                </c:pt>
                <c:pt idx="1276">
                  <c:v>33410</c:v>
                </c:pt>
                <c:pt idx="1277">
                  <c:v>33413</c:v>
                </c:pt>
                <c:pt idx="1278">
                  <c:v>33414</c:v>
                </c:pt>
                <c:pt idx="1279">
                  <c:v>33415</c:v>
                </c:pt>
                <c:pt idx="1280">
                  <c:v>33416</c:v>
                </c:pt>
                <c:pt idx="1281">
                  <c:v>33417</c:v>
                </c:pt>
                <c:pt idx="1282">
                  <c:v>33420</c:v>
                </c:pt>
                <c:pt idx="1283">
                  <c:v>33421</c:v>
                </c:pt>
                <c:pt idx="1284">
                  <c:v>33422</c:v>
                </c:pt>
                <c:pt idx="1285">
                  <c:v>33423</c:v>
                </c:pt>
                <c:pt idx="1286">
                  <c:v>33424</c:v>
                </c:pt>
                <c:pt idx="1287">
                  <c:v>33427</c:v>
                </c:pt>
                <c:pt idx="1288">
                  <c:v>33428</c:v>
                </c:pt>
                <c:pt idx="1289">
                  <c:v>33429</c:v>
                </c:pt>
                <c:pt idx="1290">
                  <c:v>33430</c:v>
                </c:pt>
                <c:pt idx="1291">
                  <c:v>33431</c:v>
                </c:pt>
                <c:pt idx="1292">
                  <c:v>33434</c:v>
                </c:pt>
                <c:pt idx="1293">
                  <c:v>33435</c:v>
                </c:pt>
                <c:pt idx="1294">
                  <c:v>33436</c:v>
                </c:pt>
                <c:pt idx="1295">
                  <c:v>33437</c:v>
                </c:pt>
                <c:pt idx="1296">
                  <c:v>33438</c:v>
                </c:pt>
                <c:pt idx="1297">
                  <c:v>33441</c:v>
                </c:pt>
                <c:pt idx="1298">
                  <c:v>33442</c:v>
                </c:pt>
                <c:pt idx="1299">
                  <c:v>33443</c:v>
                </c:pt>
                <c:pt idx="1300">
                  <c:v>33444</c:v>
                </c:pt>
                <c:pt idx="1301">
                  <c:v>33445</c:v>
                </c:pt>
                <c:pt idx="1302">
                  <c:v>33448</c:v>
                </c:pt>
                <c:pt idx="1303">
                  <c:v>33449</c:v>
                </c:pt>
                <c:pt idx="1304">
                  <c:v>33450</c:v>
                </c:pt>
                <c:pt idx="1305">
                  <c:v>33451</c:v>
                </c:pt>
                <c:pt idx="1306">
                  <c:v>33452</c:v>
                </c:pt>
                <c:pt idx="1307">
                  <c:v>33455</c:v>
                </c:pt>
                <c:pt idx="1308">
                  <c:v>33456</c:v>
                </c:pt>
                <c:pt idx="1309">
                  <c:v>33457</c:v>
                </c:pt>
                <c:pt idx="1310">
                  <c:v>33458</c:v>
                </c:pt>
                <c:pt idx="1311">
                  <c:v>33459</c:v>
                </c:pt>
                <c:pt idx="1312">
                  <c:v>33462</c:v>
                </c:pt>
                <c:pt idx="1313">
                  <c:v>33463</c:v>
                </c:pt>
                <c:pt idx="1314">
                  <c:v>33464</c:v>
                </c:pt>
                <c:pt idx="1315">
                  <c:v>33465</c:v>
                </c:pt>
                <c:pt idx="1316">
                  <c:v>33466</c:v>
                </c:pt>
                <c:pt idx="1317">
                  <c:v>33469</c:v>
                </c:pt>
                <c:pt idx="1318">
                  <c:v>33470</c:v>
                </c:pt>
                <c:pt idx="1319">
                  <c:v>33471</c:v>
                </c:pt>
                <c:pt idx="1320">
                  <c:v>33472</c:v>
                </c:pt>
                <c:pt idx="1321">
                  <c:v>33473</c:v>
                </c:pt>
                <c:pt idx="1322">
                  <c:v>33476</c:v>
                </c:pt>
                <c:pt idx="1323">
                  <c:v>33477</c:v>
                </c:pt>
                <c:pt idx="1324">
                  <c:v>33478</c:v>
                </c:pt>
                <c:pt idx="1325">
                  <c:v>33479</c:v>
                </c:pt>
                <c:pt idx="1326">
                  <c:v>33480</c:v>
                </c:pt>
                <c:pt idx="1327">
                  <c:v>33483</c:v>
                </c:pt>
                <c:pt idx="1328">
                  <c:v>33484</c:v>
                </c:pt>
                <c:pt idx="1329">
                  <c:v>33485</c:v>
                </c:pt>
                <c:pt idx="1330">
                  <c:v>33486</c:v>
                </c:pt>
                <c:pt idx="1331">
                  <c:v>33487</c:v>
                </c:pt>
                <c:pt idx="1332">
                  <c:v>33490</c:v>
                </c:pt>
                <c:pt idx="1333">
                  <c:v>33491</c:v>
                </c:pt>
                <c:pt idx="1334">
                  <c:v>33492</c:v>
                </c:pt>
                <c:pt idx="1335">
                  <c:v>33493</c:v>
                </c:pt>
                <c:pt idx="1336">
                  <c:v>33494</c:v>
                </c:pt>
                <c:pt idx="1337">
                  <c:v>33497</c:v>
                </c:pt>
                <c:pt idx="1338">
                  <c:v>33498</c:v>
                </c:pt>
                <c:pt idx="1339">
                  <c:v>33499</c:v>
                </c:pt>
                <c:pt idx="1340">
                  <c:v>33500</c:v>
                </c:pt>
                <c:pt idx="1341">
                  <c:v>33501</c:v>
                </c:pt>
                <c:pt idx="1342">
                  <c:v>33504</c:v>
                </c:pt>
                <c:pt idx="1343">
                  <c:v>33505</c:v>
                </c:pt>
                <c:pt idx="1344">
                  <c:v>33506</c:v>
                </c:pt>
                <c:pt idx="1345">
                  <c:v>33507</c:v>
                </c:pt>
                <c:pt idx="1346">
                  <c:v>33508</c:v>
                </c:pt>
                <c:pt idx="1347">
                  <c:v>33511</c:v>
                </c:pt>
                <c:pt idx="1348">
                  <c:v>33512</c:v>
                </c:pt>
                <c:pt idx="1349">
                  <c:v>33513</c:v>
                </c:pt>
                <c:pt idx="1350">
                  <c:v>33514</c:v>
                </c:pt>
                <c:pt idx="1351">
                  <c:v>33515</c:v>
                </c:pt>
                <c:pt idx="1352">
                  <c:v>33518</c:v>
                </c:pt>
                <c:pt idx="1353">
                  <c:v>33519</c:v>
                </c:pt>
                <c:pt idx="1354">
                  <c:v>33520</c:v>
                </c:pt>
                <c:pt idx="1355">
                  <c:v>33521</c:v>
                </c:pt>
                <c:pt idx="1356">
                  <c:v>33522</c:v>
                </c:pt>
                <c:pt idx="1357">
                  <c:v>33525</c:v>
                </c:pt>
                <c:pt idx="1358">
                  <c:v>33526</c:v>
                </c:pt>
                <c:pt idx="1359">
                  <c:v>33527</c:v>
                </c:pt>
                <c:pt idx="1360">
                  <c:v>33528</c:v>
                </c:pt>
                <c:pt idx="1361">
                  <c:v>33529</c:v>
                </c:pt>
                <c:pt idx="1362">
                  <c:v>33532</c:v>
                </c:pt>
                <c:pt idx="1363">
                  <c:v>33533</c:v>
                </c:pt>
                <c:pt idx="1364">
                  <c:v>33534</c:v>
                </c:pt>
                <c:pt idx="1365">
                  <c:v>33535</c:v>
                </c:pt>
                <c:pt idx="1366">
                  <c:v>33536</c:v>
                </c:pt>
                <c:pt idx="1367">
                  <c:v>33539</c:v>
                </c:pt>
                <c:pt idx="1368">
                  <c:v>33540</c:v>
                </c:pt>
                <c:pt idx="1369">
                  <c:v>33541</c:v>
                </c:pt>
                <c:pt idx="1370">
                  <c:v>33542</c:v>
                </c:pt>
                <c:pt idx="1371">
                  <c:v>33543</c:v>
                </c:pt>
                <c:pt idx="1372">
                  <c:v>33546</c:v>
                </c:pt>
                <c:pt idx="1373">
                  <c:v>33547</c:v>
                </c:pt>
                <c:pt idx="1374">
                  <c:v>33548</c:v>
                </c:pt>
                <c:pt idx="1375">
                  <c:v>33549</c:v>
                </c:pt>
                <c:pt idx="1376">
                  <c:v>33550</c:v>
                </c:pt>
                <c:pt idx="1377">
                  <c:v>33553</c:v>
                </c:pt>
                <c:pt idx="1378">
                  <c:v>33554</c:v>
                </c:pt>
                <c:pt idx="1379">
                  <c:v>33555</c:v>
                </c:pt>
                <c:pt idx="1380">
                  <c:v>33556</c:v>
                </c:pt>
                <c:pt idx="1381">
                  <c:v>33557</c:v>
                </c:pt>
                <c:pt idx="1382">
                  <c:v>33560</c:v>
                </c:pt>
                <c:pt idx="1383">
                  <c:v>33561</c:v>
                </c:pt>
                <c:pt idx="1384">
                  <c:v>33562</c:v>
                </c:pt>
                <c:pt idx="1385">
                  <c:v>33563</c:v>
                </c:pt>
                <c:pt idx="1386">
                  <c:v>33564</c:v>
                </c:pt>
                <c:pt idx="1387">
                  <c:v>33567</c:v>
                </c:pt>
                <c:pt idx="1388">
                  <c:v>33568</c:v>
                </c:pt>
                <c:pt idx="1389">
                  <c:v>33569</c:v>
                </c:pt>
                <c:pt idx="1390">
                  <c:v>33570</c:v>
                </c:pt>
                <c:pt idx="1391">
                  <c:v>33571</c:v>
                </c:pt>
                <c:pt idx="1392">
                  <c:v>33574</c:v>
                </c:pt>
                <c:pt idx="1393">
                  <c:v>33575</c:v>
                </c:pt>
                <c:pt idx="1394">
                  <c:v>33576</c:v>
                </c:pt>
                <c:pt idx="1395">
                  <c:v>33577</c:v>
                </c:pt>
                <c:pt idx="1396">
                  <c:v>33578</c:v>
                </c:pt>
                <c:pt idx="1397">
                  <c:v>33581</c:v>
                </c:pt>
                <c:pt idx="1398">
                  <c:v>33582</c:v>
                </c:pt>
                <c:pt idx="1399">
                  <c:v>33583</c:v>
                </c:pt>
                <c:pt idx="1400">
                  <c:v>33584</c:v>
                </c:pt>
                <c:pt idx="1401">
                  <c:v>33585</c:v>
                </c:pt>
                <c:pt idx="1402">
                  <c:v>33588</c:v>
                </c:pt>
                <c:pt idx="1403">
                  <c:v>33589</c:v>
                </c:pt>
                <c:pt idx="1404">
                  <c:v>33590</c:v>
                </c:pt>
                <c:pt idx="1405">
                  <c:v>33591</c:v>
                </c:pt>
                <c:pt idx="1406">
                  <c:v>33592</c:v>
                </c:pt>
                <c:pt idx="1407">
                  <c:v>33595</c:v>
                </c:pt>
                <c:pt idx="1408">
                  <c:v>33596</c:v>
                </c:pt>
                <c:pt idx="1409">
                  <c:v>33598</c:v>
                </c:pt>
                <c:pt idx="1410">
                  <c:v>33599</c:v>
                </c:pt>
                <c:pt idx="1411">
                  <c:v>33602</c:v>
                </c:pt>
                <c:pt idx="1412">
                  <c:v>33603</c:v>
                </c:pt>
                <c:pt idx="1413">
                  <c:v>33605</c:v>
                </c:pt>
                <c:pt idx="1414">
                  <c:v>33606</c:v>
                </c:pt>
                <c:pt idx="1415">
                  <c:v>33609</c:v>
                </c:pt>
                <c:pt idx="1416">
                  <c:v>33610</c:v>
                </c:pt>
                <c:pt idx="1417">
                  <c:v>33611</c:v>
                </c:pt>
                <c:pt idx="1418">
                  <c:v>33612</c:v>
                </c:pt>
                <c:pt idx="1419">
                  <c:v>33613</c:v>
                </c:pt>
                <c:pt idx="1420">
                  <c:v>33616</c:v>
                </c:pt>
                <c:pt idx="1421">
                  <c:v>33617</c:v>
                </c:pt>
                <c:pt idx="1422">
                  <c:v>33618</c:v>
                </c:pt>
                <c:pt idx="1423">
                  <c:v>33619</c:v>
                </c:pt>
                <c:pt idx="1424">
                  <c:v>33620</c:v>
                </c:pt>
                <c:pt idx="1425">
                  <c:v>33623</c:v>
                </c:pt>
                <c:pt idx="1426">
                  <c:v>33624</c:v>
                </c:pt>
                <c:pt idx="1427">
                  <c:v>33625</c:v>
                </c:pt>
                <c:pt idx="1428">
                  <c:v>33626</c:v>
                </c:pt>
                <c:pt idx="1429">
                  <c:v>33627</c:v>
                </c:pt>
                <c:pt idx="1430">
                  <c:v>33630</c:v>
                </c:pt>
                <c:pt idx="1431">
                  <c:v>33631</c:v>
                </c:pt>
                <c:pt idx="1432">
                  <c:v>33632</c:v>
                </c:pt>
                <c:pt idx="1433">
                  <c:v>33633</c:v>
                </c:pt>
                <c:pt idx="1434">
                  <c:v>33634</c:v>
                </c:pt>
                <c:pt idx="1435">
                  <c:v>33637</c:v>
                </c:pt>
                <c:pt idx="1436">
                  <c:v>33638</c:v>
                </c:pt>
                <c:pt idx="1437">
                  <c:v>33639</c:v>
                </c:pt>
                <c:pt idx="1438">
                  <c:v>33640</c:v>
                </c:pt>
                <c:pt idx="1439">
                  <c:v>33641</c:v>
                </c:pt>
                <c:pt idx="1440">
                  <c:v>33644</c:v>
                </c:pt>
                <c:pt idx="1441">
                  <c:v>33645</c:v>
                </c:pt>
                <c:pt idx="1442">
                  <c:v>33646</c:v>
                </c:pt>
                <c:pt idx="1443">
                  <c:v>33647</c:v>
                </c:pt>
                <c:pt idx="1444">
                  <c:v>33648</c:v>
                </c:pt>
                <c:pt idx="1445">
                  <c:v>33651</c:v>
                </c:pt>
                <c:pt idx="1446">
                  <c:v>33652</c:v>
                </c:pt>
                <c:pt idx="1447">
                  <c:v>33653</c:v>
                </c:pt>
                <c:pt idx="1448">
                  <c:v>33654</c:v>
                </c:pt>
                <c:pt idx="1449">
                  <c:v>33655</c:v>
                </c:pt>
                <c:pt idx="1450">
                  <c:v>33658</c:v>
                </c:pt>
                <c:pt idx="1451">
                  <c:v>33659</c:v>
                </c:pt>
                <c:pt idx="1452">
                  <c:v>33660</c:v>
                </c:pt>
                <c:pt idx="1453">
                  <c:v>33661</c:v>
                </c:pt>
                <c:pt idx="1454">
                  <c:v>33662</c:v>
                </c:pt>
                <c:pt idx="1455">
                  <c:v>33665</c:v>
                </c:pt>
                <c:pt idx="1456">
                  <c:v>33666</c:v>
                </c:pt>
                <c:pt idx="1457">
                  <c:v>33667</c:v>
                </c:pt>
                <c:pt idx="1458">
                  <c:v>33668</c:v>
                </c:pt>
                <c:pt idx="1459">
                  <c:v>33669</c:v>
                </c:pt>
                <c:pt idx="1460">
                  <c:v>33672</c:v>
                </c:pt>
                <c:pt idx="1461">
                  <c:v>33673</c:v>
                </c:pt>
                <c:pt idx="1462">
                  <c:v>33674</c:v>
                </c:pt>
                <c:pt idx="1463">
                  <c:v>33675</c:v>
                </c:pt>
                <c:pt idx="1464">
                  <c:v>33676</c:v>
                </c:pt>
                <c:pt idx="1465">
                  <c:v>33679</c:v>
                </c:pt>
                <c:pt idx="1466">
                  <c:v>33680</c:v>
                </c:pt>
                <c:pt idx="1467">
                  <c:v>33681</c:v>
                </c:pt>
                <c:pt idx="1468">
                  <c:v>33682</c:v>
                </c:pt>
                <c:pt idx="1469">
                  <c:v>33683</c:v>
                </c:pt>
                <c:pt idx="1470">
                  <c:v>33686</c:v>
                </c:pt>
                <c:pt idx="1471">
                  <c:v>33687</c:v>
                </c:pt>
                <c:pt idx="1472">
                  <c:v>33688</c:v>
                </c:pt>
                <c:pt idx="1473">
                  <c:v>33689</c:v>
                </c:pt>
                <c:pt idx="1474">
                  <c:v>33690</c:v>
                </c:pt>
                <c:pt idx="1475">
                  <c:v>33693</c:v>
                </c:pt>
                <c:pt idx="1476">
                  <c:v>33694</c:v>
                </c:pt>
                <c:pt idx="1477">
                  <c:v>33695</c:v>
                </c:pt>
                <c:pt idx="1478">
                  <c:v>33696</c:v>
                </c:pt>
                <c:pt idx="1479">
                  <c:v>33697</c:v>
                </c:pt>
                <c:pt idx="1480">
                  <c:v>33700</c:v>
                </c:pt>
                <c:pt idx="1481">
                  <c:v>33701</c:v>
                </c:pt>
                <c:pt idx="1482">
                  <c:v>33702</c:v>
                </c:pt>
                <c:pt idx="1483">
                  <c:v>33703</c:v>
                </c:pt>
                <c:pt idx="1484">
                  <c:v>33704</c:v>
                </c:pt>
                <c:pt idx="1485">
                  <c:v>33707</c:v>
                </c:pt>
                <c:pt idx="1486">
                  <c:v>33708</c:v>
                </c:pt>
                <c:pt idx="1487">
                  <c:v>33709</c:v>
                </c:pt>
                <c:pt idx="1488">
                  <c:v>33710</c:v>
                </c:pt>
                <c:pt idx="1489">
                  <c:v>33714</c:v>
                </c:pt>
                <c:pt idx="1490">
                  <c:v>33715</c:v>
                </c:pt>
                <c:pt idx="1491">
                  <c:v>33716</c:v>
                </c:pt>
                <c:pt idx="1492">
                  <c:v>33717</c:v>
                </c:pt>
                <c:pt idx="1493">
                  <c:v>33718</c:v>
                </c:pt>
                <c:pt idx="1494">
                  <c:v>33721</c:v>
                </c:pt>
                <c:pt idx="1495">
                  <c:v>33722</c:v>
                </c:pt>
                <c:pt idx="1496">
                  <c:v>33723</c:v>
                </c:pt>
                <c:pt idx="1497">
                  <c:v>33724</c:v>
                </c:pt>
                <c:pt idx="1498">
                  <c:v>33725</c:v>
                </c:pt>
                <c:pt idx="1499">
                  <c:v>33728</c:v>
                </c:pt>
                <c:pt idx="1500">
                  <c:v>33729</c:v>
                </c:pt>
                <c:pt idx="1501">
                  <c:v>33730</c:v>
                </c:pt>
                <c:pt idx="1502">
                  <c:v>33731</c:v>
                </c:pt>
                <c:pt idx="1503">
                  <c:v>33732</c:v>
                </c:pt>
                <c:pt idx="1504">
                  <c:v>33735</c:v>
                </c:pt>
                <c:pt idx="1505">
                  <c:v>33736</c:v>
                </c:pt>
                <c:pt idx="1506">
                  <c:v>33737</c:v>
                </c:pt>
                <c:pt idx="1507">
                  <c:v>33738</c:v>
                </c:pt>
                <c:pt idx="1508">
                  <c:v>33739</c:v>
                </c:pt>
                <c:pt idx="1509">
                  <c:v>33742</c:v>
                </c:pt>
                <c:pt idx="1510">
                  <c:v>33743</c:v>
                </c:pt>
                <c:pt idx="1511">
                  <c:v>33744</c:v>
                </c:pt>
                <c:pt idx="1512">
                  <c:v>33745</c:v>
                </c:pt>
                <c:pt idx="1513">
                  <c:v>33746</c:v>
                </c:pt>
                <c:pt idx="1514">
                  <c:v>33750</c:v>
                </c:pt>
                <c:pt idx="1515">
                  <c:v>33751</c:v>
                </c:pt>
                <c:pt idx="1516">
                  <c:v>33752</c:v>
                </c:pt>
                <c:pt idx="1517">
                  <c:v>33753</c:v>
                </c:pt>
                <c:pt idx="1518">
                  <c:v>33756</c:v>
                </c:pt>
                <c:pt idx="1519">
                  <c:v>33757</c:v>
                </c:pt>
                <c:pt idx="1520">
                  <c:v>33758</c:v>
                </c:pt>
                <c:pt idx="1521">
                  <c:v>33759</c:v>
                </c:pt>
                <c:pt idx="1522">
                  <c:v>33760</c:v>
                </c:pt>
                <c:pt idx="1523">
                  <c:v>33763</c:v>
                </c:pt>
                <c:pt idx="1524">
                  <c:v>33764</c:v>
                </c:pt>
                <c:pt idx="1525">
                  <c:v>33765</c:v>
                </c:pt>
                <c:pt idx="1526">
                  <c:v>33766</c:v>
                </c:pt>
                <c:pt idx="1527">
                  <c:v>33767</c:v>
                </c:pt>
                <c:pt idx="1528">
                  <c:v>33770</c:v>
                </c:pt>
                <c:pt idx="1529">
                  <c:v>33771</c:v>
                </c:pt>
                <c:pt idx="1530">
                  <c:v>33772</c:v>
                </c:pt>
                <c:pt idx="1531">
                  <c:v>33773</c:v>
                </c:pt>
                <c:pt idx="1532">
                  <c:v>33774</c:v>
                </c:pt>
                <c:pt idx="1533">
                  <c:v>33777</c:v>
                </c:pt>
                <c:pt idx="1534">
                  <c:v>33778</c:v>
                </c:pt>
                <c:pt idx="1535">
                  <c:v>33779</c:v>
                </c:pt>
                <c:pt idx="1536">
                  <c:v>33780</c:v>
                </c:pt>
                <c:pt idx="1537">
                  <c:v>33781</c:v>
                </c:pt>
                <c:pt idx="1538">
                  <c:v>33784</c:v>
                </c:pt>
                <c:pt idx="1539">
                  <c:v>33785</c:v>
                </c:pt>
                <c:pt idx="1540">
                  <c:v>33786</c:v>
                </c:pt>
                <c:pt idx="1541">
                  <c:v>33787</c:v>
                </c:pt>
                <c:pt idx="1542">
                  <c:v>33788</c:v>
                </c:pt>
                <c:pt idx="1543">
                  <c:v>33791</c:v>
                </c:pt>
                <c:pt idx="1544">
                  <c:v>33792</c:v>
                </c:pt>
                <c:pt idx="1545">
                  <c:v>33793</c:v>
                </c:pt>
                <c:pt idx="1546">
                  <c:v>33794</c:v>
                </c:pt>
                <c:pt idx="1547">
                  <c:v>33795</c:v>
                </c:pt>
                <c:pt idx="1548">
                  <c:v>33798</c:v>
                </c:pt>
                <c:pt idx="1549">
                  <c:v>33799</c:v>
                </c:pt>
                <c:pt idx="1550">
                  <c:v>33800</c:v>
                </c:pt>
                <c:pt idx="1551">
                  <c:v>33801</c:v>
                </c:pt>
                <c:pt idx="1552">
                  <c:v>33802</c:v>
                </c:pt>
                <c:pt idx="1553">
                  <c:v>33805</c:v>
                </c:pt>
                <c:pt idx="1554">
                  <c:v>33806</c:v>
                </c:pt>
                <c:pt idx="1555">
                  <c:v>33807</c:v>
                </c:pt>
                <c:pt idx="1556">
                  <c:v>33808</c:v>
                </c:pt>
                <c:pt idx="1557">
                  <c:v>33809</c:v>
                </c:pt>
                <c:pt idx="1558">
                  <c:v>33812</c:v>
                </c:pt>
                <c:pt idx="1559">
                  <c:v>33813</c:v>
                </c:pt>
                <c:pt idx="1560">
                  <c:v>33814</c:v>
                </c:pt>
                <c:pt idx="1561">
                  <c:v>33815</c:v>
                </c:pt>
                <c:pt idx="1562">
                  <c:v>33816</c:v>
                </c:pt>
                <c:pt idx="1563">
                  <c:v>33819</c:v>
                </c:pt>
                <c:pt idx="1564">
                  <c:v>33820</c:v>
                </c:pt>
                <c:pt idx="1565">
                  <c:v>33821</c:v>
                </c:pt>
                <c:pt idx="1566">
                  <c:v>33822</c:v>
                </c:pt>
                <c:pt idx="1567">
                  <c:v>33823</c:v>
                </c:pt>
                <c:pt idx="1568">
                  <c:v>33826</c:v>
                </c:pt>
                <c:pt idx="1569">
                  <c:v>33827</c:v>
                </c:pt>
                <c:pt idx="1570">
                  <c:v>33828</c:v>
                </c:pt>
                <c:pt idx="1571">
                  <c:v>33829</c:v>
                </c:pt>
                <c:pt idx="1572">
                  <c:v>33830</c:v>
                </c:pt>
                <c:pt idx="1573">
                  <c:v>33833</c:v>
                </c:pt>
                <c:pt idx="1574">
                  <c:v>33834</c:v>
                </c:pt>
                <c:pt idx="1575">
                  <c:v>33835</c:v>
                </c:pt>
                <c:pt idx="1576">
                  <c:v>33836</c:v>
                </c:pt>
                <c:pt idx="1577">
                  <c:v>33837</c:v>
                </c:pt>
                <c:pt idx="1578">
                  <c:v>33840</c:v>
                </c:pt>
                <c:pt idx="1579">
                  <c:v>33841</c:v>
                </c:pt>
                <c:pt idx="1580">
                  <c:v>33842</c:v>
                </c:pt>
                <c:pt idx="1581">
                  <c:v>33843</c:v>
                </c:pt>
                <c:pt idx="1582">
                  <c:v>33844</c:v>
                </c:pt>
                <c:pt idx="1583">
                  <c:v>33847</c:v>
                </c:pt>
                <c:pt idx="1584">
                  <c:v>33848</c:v>
                </c:pt>
                <c:pt idx="1585">
                  <c:v>33849</c:v>
                </c:pt>
                <c:pt idx="1586">
                  <c:v>33850</c:v>
                </c:pt>
                <c:pt idx="1587">
                  <c:v>33851</c:v>
                </c:pt>
                <c:pt idx="1588">
                  <c:v>33854</c:v>
                </c:pt>
                <c:pt idx="1589">
                  <c:v>33855</c:v>
                </c:pt>
                <c:pt idx="1590">
                  <c:v>33856</c:v>
                </c:pt>
                <c:pt idx="1591">
                  <c:v>33857</c:v>
                </c:pt>
                <c:pt idx="1592">
                  <c:v>33858</c:v>
                </c:pt>
                <c:pt idx="1593">
                  <c:v>33861</c:v>
                </c:pt>
                <c:pt idx="1594">
                  <c:v>33862</c:v>
                </c:pt>
                <c:pt idx="1595">
                  <c:v>33863</c:v>
                </c:pt>
                <c:pt idx="1596">
                  <c:v>33864</c:v>
                </c:pt>
                <c:pt idx="1597">
                  <c:v>33865</c:v>
                </c:pt>
                <c:pt idx="1598">
                  <c:v>33868</c:v>
                </c:pt>
                <c:pt idx="1599">
                  <c:v>33869</c:v>
                </c:pt>
                <c:pt idx="1600">
                  <c:v>33870</c:v>
                </c:pt>
                <c:pt idx="1601">
                  <c:v>33871</c:v>
                </c:pt>
                <c:pt idx="1602">
                  <c:v>33872</c:v>
                </c:pt>
                <c:pt idx="1603">
                  <c:v>33875</c:v>
                </c:pt>
                <c:pt idx="1604">
                  <c:v>33876</c:v>
                </c:pt>
                <c:pt idx="1605">
                  <c:v>33877</c:v>
                </c:pt>
                <c:pt idx="1606">
                  <c:v>33878</c:v>
                </c:pt>
                <c:pt idx="1607">
                  <c:v>33879</c:v>
                </c:pt>
                <c:pt idx="1608">
                  <c:v>33882</c:v>
                </c:pt>
                <c:pt idx="1609">
                  <c:v>33883</c:v>
                </c:pt>
                <c:pt idx="1610">
                  <c:v>33884</c:v>
                </c:pt>
                <c:pt idx="1611">
                  <c:v>33885</c:v>
                </c:pt>
                <c:pt idx="1612">
                  <c:v>33886</c:v>
                </c:pt>
                <c:pt idx="1613">
                  <c:v>33889</c:v>
                </c:pt>
                <c:pt idx="1614">
                  <c:v>33890</c:v>
                </c:pt>
                <c:pt idx="1615">
                  <c:v>33891</c:v>
                </c:pt>
                <c:pt idx="1616">
                  <c:v>33892</c:v>
                </c:pt>
                <c:pt idx="1617">
                  <c:v>33893</c:v>
                </c:pt>
                <c:pt idx="1618">
                  <c:v>33896</c:v>
                </c:pt>
                <c:pt idx="1619">
                  <c:v>33897</c:v>
                </c:pt>
                <c:pt idx="1620">
                  <c:v>33898</c:v>
                </c:pt>
                <c:pt idx="1621">
                  <c:v>33899</c:v>
                </c:pt>
                <c:pt idx="1622">
                  <c:v>33900</c:v>
                </c:pt>
                <c:pt idx="1623">
                  <c:v>33903</c:v>
                </c:pt>
                <c:pt idx="1624">
                  <c:v>33904</c:v>
                </c:pt>
                <c:pt idx="1625">
                  <c:v>33905</c:v>
                </c:pt>
                <c:pt idx="1626">
                  <c:v>33906</c:v>
                </c:pt>
                <c:pt idx="1627">
                  <c:v>33907</c:v>
                </c:pt>
                <c:pt idx="1628">
                  <c:v>33910</c:v>
                </c:pt>
                <c:pt idx="1629">
                  <c:v>33911</c:v>
                </c:pt>
                <c:pt idx="1630">
                  <c:v>33912</c:v>
                </c:pt>
                <c:pt idx="1631">
                  <c:v>33913</c:v>
                </c:pt>
                <c:pt idx="1632">
                  <c:v>33914</c:v>
                </c:pt>
                <c:pt idx="1633">
                  <c:v>33917</c:v>
                </c:pt>
                <c:pt idx="1634">
                  <c:v>33918</c:v>
                </c:pt>
                <c:pt idx="1635">
                  <c:v>33919</c:v>
                </c:pt>
                <c:pt idx="1636">
                  <c:v>33920</c:v>
                </c:pt>
                <c:pt idx="1637">
                  <c:v>33921</c:v>
                </c:pt>
                <c:pt idx="1638">
                  <c:v>33924</c:v>
                </c:pt>
                <c:pt idx="1639">
                  <c:v>33925</c:v>
                </c:pt>
                <c:pt idx="1640">
                  <c:v>33926</c:v>
                </c:pt>
                <c:pt idx="1641">
                  <c:v>33927</c:v>
                </c:pt>
                <c:pt idx="1642">
                  <c:v>33928</c:v>
                </c:pt>
                <c:pt idx="1643">
                  <c:v>33931</c:v>
                </c:pt>
                <c:pt idx="1644">
                  <c:v>33932</c:v>
                </c:pt>
                <c:pt idx="1645">
                  <c:v>33933</c:v>
                </c:pt>
                <c:pt idx="1646">
                  <c:v>33935</c:v>
                </c:pt>
                <c:pt idx="1647">
                  <c:v>33938</c:v>
                </c:pt>
                <c:pt idx="1648">
                  <c:v>33939</c:v>
                </c:pt>
                <c:pt idx="1649">
                  <c:v>33940</c:v>
                </c:pt>
                <c:pt idx="1650">
                  <c:v>33941</c:v>
                </c:pt>
                <c:pt idx="1651">
                  <c:v>33942</c:v>
                </c:pt>
                <c:pt idx="1652">
                  <c:v>33945</c:v>
                </c:pt>
                <c:pt idx="1653">
                  <c:v>33946</c:v>
                </c:pt>
                <c:pt idx="1654">
                  <c:v>33947</c:v>
                </c:pt>
                <c:pt idx="1655">
                  <c:v>33948</c:v>
                </c:pt>
                <c:pt idx="1656">
                  <c:v>33949</c:v>
                </c:pt>
                <c:pt idx="1657">
                  <c:v>33952</c:v>
                </c:pt>
                <c:pt idx="1658">
                  <c:v>33953</c:v>
                </c:pt>
                <c:pt idx="1659">
                  <c:v>33954</c:v>
                </c:pt>
                <c:pt idx="1660">
                  <c:v>33955</c:v>
                </c:pt>
                <c:pt idx="1661">
                  <c:v>33956</c:v>
                </c:pt>
                <c:pt idx="1662">
                  <c:v>33959</c:v>
                </c:pt>
                <c:pt idx="1663">
                  <c:v>33960</c:v>
                </c:pt>
                <c:pt idx="1664">
                  <c:v>33961</c:v>
                </c:pt>
                <c:pt idx="1665">
                  <c:v>33962</c:v>
                </c:pt>
                <c:pt idx="1666">
                  <c:v>33966</c:v>
                </c:pt>
                <c:pt idx="1667">
                  <c:v>33967</c:v>
                </c:pt>
                <c:pt idx="1668">
                  <c:v>33968</c:v>
                </c:pt>
                <c:pt idx="1669">
                  <c:v>33969</c:v>
                </c:pt>
                <c:pt idx="1670">
                  <c:v>33973</c:v>
                </c:pt>
                <c:pt idx="1671">
                  <c:v>33974</c:v>
                </c:pt>
                <c:pt idx="1672">
                  <c:v>33975</c:v>
                </c:pt>
                <c:pt idx="1673">
                  <c:v>33976</c:v>
                </c:pt>
                <c:pt idx="1674">
                  <c:v>33977</c:v>
                </c:pt>
                <c:pt idx="1675">
                  <c:v>33980</c:v>
                </c:pt>
                <c:pt idx="1676">
                  <c:v>33981</c:v>
                </c:pt>
                <c:pt idx="1677">
                  <c:v>33982</c:v>
                </c:pt>
                <c:pt idx="1678">
                  <c:v>33983</c:v>
                </c:pt>
                <c:pt idx="1679">
                  <c:v>33984</c:v>
                </c:pt>
                <c:pt idx="1680">
                  <c:v>33987</c:v>
                </c:pt>
                <c:pt idx="1681">
                  <c:v>33988</c:v>
                </c:pt>
                <c:pt idx="1682">
                  <c:v>33989</c:v>
                </c:pt>
                <c:pt idx="1683">
                  <c:v>33990</c:v>
                </c:pt>
                <c:pt idx="1684">
                  <c:v>33991</c:v>
                </c:pt>
                <c:pt idx="1685">
                  <c:v>33994</c:v>
                </c:pt>
                <c:pt idx="1686">
                  <c:v>33995</c:v>
                </c:pt>
                <c:pt idx="1687">
                  <c:v>33996</c:v>
                </c:pt>
                <c:pt idx="1688">
                  <c:v>33997</c:v>
                </c:pt>
                <c:pt idx="1689">
                  <c:v>33998</c:v>
                </c:pt>
                <c:pt idx="1690">
                  <c:v>34001</c:v>
                </c:pt>
                <c:pt idx="1691">
                  <c:v>34002</c:v>
                </c:pt>
                <c:pt idx="1692">
                  <c:v>34004</c:v>
                </c:pt>
                <c:pt idx="1693">
                  <c:v>34005</c:v>
                </c:pt>
                <c:pt idx="1694">
                  <c:v>34008</c:v>
                </c:pt>
                <c:pt idx="1695">
                  <c:v>34009</c:v>
                </c:pt>
                <c:pt idx="1696">
                  <c:v>34010</c:v>
                </c:pt>
                <c:pt idx="1697">
                  <c:v>34011</c:v>
                </c:pt>
                <c:pt idx="1698">
                  <c:v>34012</c:v>
                </c:pt>
                <c:pt idx="1699">
                  <c:v>34016</c:v>
                </c:pt>
                <c:pt idx="1700">
                  <c:v>34017</c:v>
                </c:pt>
                <c:pt idx="1701">
                  <c:v>34018</c:v>
                </c:pt>
                <c:pt idx="1702">
                  <c:v>34019</c:v>
                </c:pt>
                <c:pt idx="1703">
                  <c:v>34022</c:v>
                </c:pt>
                <c:pt idx="1704">
                  <c:v>34023</c:v>
                </c:pt>
                <c:pt idx="1705">
                  <c:v>34024</c:v>
                </c:pt>
                <c:pt idx="1706">
                  <c:v>34025</c:v>
                </c:pt>
                <c:pt idx="1707">
                  <c:v>34026</c:v>
                </c:pt>
                <c:pt idx="1708">
                  <c:v>34029</c:v>
                </c:pt>
                <c:pt idx="1709">
                  <c:v>34030</c:v>
                </c:pt>
                <c:pt idx="1710">
                  <c:v>34031</c:v>
                </c:pt>
                <c:pt idx="1711">
                  <c:v>34032</c:v>
                </c:pt>
                <c:pt idx="1712">
                  <c:v>34033</c:v>
                </c:pt>
                <c:pt idx="1713">
                  <c:v>34036</c:v>
                </c:pt>
                <c:pt idx="1714">
                  <c:v>34037</c:v>
                </c:pt>
                <c:pt idx="1715">
                  <c:v>34038</c:v>
                </c:pt>
                <c:pt idx="1716">
                  <c:v>34039</c:v>
                </c:pt>
                <c:pt idx="1717">
                  <c:v>34040</c:v>
                </c:pt>
                <c:pt idx="1718">
                  <c:v>34043</c:v>
                </c:pt>
                <c:pt idx="1719">
                  <c:v>34044</c:v>
                </c:pt>
                <c:pt idx="1720">
                  <c:v>34045</c:v>
                </c:pt>
                <c:pt idx="1721">
                  <c:v>34046</c:v>
                </c:pt>
                <c:pt idx="1722">
                  <c:v>34047</c:v>
                </c:pt>
                <c:pt idx="1723">
                  <c:v>34050</c:v>
                </c:pt>
                <c:pt idx="1724">
                  <c:v>34051</c:v>
                </c:pt>
                <c:pt idx="1725">
                  <c:v>34052</c:v>
                </c:pt>
                <c:pt idx="1726">
                  <c:v>34053</c:v>
                </c:pt>
                <c:pt idx="1727">
                  <c:v>34054</c:v>
                </c:pt>
                <c:pt idx="1728">
                  <c:v>34057</c:v>
                </c:pt>
                <c:pt idx="1729">
                  <c:v>34058</c:v>
                </c:pt>
                <c:pt idx="1730">
                  <c:v>34059</c:v>
                </c:pt>
                <c:pt idx="1731">
                  <c:v>34060</c:v>
                </c:pt>
                <c:pt idx="1732">
                  <c:v>34061</c:v>
                </c:pt>
                <c:pt idx="1733">
                  <c:v>34064</c:v>
                </c:pt>
                <c:pt idx="1734">
                  <c:v>34065</c:v>
                </c:pt>
                <c:pt idx="1735">
                  <c:v>34066</c:v>
                </c:pt>
                <c:pt idx="1736">
                  <c:v>34067</c:v>
                </c:pt>
                <c:pt idx="1737">
                  <c:v>34071</c:v>
                </c:pt>
                <c:pt idx="1738">
                  <c:v>34072</c:v>
                </c:pt>
                <c:pt idx="1739">
                  <c:v>34073</c:v>
                </c:pt>
                <c:pt idx="1740">
                  <c:v>34074</c:v>
                </c:pt>
                <c:pt idx="1741">
                  <c:v>34075</c:v>
                </c:pt>
                <c:pt idx="1742">
                  <c:v>34078</c:v>
                </c:pt>
                <c:pt idx="1743">
                  <c:v>34079</c:v>
                </c:pt>
                <c:pt idx="1744">
                  <c:v>34080</c:v>
                </c:pt>
                <c:pt idx="1745">
                  <c:v>34081</c:v>
                </c:pt>
                <c:pt idx="1746">
                  <c:v>34082</c:v>
                </c:pt>
                <c:pt idx="1747">
                  <c:v>34085</c:v>
                </c:pt>
                <c:pt idx="1748">
                  <c:v>34086</c:v>
                </c:pt>
                <c:pt idx="1749">
                  <c:v>34088</c:v>
                </c:pt>
                <c:pt idx="1750">
                  <c:v>34089</c:v>
                </c:pt>
                <c:pt idx="1751">
                  <c:v>34092</c:v>
                </c:pt>
                <c:pt idx="1752">
                  <c:v>34093</c:v>
                </c:pt>
                <c:pt idx="1753">
                  <c:v>34094</c:v>
                </c:pt>
                <c:pt idx="1754">
                  <c:v>34095</c:v>
                </c:pt>
                <c:pt idx="1755">
                  <c:v>34096</c:v>
                </c:pt>
                <c:pt idx="1756">
                  <c:v>34099</c:v>
                </c:pt>
                <c:pt idx="1757">
                  <c:v>34100</c:v>
                </c:pt>
                <c:pt idx="1758">
                  <c:v>34101</c:v>
                </c:pt>
                <c:pt idx="1759">
                  <c:v>34102</c:v>
                </c:pt>
                <c:pt idx="1760">
                  <c:v>34103</c:v>
                </c:pt>
                <c:pt idx="1761">
                  <c:v>34106</c:v>
                </c:pt>
                <c:pt idx="1762">
                  <c:v>34107</c:v>
                </c:pt>
                <c:pt idx="1763">
                  <c:v>34108</c:v>
                </c:pt>
                <c:pt idx="1764">
                  <c:v>34109</c:v>
                </c:pt>
                <c:pt idx="1765">
                  <c:v>34110</c:v>
                </c:pt>
                <c:pt idx="1766">
                  <c:v>34113</c:v>
                </c:pt>
                <c:pt idx="1767">
                  <c:v>34114</c:v>
                </c:pt>
                <c:pt idx="1768">
                  <c:v>34115</c:v>
                </c:pt>
                <c:pt idx="1769">
                  <c:v>34116</c:v>
                </c:pt>
                <c:pt idx="1770">
                  <c:v>34117</c:v>
                </c:pt>
                <c:pt idx="1771">
                  <c:v>34121</c:v>
                </c:pt>
                <c:pt idx="1772">
                  <c:v>34122</c:v>
                </c:pt>
                <c:pt idx="1773">
                  <c:v>34123</c:v>
                </c:pt>
                <c:pt idx="1774">
                  <c:v>34124</c:v>
                </c:pt>
                <c:pt idx="1775">
                  <c:v>34127</c:v>
                </c:pt>
                <c:pt idx="1776">
                  <c:v>34128</c:v>
                </c:pt>
                <c:pt idx="1777">
                  <c:v>34129</c:v>
                </c:pt>
                <c:pt idx="1778">
                  <c:v>34130</c:v>
                </c:pt>
                <c:pt idx="1779">
                  <c:v>34131</c:v>
                </c:pt>
                <c:pt idx="1780">
                  <c:v>34134</c:v>
                </c:pt>
                <c:pt idx="1781">
                  <c:v>34135</c:v>
                </c:pt>
                <c:pt idx="1782">
                  <c:v>34136</c:v>
                </c:pt>
                <c:pt idx="1783">
                  <c:v>34137</c:v>
                </c:pt>
                <c:pt idx="1784">
                  <c:v>34138</c:v>
                </c:pt>
                <c:pt idx="1785">
                  <c:v>34141</c:v>
                </c:pt>
                <c:pt idx="1786">
                  <c:v>34142</c:v>
                </c:pt>
                <c:pt idx="1787">
                  <c:v>34143</c:v>
                </c:pt>
                <c:pt idx="1788">
                  <c:v>34144</c:v>
                </c:pt>
                <c:pt idx="1789">
                  <c:v>34145</c:v>
                </c:pt>
                <c:pt idx="1790">
                  <c:v>34148</c:v>
                </c:pt>
                <c:pt idx="1791">
                  <c:v>34149</c:v>
                </c:pt>
                <c:pt idx="1792">
                  <c:v>34150</c:v>
                </c:pt>
                <c:pt idx="1793">
                  <c:v>34151</c:v>
                </c:pt>
                <c:pt idx="1794">
                  <c:v>34152</c:v>
                </c:pt>
                <c:pt idx="1795">
                  <c:v>34156</c:v>
                </c:pt>
                <c:pt idx="1796">
                  <c:v>34157</c:v>
                </c:pt>
                <c:pt idx="1797">
                  <c:v>34158</c:v>
                </c:pt>
                <c:pt idx="1798">
                  <c:v>34159</c:v>
                </c:pt>
                <c:pt idx="1799">
                  <c:v>34162</c:v>
                </c:pt>
                <c:pt idx="1800">
                  <c:v>34163</c:v>
                </c:pt>
                <c:pt idx="1801">
                  <c:v>34164</c:v>
                </c:pt>
                <c:pt idx="1802">
                  <c:v>34165</c:v>
                </c:pt>
                <c:pt idx="1803">
                  <c:v>34166</c:v>
                </c:pt>
                <c:pt idx="1804">
                  <c:v>34169</c:v>
                </c:pt>
                <c:pt idx="1805">
                  <c:v>34170</c:v>
                </c:pt>
                <c:pt idx="1806">
                  <c:v>34171</c:v>
                </c:pt>
                <c:pt idx="1807">
                  <c:v>34172</c:v>
                </c:pt>
                <c:pt idx="1808">
                  <c:v>34173</c:v>
                </c:pt>
                <c:pt idx="1809">
                  <c:v>34176</c:v>
                </c:pt>
                <c:pt idx="1810">
                  <c:v>34177</c:v>
                </c:pt>
                <c:pt idx="1811">
                  <c:v>34178</c:v>
                </c:pt>
                <c:pt idx="1812">
                  <c:v>34179</c:v>
                </c:pt>
                <c:pt idx="1813">
                  <c:v>34180</c:v>
                </c:pt>
                <c:pt idx="1814">
                  <c:v>34183</c:v>
                </c:pt>
                <c:pt idx="1815">
                  <c:v>34184</c:v>
                </c:pt>
                <c:pt idx="1816">
                  <c:v>34185</c:v>
                </c:pt>
                <c:pt idx="1817">
                  <c:v>34186</c:v>
                </c:pt>
                <c:pt idx="1818">
                  <c:v>34187</c:v>
                </c:pt>
                <c:pt idx="1819">
                  <c:v>34190</c:v>
                </c:pt>
                <c:pt idx="1820">
                  <c:v>34191</c:v>
                </c:pt>
                <c:pt idx="1821">
                  <c:v>34192</c:v>
                </c:pt>
                <c:pt idx="1822">
                  <c:v>34193</c:v>
                </c:pt>
                <c:pt idx="1823">
                  <c:v>34194</c:v>
                </c:pt>
                <c:pt idx="1824">
                  <c:v>34197</c:v>
                </c:pt>
                <c:pt idx="1825">
                  <c:v>34198</c:v>
                </c:pt>
                <c:pt idx="1826">
                  <c:v>34199</c:v>
                </c:pt>
                <c:pt idx="1827">
                  <c:v>34200</c:v>
                </c:pt>
                <c:pt idx="1828">
                  <c:v>34201</c:v>
                </c:pt>
                <c:pt idx="1829">
                  <c:v>34204</c:v>
                </c:pt>
                <c:pt idx="1830">
                  <c:v>34205</c:v>
                </c:pt>
                <c:pt idx="1831">
                  <c:v>34206</c:v>
                </c:pt>
                <c:pt idx="1832">
                  <c:v>34207</c:v>
                </c:pt>
                <c:pt idx="1833">
                  <c:v>34208</c:v>
                </c:pt>
                <c:pt idx="1834">
                  <c:v>34211</c:v>
                </c:pt>
                <c:pt idx="1835">
                  <c:v>34212</c:v>
                </c:pt>
                <c:pt idx="1836">
                  <c:v>34213</c:v>
                </c:pt>
                <c:pt idx="1837">
                  <c:v>34214</c:v>
                </c:pt>
                <c:pt idx="1838">
                  <c:v>34215</c:v>
                </c:pt>
                <c:pt idx="1839">
                  <c:v>34219</c:v>
                </c:pt>
                <c:pt idx="1840">
                  <c:v>34220</c:v>
                </c:pt>
                <c:pt idx="1841">
                  <c:v>34221</c:v>
                </c:pt>
                <c:pt idx="1842">
                  <c:v>34222</c:v>
                </c:pt>
                <c:pt idx="1843">
                  <c:v>34225</c:v>
                </c:pt>
                <c:pt idx="1844">
                  <c:v>34226</c:v>
                </c:pt>
                <c:pt idx="1845">
                  <c:v>34227</c:v>
                </c:pt>
                <c:pt idx="1846">
                  <c:v>34228</c:v>
                </c:pt>
                <c:pt idx="1847">
                  <c:v>34229</c:v>
                </c:pt>
                <c:pt idx="1848">
                  <c:v>34232</c:v>
                </c:pt>
                <c:pt idx="1849">
                  <c:v>34233</c:v>
                </c:pt>
                <c:pt idx="1850">
                  <c:v>34234</c:v>
                </c:pt>
                <c:pt idx="1851">
                  <c:v>34235</c:v>
                </c:pt>
                <c:pt idx="1852">
                  <c:v>34236</c:v>
                </c:pt>
                <c:pt idx="1853">
                  <c:v>34239</c:v>
                </c:pt>
                <c:pt idx="1854">
                  <c:v>34240</c:v>
                </c:pt>
                <c:pt idx="1855">
                  <c:v>34241</c:v>
                </c:pt>
                <c:pt idx="1856">
                  <c:v>34242</c:v>
                </c:pt>
                <c:pt idx="1857">
                  <c:v>34243</c:v>
                </c:pt>
                <c:pt idx="1858">
                  <c:v>34246</c:v>
                </c:pt>
                <c:pt idx="1859">
                  <c:v>34247</c:v>
                </c:pt>
                <c:pt idx="1860">
                  <c:v>34248</c:v>
                </c:pt>
                <c:pt idx="1861">
                  <c:v>34249</c:v>
                </c:pt>
                <c:pt idx="1862">
                  <c:v>34250</c:v>
                </c:pt>
                <c:pt idx="1863">
                  <c:v>34253</c:v>
                </c:pt>
                <c:pt idx="1864">
                  <c:v>34254</c:v>
                </c:pt>
                <c:pt idx="1865">
                  <c:v>34255</c:v>
                </c:pt>
                <c:pt idx="1866">
                  <c:v>34256</c:v>
                </c:pt>
                <c:pt idx="1867">
                  <c:v>34257</c:v>
                </c:pt>
                <c:pt idx="1868">
                  <c:v>34260</c:v>
                </c:pt>
                <c:pt idx="1869">
                  <c:v>34261</c:v>
                </c:pt>
                <c:pt idx="1870">
                  <c:v>34262</c:v>
                </c:pt>
                <c:pt idx="1871">
                  <c:v>34263</c:v>
                </c:pt>
                <c:pt idx="1872">
                  <c:v>34264</c:v>
                </c:pt>
                <c:pt idx="1873">
                  <c:v>34267</c:v>
                </c:pt>
                <c:pt idx="1874">
                  <c:v>34268</c:v>
                </c:pt>
                <c:pt idx="1875">
                  <c:v>34269</c:v>
                </c:pt>
                <c:pt idx="1876">
                  <c:v>34270</c:v>
                </c:pt>
                <c:pt idx="1877">
                  <c:v>34271</c:v>
                </c:pt>
                <c:pt idx="1878">
                  <c:v>34274</c:v>
                </c:pt>
                <c:pt idx="1879">
                  <c:v>34275</c:v>
                </c:pt>
                <c:pt idx="1880">
                  <c:v>34276</c:v>
                </c:pt>
                <c:pt idx="1881">
                  <c:v>34277</c:v>
                </c:pt>
                <c:pt idx="1882">
                  <c:v>34278</c:v>
                </c:pt>
                <c:pt idx="1883">
                  <c:v>34281</c:v>
                </c:pt>
                <c:pt idx="1884">
                  <c:v>34282</c:v>
                </c:pt>
                <c:pt idx="1885">
                  <c:v>34283</c:v>
                </c:pt>
                <c:pt idx="1886">
                  <c:v>34284</c:v>
                </c:pt>
                <c:pt idx="1887">
                  <c:v>34285</c:v>
                </c:pt>
                <c:pt idx="1888">
                  <c:v>34288</c:v>
                </c:pt>
                <c:pt idx="1889">
                  <c:v>34289</c:v>
                </c:pt>
                <c:pt idx="1890">
                  <c:v>34290</c:v>
                </c:pt>
                <c:pt idx="1891">
                  <c:v>34291</c:v>
                </c:pt>
                <c:pt idx="1892">
                  <c:v>34292</c:v>
                </c:pt>
                <c:pt idx="1893">
                  <c:v>34295</c:v>
                </c:pt>
                <c:pt idx="1894">
                  <c:v>34296</c:v>
                </c:pt>
                <c:pt idx="1895">
                  <c:v>34297</c:v>
                </c:pt>
                <c:pt idx="1896">
                  <c:v>34302</c:v>
                </c:pt>
                <c:pt idx="1897">
                  <c:v>34303</c:v>
                </c:pt>
                <c:pt idx="1898">
                  <c:v>34304</c:v>
                </c:pt>
                <c:pt idx="1899">
                  <c:v>34305</c:v>
                </c:pt>
                <c:pt idx="1900">
                  <c:v>34306</c:v>
                </c:pt>
                <c:pt idx="1901">
                  <c:v>34309</c:v>
                </c:pt>
                <c:pt idx="1902">
                  <c:v>34310</c:v>
                </c:pt>
                <c:pt idx="1903">
                  <c:v>34311</c:v>
                </c:pt>
                <c:pt idx="1904">
                  <c:v>34312</c:v>
                </c:pt>
                <c:pt idx="1905">
                  <c:v>34313</c:v>
                </c:pt>
                <c:pt idx="1906">
                  <c:v>34316</c:v>
                </c:pt>
                <c:pt idx="1907">
                  <c:v>34317</c:v>
                </c:pt>
                <c:pt idx="1908">
                  <c:v>34318</c:v>
                </c:pt>
                <c:pt idx="1909">
                  <c:v>34319</c:v>
                </c:pt>
                <c:pt idx="1910">
                  <c:v>34320</c:v>
                </c:pt>
                <c:pt idx="1911">
                  <c:v>34323</c:v>
                </c:pt>
                <c:pt idx="1912">
                  <c:v>34324</c:v>
                </c:pt>
                <c:pt idx="1913">
                  <c:v>34325</c:v>
                </c:pt>
                <c:pt idx="1914">
                  <c:v>34326</c:v>
                </c:pt>
                <c:pt idx="1915">
                  <c:v>34330</c:v>
                </c:pt>
                <c:pt idx="1916">
                  <c:v>34331</c:v>
                </c:pt>
                <c:pt idx="1917">
                  <c:v>34332</c:v>
                </c:pt>
                <c:pt idx="1918">
                  <c:v>34333</c:v>
                </c:pt>
                <c:pt idx="1919">
                  <c:v>34337</c:v>
                </c:pt>
                <c:pt idx="1920">
                  <c:v>34338</c:v>
                </c:pt>
                <c:pt idx="1921">
                  <c:v>34339</c:v>
                </c:pt>
                <c:pt idx="1922">
                  <c:v>34340</c:v>
                </c:pt>
                <c:pt idx="1923">
                  <c:v>34341</c:v>
                </c:pt>
                <c:pt idx="1924">
                  <c:v>34344</c:v>
                </c:pt>
                <c:pt idx="1925">
                  <c:v>34345</c:v>
                </c:pt>
                <c:pt idx="1926">
                  <c:v>34346</c:v>
                </c:pt>
                <c:pt idx="1927">
                  <c:v>34347</c:v>
                </c:pt>
                <c:pt idx="1928">
                  <c:v>34348</c:v>
                </c:pt>
                <c:pt idx="1929">
                  <c:v>34351</c:v>
                </c:pt>
                <c:pt idx="1930">
                  <c:v>34352</c:v>
                </c:pt>
                <c:pt idx="1931">
                  <c:v>34353</c:v>
                </c:pt>
                <c:pt idx="1932">
                  <c:v>34354</c:v>
                </c:pt>
                <c:pt idx="1933">
                  <c:v>34355</c:v>
                </c:pt>
                <c:pt idx="1934">
                  <c:v>34358</c:v>
                </c:pt>
                <c:pt idx="1935">
                  <c:v>34359</c:v>
                </c:pt>
                <c:pt idx="1936">
                  <c:v>34360</c:v>
                </c:pt>
                <c:pt idx="1937">
                  <c:v>34361</c:v>
                </c:pt>
                <c:pt idx="1938">
                  <c:v>34362</c:v>
                </c:pt>
                <c:pt idx="1939">
                  <c:v>34365</c:v>
                </c:pt>
                <c:pt idx="1940">
                  <c:v>34366</c:v>
                </c:pt>
                <c:pt idx="1941">
                  <c:v>34367</c:v>
                </c:pt>
                <c:pt idx="1942">
                  <c:v>34368</c:v>
                </c:pt>
                <c:pt idx="1943">
                  <c:v>34369</c:v>
                </c:pt>
                <c:pt idx="1944">
                  <c:v>34372</c:v>
                </c:pt>
                <c:pt idx="1945">
                  <c:v>34373</c:v>
                </c:pt>
                <c:pt idx="1946">
                  <c:v>34374</c:v>
                </c:pt>
                <c:pt idx="1947">
                  <c:v>34375</c:v>
                </c:pt>
                <c:pt idx="1948">
                  <c:v>34376</c:v>
                </c:pt>
                <c:pt idx="1949">
                  <c:v>34379</c:v>
                </c:pt>
                <c:pt idx="1950">
                  <c:v>34380</c:v>
                </c:pt>
                <c:pt idx="1951">
                  <c:v>34381</c:v>
                </c:pt>
                <c:pt idx="1952">
                  <c:v>34382</c:v>
                </c:pt>
                <c:pt idx="1953">
                  <c:v>34383</c:v>
                </c:pt>
                <c:pt idx="1954">
                  <c:v>34387</c:v>
                </c:pt>
                <c:pt idx="1955">
                  <c:v>34388</c:v>
                </c:pt>
                <c:pt idx="1956">
                  <c:v>34389</c:v>
                </c:pt>
                <c:pt idx="1957">
                  <c:v>34390</c:v>
                </c:pt>
                <c:pt idx="1958">
                  <c:v>34393</c:v>
                </c:pt>
                <c:pt idx="1959">
                  <c:v>34394</c:v>
                </c:pt>
                <c:pt idx="1960">
                  <c:v>34395</c:v>
                </c:pt>
                <c:pt idx="1961">
                  <c:v>34396</c:v>
                </c:pt>
                <c:pt idx="1962">
                  <c:v>34397</c:v>
                </c:pt>
                <c:pt idx="1963">
                  <c:v>34400</c:v>
                </c:pt>
                <c:pt idx="1964">
                  <c:v>34401</c:v>
                </c:pt>
                <c:pt idx="1965">
                  <c:v>34402</c:v>
                </c:pt>
                <c:pt idx="1966">
                  <c:v>34403</c:v>
                </c:pt>
                <c:pt idx="1967">
                  <c:v>34404</c:v>
                </c:pt>
                <c:pt idx="1968">
                  <c:v>34407</c:v>
                </c:pt>
                <c:pt idx="1969">
                  <c:v>34408</c:v>
                </c:pt>
                <c:pt idx="1970">
                  <c:v>34409</c:v>
                </c:pt>
                <c:pt idx="1971">
                  <c:v>34410</c:v>
                </c:pt>
                <c:pt idx="1972">
                  <c:v>34411</c:v>
                </c:pt>
                <c:pt idx="1973">
                  <c:v>34414</c:v>
                </c:pt>
                <c:pt idx="1974">
                  <c:v>34415</c:v>
                </c:pt>
                <c:pt idx="1975">
                  <c:v>34416</c:v>
                </c:pt>
                <c:pt idx="1976">
                  <c:v>34417</c:v>
                </c:pt>
                <c:pt idx="1977">
                  <c:v>34418</c:v>
                </c:pt>
                <c:pt idx="1978">
                  <c:v>34421</c:v>
                </c:pt>
                <c:pt idx="1979">
                  <c:v>34422</c:v>
                </c:pt>
                <c:pt idx="1980">
                  <c:v>34423</c:v>
                </c:pt>
                <c:pt idx="1981">
                  <c:v>34424</c:v>
                </c:pt>
                <c:pt idx="1982">
                  <c:v>34428</c:v>
                </c:pt>
                <c:pt idx="1983">
                  <c:v>34429</c:v>
                </c:pt>
                <c:pt idx="1984">
                  <c:v>34430</c:v>
                </c:pt>
                <c:pt idx="1985">
                  <c:v>34431</c:v>
                </c:pt>
                <c:pt idx="1986">
                  <c:v>34432</c:v>
                </c:pt>
                <c:pt idx="1987">
                  <c:v>34435</c:v>
                </c:pt>
                <c:pt idx="1988">
                  <c:v>34436</c:v>
                </c:pt>
                <c:pt idx="1989">
                  <c:v>34437</c:v>
                </c:pt>
                <c:pt idx="1990">
                  <c:v>34438</c:v>
                </c:pt>
                <c:pt idx="1991">
                  <c:v>34439</c:v>
                </c:pt>
                <c:pt idx="1992">
                  <c:v>34442</c:v>
                </c:pt>
                <c:pt idx="1993">
                  <c:v>34443</c:v>
                </c:pt>
                <c:pt idx="1994">
                  <c:v>34444</c:v>
                </c:pt>
                <c:pt idx="1995">
                  <c:v>34445</c:v>
                </c:pt>
                <c:pt idx="1996">
                  <c:v>34446</c:v>
                </c:pt>
                <c:pt idx="1997">
                  <c:v>34449</c:v>
                </c:pt>
                <c:pt idx="1998">
                  <c:v>34450</c:v>
                </c:pt>
                <c:pt idx="1999">
                  <c:v>34451</c:v>
                </c:pt>
                <c:pt idx="2000">
                  <c:v>34452</c:v>
                </c:pt>
                <c:pt idx="2001">
                  <c:v>34453</c:v>
                </c:pt>
                <c:pt idx="2002">
                  <c:v>34456</c:v>
                </c:pt>
                <c:pt idx="2003">
                  <c:v>34457</c:v>
                </c:pt>
                <c:pt idx="2004">
                  <c:v>34458</c:v>
                </c:pt>
                <c:pt idx="2005">
                  <c:v>34459</c:v>
                </c:pt>
                <c:pt idx="2006">
                  <c:v>34460</c:v>
                </c:pt>
                <c:pt idx="2007">
                  <c:v>34463</c:v>
                </c:pt>
                <c:pt idx="2008">
                  <c:v>34464</c:v>
                </c:pt>
                <c:pt idx="2009">
                  <c:v>34465</c:v>
                </c:pt>
                <c:pt idx="2010">
                  <c:v>34466</c:v>
                </c:pt>
                <c:pt idx="2011">
                  <c:v>34467</c:v>
                </c:pt>
                <c:pt idx="2012">
                  <c:v>34470</c:v>
                </c:pt>
                <c:pt idx="2013">
                  <c:v>34471</c:v>
                </c:pt>
                <c:pt idx="2014">
                  <c:v>34472</c:v>
                </c:pt>
                <c:pt idx="2015">
                  <c:v>34473</c:v>
                </c:pt>
                <c:pt idx="2016">
                  <c:v>34474</c:v>
                </c:pt>
                <c:pt idx="2017">
                  <c:v>34477</c:v>
                </c:pt>
                <c:pt idx="2018">
                  <c:v>34478</c:v>
                </c:pt>
                <c:pt idx="2019">
                  <c:v>34479</c:v>
                </c:pt>
                <c:pt idx="2020">
                  <c:v>34480</c:v>
                </c:pt>
                <c:pt idx="2021">
                  <c:v>34481</c:v>
                </c:pt>
                <c:pt idx="2022">
                  <c:v>34485</c:v>
                </c:pt>
                <c:pt idx="2023">
                  <c:v>34486</c:v>
                </c:pt>
                <c:pt idx="2024">
                  <c:v>34487</c:v>
                </c:pt>
                <c:pt idx="2025">
                  <c:v>34488</c:v>
                </c:pt>
                <c:pt idx="2026">
                  <c:v>34491</c:v>
                </c:pt>
                <c:pt idx="2027">
                  <c:v>34492</c:v>
                </c:pt>
                <c:pt idx="2028">
                  <c:v>34493</c:v>
                </c:pt>
                <c:pt idx="2029">
                  <c:v>34494</c:v>
                </c:pt>
                <c:pt idx="2030">
                  <c:v>34495</c:v>
                </c:pt>
                <c:pt idx="2031">
                  <c:v>34498</c:v>
                </c:pt>
                <c:pt idx="2032">
                  <c:v>34499</c:v>
                </c:pt>
                <c:pt idx="2033">
                  <c:v>34500</c:v>
                </c:pt>
                <c:pt idx="2034">
                  <c:v>34501</c:v>
                </c:pt>
                <c:pt idx="2035">
                  <c:v>34502</c:v>
                </c:pt>
                <c:pt idx="2036">
                  <c:v>34505</c:v>
                </c:pt>
                <c:pt idx="2037">
                  <c:v>34506</c:v>
                </c:pt>
                <c:pt idx="2038">
                  <c:v>34507</c:v>
                </c:pt>
                <c:pt idx="2039">
                  <c:v>34508</c:v>
                </c:pt>
                <c:pt idx="2040">
                  <c:v>34509</c:v>
                </c:pt>
                <c:pt idx="2041">
                  <c:v>34512</c:v>
                </c:pt>
                <c:pt idx="2042">
                  <c:v>34513</c:v>
                </c:pt>
                <c:pt idx="2043">
                  <c:v>34514</c:v>
                </c:pt>
                <c:pt idx="2044">
                  <c:v>34515</c:v>
                </c:pt>
                <c:pt idx="2045">
                  <c:v>34516</c:v>
                </c:pt>
                <c:pt idx="2046">
                  <c:v>34520</c:v>
                </c:pt>
                <c:pt idx="2047">
                  <c:v>34521</c:v>
                </c:pt>
                <c:pt idx="2048">
                  <c:v>34522</c:v>
                </c:pt>
                <c:pt idx="2049">
                  <c:v>34523</c:v>
                </c:pt>
                <c:pt idx="2050">
                  <c:v>34526</c:v>
                </c:pt>
                <c:pt idx="2051">
                  <c:v>34527</c:v>
                </c:pt>
                <c:pt idx="2052">
                  <c:v>34528</c:v>
                </c:pt>
                <c:pt idx="2053">
                  <c:v>34529</c:v>
                </c:pt>
                <c:pt idx="2054">
                  <c:v>34530</c:v>
                </c:pt>
                <c:pt idx="2055">
                  <c:v>34533</c:v>
                </c:pt>
                <c:pt idx="2056">
                  <c:v>34534</c:v>
                </c:pt>
                <c:pt idx="2057">
                  <c:v>34535</c:v>
                </c:pt>
                <c:pt idx="2058">
                  <c:v>34536</c:v>
                </c:pt>
                <c:pt idx="2059">
                  <c:v>34537</c:v>
                </c:pt>
                <c:pt idx="2060">
                  <c:v>34540</c:v>
                </c:pt>
                <c:pt idx="2061">
                  <c:v>34541</c:v>
                </c:pt>
                <c:pt idx="2062">
                  <c:v>34542</c:v>
                </c:pt>
                <c:pt idx="2063">
                  <c:v>34543</c:v>
                </c:pt>
                <c:pt idx="2064">
                  <c:v>34544</c:v>
                </c:pt>
                <c:pt idx="2065">
                  <c:v>34547</c:v>
                </c:pt>
                <c:pt idx="2066">
                  <c:v>34548</c:v>
                </c:pt>
                <c:pt idx="2067">
                  <c:v>34549</c:v>
                </c:pt>
                <c:pt idx="2068">
                  <c:v>34550</c:v>
                </c:pt>
                <c:pt idx="2069">
                  <c:v>34551</c:v>
                </c:pt>
                <c:pt idx="2070">
                  <c:v>34554</c:v>
                </c:pt>
                <c:pt idx="2071">
                  <c:v>34555</c:v>
                </c:pt>
                <c:pt idx="2072">
                  <c:v>34556</c:v>
                </c:pt>
                <c:pt idx="2073">
                  <c:v>34557</c:v>
                </c:pt>
                <c:pt idx="2074">
                  <c:v>34558</c:v>
                </c:pt>
                <c:pt idx="2075">
                  <c:v>34561</c:v>
                </c:pt>
                <c:pt idx="2076">
                  <c:v>34562</c:v>
                </c:pt>
                <c:pt idx="2077">
                  <c:v>34563</c:v>
                </c:pt>
                <c:pt idx="2078">
                  <c:v>34564</c:v>
                </c:pt>
                <c:pt idx="2079">
                  <c:v>34565</c:v>
                </c:pt>
                <c:pt idx="2080">
                  <c:v>34568</c:v>
                </c:pt>
                <c:pt idx="2081">
                  <c:v>34569</c:v>
                </c:pt>
                <c:pt idx="2082">
                  <c:v>34570</c:v>
                </c:pt>
                <c:pt idx="2083">
                  <c:v>34571</c:v>
                </c:pt>
                <c:pt idx="2084">
                  <c:v>34572</c:v>
                </c:pt>
                <c:pt idx="2085">
                  <c:v>34575</c:v>
                </c:pt>
                <c:pt idx="2086">
                  <c:v>34576</c:v>
                </c:pt>
                <c:pt idx="2087">
                  <c:v>34577</c:v>
                </c:pt>
                <c:pt idx="2088">
                  <c:v>34578</c:v>
                </c:pt>
                <c:pt idx="2089">
                  <c:v>34579</c:v>
                </c:pt>
                <c:pt idx="2090">
                  <c:v>34583</c:v>
                </c:pt>
                <c:pt idx="2091">
                  <c:v>34584</c:v>
                </c:pt>
                <c:pt idx="2092">
                  <c:v>34585</c:v>
                </c:pt>
                <c:pt idx="2093">
                  <c:v>34586</c:v>
                </c:pt>
                <c:pt idx="2094">
                  <c:v>34589</c:v>
                </c:pt>
                <c:pt idx="2095">
                  <c:v>34590</c:v>
                </c:pt>
                <c:pt idx="2096">
                  <c:v>34591</c:v>
                </c:pt>
                <c:pt idx="2097">
                  <c:v>34592</c:v>
                </c:pt>
                <c:pt idx="2098">
                  <c:v>34593</c:v>
                </c:pt>
                <c:pt idx="2099">
                  <c:v>34596</c:v>
                </c:pt>
                <c:pt idx="2100">
                  <c:v>34597</c:v>
                </c:pt>
                <c:pt idx="2101">
                  <c:v>34598</c:v>
                </c:pt>
                <c:pt idx="2102">
                  <c:v>34599</c:v>
                </c:pt>
                <c:pt idx="2103">
                  <c:v>34600</c:v>
                </c:pt>
                <c:pt idx="2104">
                  <c:v>34603</c:v>
                </c:pt>
                <c:pt idx="2105">
                  <c:v>34604</c:v>
                </c:pt>
                <c:pt idx="2106">
                  <c:v>34605</c:v>
                </c:pt>
                <c:pt idx="2107">
                  <c:v>34606</c:v>
                </c:pt>
                <c:pt idx="2108">
                  <c:v>34607</c:v>
                </c:pt>
                <c:pt idx="2109">
                  <c:v>34610</c:v>
                </c:pt>
                <c:pt idx="2110">
                  <c:v>34611</c:v>
                </c:pt>
                <c:pt idx="2111">
                  <c:v>34612</c:v>
                </c:pt>
                <c:pt idx="2112">
                  <c:v>34613</c:v>
                </c:pt>
                <c:pt idx="2113">
                  <c:v>34614</c:v>
                </c:pt>
                <c:pt idx="2114">
                  <c:v>34617</c:v>
                </c:pt>
                <c:pt idx="2115">
                  <c:v>34618</c:v>
                </c:pt>
                <c:pt idx="2116">
                  <c:v>34619</c:v>
                </c:pt>
                <c:pt idx="2117">
                  <c:v>34620</c:v>
                </c:pt>
                <c:pt idx="2118">
                  <c:v>34621</c:v>
                </c:pt>
                <c:pt idx="2119">
                  <c:v>34624</c:v>
                </c:pt>
                <c:pt idx="2120">
                  <c:v>34625</c:v>
                </c:pt>
                <c:pt idx="2121">
                  <c:v>34626</c:v>
                </c:pt>
                <c:pt idx="2122">
                  <c:v>34627</c:v>
                </c:pt>
                <c:pt idx="2123">
                  <c:v>34628</c:v>
                </c:pt>
                <c:pt idx="2124">
                  <c:v>34631</c:v>
                </c:pt>
                <c:pt idx="2125">
                  <c:v>34632</c:v>
                </c:pt>
                <c:pt idx="2126">
                  <c:v>34633</c:v>
                </c:pt>
                <c:pt idx="2127">
                  <c:v>34634</c:v>
                </c:pt>
                <c:pt idx="2128">
                  <c:v>34635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34645</c:v>
                </c:pt>
                <c:pt idx="2135">
                  <c:v>34646</c:v>
                </c:pt>
                <c:pt idx="2136">
                  <c:v>34647</c:v>
                </c:pt>
                <c:pt idx="2137">
                  <c:v>34648</c:v>
                </c:pt>
                <c:pt idx="2138">
                  <c:v>34649</c:v>
                </c:pt>
                <c:pt idx="2139">
                  <c:v>34652</c:v>
                </c:pt>
                <c:pt idx="2140">
                  <c:v>34653</c:v>
                </c:pt>
                <c:pt idx="2141">
                  <c:v>34654</c:v>
                </c:pt>
                <c:pt idx="2142">
                  <c:v>34655</c:v>
                </c:pt>
                <c:pt idx="2143">
                  <c:v>34656</c:v>
                </c:pt>
                <c:pt idx="2144">
                  <c:v>34659</c:v>
                </c:pt>
                <c:pt idx="2145">
                  <c:v>34660</c:v>
                </c:pt>
                <c:pt idx="2146">
                  <c:v>34661</c:v>
                </c:pt>
                <c:pt idx="2147">
                  <c:v>34666</c:v>
                </c:pt>
                <c:pt idx="2148">
                  <c:v>34667</c:v>
                </c:pt>
                <c:pt idx="2149">
                  <c:v>34668</c:v>
                </c:pt>
                <c:pt idx="2150">
                  <c:v>34669</c:v>
                </c:pt>
                <c:pt idx="2151">
                  <c:v>34670</c:v>
                </c:pt>
                <c:pt idx="2152">
                  <c:v>34673</c:v>
                </c:pt>
                <c:pt idx="2153">
                  <c:v>34674</c:v>
                </c:pt>
                <c:pt idx="2154">
                  <c:v>34675</c:v>
                </c:pt>
                <c:pt idx="2155">
                  <c:v>34676</c:v>
                </c:pt>
                <c:pt idx="2156">
                  <c:v>34677</c:v>
                </c:pt>
                <c:pt idx="2157">
                  <c:v>34680</c:v>
                </c:pt>
                <c:pt idx="2158">
                  <c:v>34681</c:v>
                </c:pt>
                <c:pt idx="2159">
                  <c:v>34682</c:v>
                </c:pt>
                <c:pt idx="2160">
                  <c:v>34683</c:v>
                </c:pt>
                <c:pt idx="2161">
                  <c:v>34684</c:v>
                </c:pt>
                <c:pt idx="2162">
                  <c:v>34687</c:v>
                </c:pt>
                <c:pt idx="2163">
                  <c:v>34688</c:v>
                </c:pt>
                <c:pt idx="2164">
                  <c:v>34689</c:v>
                </c:pt>
                <c:pt idx="2165">
                  <c:v>34690</c:v>
                </c:pt>
                <c:pt idx="2166">
                  <c:v>34691</c:v>
                </c:pt>
                <c:pt idx="2167">
                  <c:v>34695</c:v>
                </c:pt>
                <c:pt idx="2168">
                  <c:v>34696</c:v>
                </c:pt>
                <c:pt idx="2169">
                  <c:v>34697</c:v>
                </c:pt>
                <c:pt idx="2170">
                  <c:v>34698</c:v>
                </c:pt>
                <c:pt idx="2171">
                  <c:v>34702</c:v>
                </c:pt>
                <c:pt idx="2172">
                  <c:v>34703</c:v>
                </c:pt>
                <c:pt idx="2173">
                  <c:v>34704</c:v>
                </c:pt>
                <c:pt idx="2174">
                  <c:v>34705</c:v>
                </c:pt>
                <c:pt idx="2175">
                  <c:v>34708</c:v>
                </c:pt>
                <c:pt idx="2176">
                  <c:v>34709</c:v>
                </c:pt>
                <c:pt idx="2177">
                  <c:v>34710</c:v>
                </c:pt>
                <c:pt idx="2178">
                  <c:v>34711</c:v>
                </c:pt>
                <c:pt idx="2179">
                  <c:v>34712</c:v>
                </c:pt>
                <c:pt idx="2180">
                  <c:v>34715</c:v>
                </c:pt>
                <c:pt idx="2181">
                  <c:v>34716</c:v>
                </c:pt>
                <c:pt idx="2182">
                  <c:v>34717</c:v>
                </c:pt>
                <c:pt idx="2183">
                  <c:v>34718</c:v>
                </c:pt>
                <c:pt idx="2184">
                  <c:v>34719</c:v>
                </c:pt>
                <c:pt idx="2185">
                  <c:v>34722</c:v>
                </c:pt>
                <c:pt idx="2186">
                  <c:v>34723</c:v>
                </c:pt>
                <c:pt idx="2187">
                  <c:v>34724</c:v>
                </c:pt>
                <c:pt idx="2188">
                  <c:v>34725</c:v>
                </c:pt>
                <c:pt idx="2189">
                  <c:v>34726</c:v>
                </c:pt>
                <c:pt idx="2190">
                  <c:v>34729</c:v>
                </c:pt>
                <c:pt idx="2191">
                  <c:v>34730</c:v>
                </c:pt>
                <c:pt idx="2192">
                  <c:v>34731</c:v>
                </c:pt>
                <c:pt idx="2193">
                  <c:v>34732</c:v>
                </c:pt>
                <c:pt idx="2194">
                  <c:v>34733</c:v>
                </c:pt>
                <c:pt idx="2195">
                  <c:v>34736</c:v>
                </c:pt>
                <c:pt idx="2196">
                  <c:v>34737</c:v>
                </c:pt>
                <c:pt idx="2197">
                  <c:v>34738</c:v>
                </c:pt>
                <c:pt idx="2198">
                  <c:v>34739</c:v>
                </c:pt>
                <c:pt idx="2199">
                  <c:v>34740</c:v>
                </c:pt>
                <c:pt idx="2200">
                  <c:v>34743</c:v>
                </c:pt>
                <c:pt idx="2201">
                  <c:v>34744</c:v>
                </c:pt>
                <c:pt idx="2202">
                  <c:v>34745</c:v>
                </c:pt>
                <c:pt idx="2203">
                  <c:v>34746</c:v>
                </c:pt>
                <c:pt idx="2204">
                  <c:v>34747</c:v>
                </c:pt>
                <c:pt idx="2205">
                  <c:v>34751</c:v>
                </c:pt>
                <c:pt idx="2206">
                  <c:v>34752</c:v>
                </c:pt>
                <c:pt idx="2207">
                  <c:v>34753</c:v>
                </c:pt>
                <c:pt idx="2208">
                  <c:v>34754</c:v>
                </c:pt>
                <c:pt idx="2209">
                  <c:v>34757</c:v>
                </c:pt>
                <c:pt idx="2210">
                  <c:v>34758</c:v>
                </c:pt>
                <c:pt idx="2211">
                  <c:v>34759</c:v>
                </c:pt>
                <c:pt idx="2212">
                  <c:v>34760</c:v>
                </c:pt>
                <c:pt idx="2213">
                  <c:v>34761</c:v>
                </c:pt>
                <c:pt idx="2214">
                  <c:v>34764</c:v>
                </c:pt>
                <c:pt idx="2215">
                  <c:v>34765</c:v>
                </c:pt>
                <c:pt idx="2216">
                  <c:v>34766</c:v>
                </c:pt>
                <c:pt idx="2217">
                  <c:v>34767</c:v>
                </c:pt>
                <c:pt idx="2218">
                  <c:v>34768</c:v>
                </c:pt>
                <c:pt idx="2219">
                  <c:v>34771</c:v>
                </c:pt>
                <c:pt idx="2220">
                  <c:v>34772</c:v>
                </c:pt>
                <c:pt idx="2221">
                  <c:v>34773</c:v>
                </c:pt>
                <c:pt idx="2222">
                  <c:v>34774</c:v>
                </c:pt>
                <c:pt idx="2223">
                  <c:v>34775</c:v>
                </c:pt>
                <c:pt idx="2224">
                  <c:v>34778</c:v>
                </c:pt>
                <c:pt idx="2225">
                  <c:v>34779</c:v>
                </c:pt>
                <c:pt idx="2226">
                  <c:v>34780</c:v>
                </c:pt>
                <c:pt idx="2227">
                  <c:v>34781</c:v>
                </c:pt>
                <c:pt idx="2228">
                  <c:v>34782</c:v>
                </c:pt>
                <c:pt idx="2229">
                  <c:v>34785</c:v>
                </c:pt>
                <c:pt idx="2230">
                  <c:v>34786</c:v>
                </c:pt>
                <c:pt idx="2231">
                  <c:v>34787</c:v>
                </c:pt>
                <c:pt idx="2232">
                  <c:v>34788</c:v>
                </c:pt>
                <c:pt idx="2233">
                  <c:v>34789</c:v>
                </c:pt>
                <c:pt idx="2234">
                  <c:v>34792</c:v>
                </c:pt>
                <c:pt idx="2235">
                  <c:v>34793</c:v>
                </c:pt>
                <c:pt idx="2236">
                  <c:v>34794</c:v>
                </c:pt>
                <c:pt idx="2237">
                  <c:v>34795</c:v>
                </c:pt>
                <c:pt idx="2238">
                  <c:v>34796</c:v>
                </c:pt>
                <c:pt idx="2239">
                  <c:v>34799</c:v>
                </c:pt>
                <c:pt idx="2240">
                  <c:v>34800</c:v>
                </c:pt>
                <c:pt idx="2241">
                  <c:v>34801</c:v>
                </c:pt>
                <c:pt idx="2242">
                  <c:v>34802</c:v>
                </c:pt>
                <c:pt idx="2243">
                  <c:v>34806</c:v>
                </c:pt>
                <c:pt idx="2244">
                  <c:v>34807</c:v>
                </c:pt>
                <c:pt idx="2245">
                  <c:v>34808</c:v>
                </c:pt>
                <c:pt idx="2246">
                  <c:v>34809</c:v>
                </c:pt>
                <c:pt idx="2247">
                  <c:v>34810</c:v>
                </c:pt>
                <c:pt idx="2248">
                  <c:v>34813</c:v>
                </c:pt>
                <c:pt idx="2249">
                  <c:v>34814</c:v>
                </c:pt>
                <c:pt idx="2250">
                  <c:v>34815</c:v>
                </c:pt>
                <c:pt idx="2251">
                  <c:v>34816</c:v>
                </c:pt>
                <c:pt idx="2252">
                  <c:v>34817</c:v>
                </c:pt>
                <c:pt idx="2253">
                  <c:v>34820</c:v>
                </c:pt>
                <c:pt idx="2254">
                  <c:v>34821</c:v>
                </c:pt>
                <c:pt idx="2255">
                  <c:v>34822</c:v>
                </c:pt>
                <c:pt idx="2256">
                  <c:v>34823</c:v>
                </c:pt>
                <c:pt idx="2257">
                  <c:v>34824</c:v>
                </c:pt>
                <c:pt idx="2258">
                  <c:v>34827</c:v>
                </c:pt>
                <c:pt idx="2259">
                  <c:v>34828</c:v>
                </c:pt>
                <c:pt idx="2260">
                  <c:v>34829</c:v>
                </c:pt>
                <c:pt idx="2261">
                  <c:v>34830</c:v>
                </c:pt>
                <c:pt idx="2262">
                  <c:v>34831</c:v>
                </c:pt>
                <c:pt idx="2263">
                  <c:v>34834</c:v>
                </c:pt>
                <c:pt idx="2264">
                  <c:v>34835</c:v>
                </c:pt>
                <c:pt idx="2265">
                  <c:v>34836</c:v>
                </c:pt>
                <c:pt idx="2266">
                  <c:v>34837</c:v>
                </c:pt>
                <c:pt idx="2267">
                  <c:v>34838</c:v>
                </c:pt>
                <c:pt idx="2268">
                  <c:v>34841</c:v>
                </c:pt>
                <c:pt idx="2269">
                  <c:v>34842</c:v>
                </c:pt>
                <c:pt idx="2270">
                  <c:v>34843</c:v>
                </c:pt>
                <c:pt idx="2271">
                  <c:v>34844</c:v>
                </c:pt>
                <c:pt idx="2272">
                  <c:v>34845</c:v>
                </c:pt>
                <c:pt idx="2273">
                  <c:v>34849</c:v>
                </c:pt>
                <c:pt idx="2274">
                  <c:v>34850</c:v>
                </c:pt>
                <c:pt idx="2275">
                  <c:v>34851</c:v>
                </c:pt>
                <c:pt idx="2276">
                  <c:v>34852</c:v>
                </c:pt>
                <c:pt idx="2277">
                  <c:v>34855</c:v>
                </c:pt>
                <c:pt idx="2278">
                  <c:v>34856</c:v>
                </c:pt>
                <c:pt idx="2279">
                  <c:v>34857</c:v>
                </c:pt>
                <c:pt idx="2280">
                  <c:v>34858</c:v>
                </c:pt>
                <c:pt idx="2281">
                  <c:v>34859</c:v>
                </c:pt>
                <c:pt idx="2282">
                  <c:v>34862</c:v>
                </c:pt>
                <c:pt idx="2283">
                  <c:v>34863</c:v>
                </c:pt>
                <c:pt idx="2284">
                  <c:v>34864</c:v>
                </c:pt>
                <c:pt idx="2285">
                  <c:v>34865</c:v>
                </c:pt>
                <c:pt idx="2286">
                  <c:v>34866</c:v>
                </c:pt>
                <c:pt idx="2287">
                  <c:v>34869</c:v>
                </c:pt>
                <c:pt idx="2288">
                  <c:v>34870</c:v>
                </c:pt>
                <c:pt idx="2289">
                  <c:v>34871</c:v>
                </c:pt>
                <c:pt idx="2290">
                  <c:v>34872</c:v>
                </c:pt>
                <c:pt idx="2291">
                  <c:v>34873</c:v>
                </c:pt>
                <c:pt idx="2292">
                  <c:v>34876</c:v>
                </c:pt>
                <c:pt idx="2293">
                  <c:v>34877</c:v>
                </c:pt>
                <c:pt idx="2294">
                  <c:v>34878</c:v>
                </c:pt>
                <c:pt idx="2295">
                  <c:v>34879</c:v>
                </c:pt>
                <c:pt idx="2296">
                  <c:v>34880</c:v>
                </c:pt>
                <c:pt idx="2297">
                  <c:v>34883</c:v>
                </c:pt>
                <c:pt idx="2298">
                  <c:v>34885</c:v>
                </c:pt>
                <c:pt idx="2299">
                  <c:v>34886</c:v>
                </c:pt>
                <c:pt idx="2300">
                  <c:v>34887</c:v>
                </c:pt>
                <c:pt idx="2301">
                  <c:v>34890</c:v>
                </c:pt>
                <c:pt idx="2302">
                  <c:v>34891</c:v>
                </c:pt>
                <c:pt idx="2303">
                  <c:v>34892</c:v>
                </c:pt>
                <c:pt idx="2304">
                  <c:v>34893</c:v>
                </c:pt>
                <c:pt idx="2305">
                  <c:v>34894</c:v>
                </c:pt>
                <c:pt idx="2306">
                  <c:v>34897</c:v>
                </c:pt>
                <c:pt idx="2307">
                  <c:v>34898</c:v>
                </c:pt>
                <c:pt idx="2308">
                  <c:v>34899</c:v>
                </c:pt>
                <c:pt idx="2309">
                  <c:v>34900</c:v>
                </c:pt>
                <c:pt idx="2310">
                  <c:v>34901</c:v>
                </c:pt>
                <c:pt idx="2311">
                  <c:v>34904</c:v>
                </c:pt>
                <c:pt idx="2312">
                  <c:v>34905</c:v>
                </c:pt>
                <c:pt idx="2313">
                  <c:v>34906</c:v>
                </c:pt>
                <c:pt idx="2314">
                  <c:v>34907</c:v>
                </c:pt>
                <c:pt idx="2315">
                  <c:v>34908</c:v>
                </c:pt>
                <c:pt idx="2316">
                  <c:v>34911</c:v>
                </c:pt>
                <c:pt idx="2317">
                  <c:v>34912</c:v>
                </c:pt>
                <c:pt idx="2318">
                  <c:v>34913</c:v>
                </c:pt>
                <c:pt idx="2319">
                  <c:v>34914</c:v>
                </c:pt>
                <c:pt idx="2320">
                  <c:v>34915</c:v>
                </c:pt>
                <c:pt idx="2321">
                  <c:v>34918</c:v>
                </c:pt>
                <c:pt idx="2322">
                  <c:v>34919</c:v>
                </c:pt>
                <c:pt idx="2323">
                  <c:v>34920</c:v>
                </c:pt>
                <c:pt idx="2324">
                  <c:v>34921</c:v>
                </c:pt>
                <c:pt idx="2325">
                  <c:v>34922</c:v>
                </c:pt>
                <c:pt idx="2326">
                  <c:v>34925</c:v>
                </c:pt>
                <c:pt idx="2327">
                  <c:v>34926</c:v>
                </c:pt>
                <c:pt idx="2328">
                  <c:v>34927</c:v>
                </c:pt>
                <c:pt idx="2329">
                  <c:v>34928</c:v>
                </c:pt>
                <c:pt idx="2330">
                  <c:v>34929</c:v>
                </c:pt>
                <c:pt idx="2331">
                  <c:v>34932</c:v>
                </c:pt>
                <c:pt idx="2332">
                  <c:v>34933</c:v>
                </c:pt>
                <c:pt idx="2333">
                  <c:v>34934</c:v>
                </c:pt>
                <c:pt idx="2334">
                  <c:v>34935</c:v>
                </c:pt>
                <c:pt idx="2335">
                  <c:v>34936</c:v>
                </c:pt>
                <c:pt idx="2336">
                  <c:v>34939</c:v>
                </c:pt>
                <c:pt idx="2337">
                  <c:v>34940</c:v>
                </c:pt>
                <c:pt idx="2338">
                  <c:v>34941</c:v>
                </c:pt>
                <c:pt idx="2339">
                  <c:v>34942</c:v>
                </c:pt>
                <c:pt idx="2340">
                  <c:v>34943</c:v>
                </c:pt>
                <c:pt idx="2341">
                  <c:v>34947</c:v>
                </c:pt>
                <c:pt idx="2342">
                  <c:v>34948</c:v>
                </c:pt>
                <c:pt idx="2343">
                  <c:v>34949</c:v>
                </c:pt>
                <c:pt idx="2344">
                  <c:v>34950</c:v>
                </c:pt>
                <c:pt idx="2345">
                  <c:v>34953</c:v>
                </c:pt>
                <c:pt idx="2346">
                  <c:v>34954</c:v>
                </c:pt>
                <c:pt idx="2347">
                  <c:v>34955</c:v>
                </c:pt>
                <c:pt idx="2348">
                  <c:v>34956</c:v>
                </c:pt>
                <c:pt idx="2349">
                  <c:v>34957</c:v>
                </c:pt>
                <c:pt idx="2350">
                  <c:v>34960</c:v>
                </c:pt>
                <c:pt idx="2351">
                  <c:v>34961</c:v>
                </c:pt>
                <c:pt idx="2352">
                  <c:v>34962</c:v>
                </c:pt>
                <c:pt idx="2353">
                  <c:v>34963</c:v>
                </c:pt>
                <c:pt idx="2354">
                  <c:v>34964</c:v>
                </c:pt>
                <c:pt idx="2355">
                  <c:v>34967</c:v>
                </c:pt>
                <c:pt idx="2356">
                  <c:v>34968</c:v>
                </c:pt>
                <c:pt idx="2357">
                  <c:v>34969</c:v>
                </c:pt>
                <c:pt idx="2358">
                  <c:v>34970</c:v>
                </c:pt>
                <c:pt idx="2359">
                  <c:v>34971</c:v>
                </c:pt>
                <c:pt idx="2360">
                  <c:v>34974</c:v>
                </c:pt>
                <c:pt idx="2361">
                  <c:v>34975</c:v>
                </c:pt>
                <c:pt idx="2362">
                  <c:v>34976</c:v>
                </c:pt>
                <c:pt idx="2363">
                  <c:v>34977</c:v>
                </c:pt>
                <c:pt idx="2364">
                  <c:v>34978</c:v>
                </c:pt>
                <c:pt idx="2365">
                  <c:v>34981</c:v>
                </c:pt>
                <c:pt idx="2366">
                  <c:v>34982</c:v>
                </c:pt>
                <c:pt idx="2367">
                  <c:v>34983</c:v>
                </c:pt>
                <c:pt idx="2368">
                  <c:v>34984</c:v>
                </c:pt>
                <c:pt idx="2369">
                  <c:v>34985</c:v>
                </c:pt>
                <c:pt idx="2370">
                  <c:v>34988</c:v>
                </c:pt>
                <c:pt idx="2371">
                  <c:v>34989</c:v>
                </c:pt>
                <c:pt idx="2372">
                  <c:v>34990</c:v>
                </c:pt>
                <c:pt idx="2373">
                  <c:v>34991</c:v>
                </c:pt>
                <c:pt idx="2374">
                  <c:v>34992</c:v>
                </c:pt>
                <c:pt idx="2375">
                  <c:v>34995</c:v>
                </c:pt>
                <c:pt idx="2376">
                  <c:v>34996</c:v>
                </c:pt>
                <c:pt idx="2377">
                  <c:v>34997</c:v>
                </c:pt>
                <c:pt idx="2378">
                  <c:v>34998</c:v>
                </c:pt>
                <c:pt idx="2379">
                  <c:v>34999</c:v>
                </c:pt>
                <c:pt idx="2380">
                  <c:v>35002</c:v>
                </c:pt>
                <c:pt idx="2381">
                  <c:v>35003</c:v>
                </c:pt>
                <c:pt idx="2382">
                  <c:v>35004</c:v>
                </c:pt>
                <c:pt idx="2383">
                  <c:v>35005</c:v>
                </c:pt>
                <c:pt idx="2384">
                  <c:v>35006</c:v>
                </c:pt>
                <c:pt idx="2385">
                  <c:v>35009</c:v>
                </c:pt>
                <c:pt idx="2386">
                  <c:v>35010</c:v>
                </c:pt>
                <c:pt idx="2387">
                  <c:v>35011</c:v>
                </c:pt>
                <c:pt idx="2388">
                  <c:v>35012</c:v>
                </c:pt>
                <c:pt idx="2389">
                  <c:v>35013</c:v>
                </c:pt>
                <c:pt idx="2390">
                  <c:v>35016</c:v>
                </c:pt>
                <c:pt idx="2391">
                  <c:v>35017</c:v>
                </c:pt>
                <c:pt idx="2392">
                  <c:v>35018</c:v>
                </c:pt>
                <c:pt idx="2393">
                  <c:v>35019</c:v>
                </c:pt>
                <c:pt idx="2394">
                  <c:v>35020</c:v>
                </c:pt>
                <c:pt idx="2395">
                  <c:v>35023</c:v>
                </c:pt>
                <c:pt idx="2396">
                  <c:v>35024</c:v>
                </c:pt>
                <c:pt idx="2397">
                  <c:v>35025</c:v>
                </c:pt>
                <c:pt idx="2398">
                  <c:v>35030</c:v>
                </c:pt>
                <c:pt idx="2399">
                  <c:v>35031</c:v>
                </c:pt>
                <c:pt idx="2400">
                  <c:v>35032</c:v>
                </c:pt>
                <c:pt idx="2401">
                  <c:v>35033</c:v>
                </c:pt>
                <c:pt idx="2402">
                  <c:v>35034</c:v>
                </c:pt>
                <c:pt idx="2403">
                  <c:v>35037</c:v>
                </c:pt>
                <c:pt idx="2404">
                  <c:v>35038</c:v>
                </c:pt>
                <c:pt idx="2405">
                  <c:v>35039</c:v>
                </c:pt>
                <c:pt idx="2406">
                  <c:v>35040</c:v>
                </c:pt>
                <c:pt idx="2407">
                  <c:v>35041</c:v>
                </c:pt>
                <c:pt idx="2408">
                  <c:v>35044</c:v>
                </c:pt>
                <c:pt idx="2409">
                  <c:v>35045</c:v>
                </c:pt>
                <c:pt idx="2410">
                  <c:v>35046</c:v>
                </c:pt>
                <c:pt idx="2411">
                  <c:v>35047</c:v>
                </c:pt>
                <c:pt idx="2412">
                  <c:v>35048</c:v>
                </c:pt>
                <c:pt idx="2413">
                  <c:v>35051</c:v>
                </c:pt>
                <c:pt idx="2414">
                  <c:v>35052</c:v>
                </c:pt>
                <c:pt idx="2415">
                  <c:v>35053</c:v>
                </c:pt>
                <c:pt idx="2416">
                  <c:v>35054</c:v>
                </c:pt>
                <c:pt idx="2417">
                  <c:v>35055</c:v>
                </c:pt>
                <c:pt idx="2418">
                  <c:v>35059</c:v>
                </c:pt>
                <c:pt idx="2419">
                  <c:v>35060</c:v>
                </c:pt>
                <c:pt idx="2420">
                  <c:v>35061</c:v>
                </c:pt>
                <c:pt idx="2421">
                  <c:v>35062</c:v>
                </c:pt>
                <c:pt idx="2422">
                  <c:v>35066</c:v>
                </c:pt>
                <c:pt idx="2423">
                  <c:v>35067</c:v>
                </c:pt>
                <c:pt idx="2424">
                  <c:v>35068</c:v>
                </c:pt>
                <c:pt idx="2425">
                  <c:v>35069</c:v>
                </c:pt>
                <c:pt idx="2426">
                  <c:v>35072</c:v>
                </c:pt>
                <c:pt idx="2427">
                  <c:v>35073</c:v>
                </c:pt>
                <c:pt idx="2428">
                  <c:v>35074</c:v>
                </c:pt>
                <c:pt idx="2429">
                  <c:v>35075</c:v>
                </c:pt>
                <c:pt idx="2430">
                  <c:v>35076</c:v>
                </c:pt>
                <c:pt idx="2431">
                  <c:v>35079</c:v>
                </c:pt>
                <c:pt idx="2432">
                  <c:v>35080</c:v>
                </c:pt>
                <c:pt idx="2433">
                  <c:v>35081</c:v>
                </c:pt>
                <c:pt idx="2434">
                  <c:v>35082</c:v>
                </c:pt>
                <c:pt idx="2435">
                  <c:v>35083</c:v>
                </c:pt>
                <c:pt idx="2436">
                  <c:v>35086</c:v>
                </c:pt>
                <c:pt idx="2437">
                  <c:v>35087</c:v>
                </c:pt>
                <c:pt idx="2438">
                  <c:v>35088</c:v>
                </c:pt>
                <c:pt idx="2439">
                  <c:v>35089</c:v>
                </c:pt>
                <c:pt idx="2440">
                  <c:v>35090</c:v>
                </c:pt>
                <c:pt idx="2441">
                  <c:v>35093</c:v>
                </c:pt>
                <c:pt idx="2442">
                  <c:v>35094</c:v>
                </c:pt>
                <c:pt idx="2443">
                  <c:v>35095</c:v>
                </c:pt>
                <c:pt idx="2444">
                  <c:v>35096</c:v>
                </c:pt>
                <c:pt idx="2445">
                  <c:v>35097</c:v>
                </c:pt>
                <c:pt idx="2446">
                  <c:v>35100</c:v>
                </c:pt>
                <c:pt idx="2447">
                  <c:v>35101</c:v>
                </c:pt>
                <c:pt idx="2448">
                  <c:v>35102</c:v>
                </c:pt>
                <c:pt idx="2449">
                  <c:v>35103</c:v>
                </c:pt>
                <c:pt idx="2450">
                  <c:v>35104</c:v>
                </c:pt>
                <c:pt idx="2451">
                  <c:v>35107</c:v>
                </c:pt>
                <c:pt idx="2452">
                  <c:v>35108</c:v>
                </c:pt>
                <c:pt idx="2453">
                  <c:v>35109</c:v>
                </c:pt>
                <c:pt idx="2454">
                  <c:v>35110</c:v>
                </c:pt>
                <c:pt idx="2455">
                  <c:v>35111</c:v>
                </c:pt>
                <c:pt idx="2456">
                  <c:v>35115</c:v>
                </c:pt>
                <c:pt idx="2457">
                  <c:v>35116</c:v>
                </c:pt>
                <c:pt idx="2458">
                  <c:v>35117</c:v>
                </c:pt>
                <c:pt idx="2459">
                  <c:v>35118</c:v>
                </c:pt>
                <c:pt idx="2460">
                  <c:v>35121</c:v>
                </c:pt>
                <c:pt idx="2461">
                  <c:v>35122</c:v>
                </c:pt>
                <c:pt idx="2462">
                  <c:v>35123</c:v>
                </c:pt>
                <c:pt idx="2463">
                  <c:v>35124</c:v>
                </c:pt>
                <c:pt idx="2464">
                  <c:v>35125</c:v>
                </c:pt>
                <c:pt idx="2465">
                  <c:v>35128</c:v>
                </c:pt>
                <c:pt idx="2466">
                  <c:v>35129</c:v>
                </c:pt>
                <c:pt idx="2467">
                  <c:v>35130</c:v>
                </c:pt>
                <c:pt idx="2468">
                  <c:v>35131</c:v>
                </c:pt>
                <c:pt idx="2469">
                  <c:v>35132</c:v>
                </c:pt>
                <c:pt idx="2470">
                  <c:v>35135</c:v>
                </c:pt>
                <c:pt idx="2471">
                  <c:v>35136</c:v>
                </c:pt>
                <c:pt idx="2472">
                  <c:v>35137</c:v>
                </c:pt>
                <c:pt idx="2473">
                  <c:v>35138</c:v>
                </c:pt>
                <c:pt idx="2474">
                  <c:v>35139</c:v>
                </c:pt>
                <c:pt idx="2475">
                  <c:v>35142</c:v>
                </c:pt>
                <c:pt idx="2476">
                  <c:v>35143</c:v>
                </c:pt>
                <c:pt idx="2477">
                  <c:v>35144</c:v>
                </c:pt>
                <c:pt idx="2478">
                  <c:v>35145</c:v>
                </c:pt>
                <c:pt idx="2479">
                  <c:v>35146</c:v>
                </c:pt>
                <c:pt idx="2480">
                  <c:v>35149</c:v>
                </c:pt>
                <c:pt idx="2481">
                  <c:v>35150</c:v>
                </c:pt>
                <c:pt idx="2482">
                  <c:v>35151</c:v>
                </c:pt>
                <c:pt idx="2483">
                  <c:v>35152</c:v>
                </c:pt>
                <c:pt idx="2484">
                  <c:v>35153</c:v>
                </c:pt>
                <c:pt idx="2485">
                  <c:v>35156</c:v>
                </c:pt>
                <c:pt idx="2486">
                  <c:v>35157</c:v>
                </c:pt>
                <c:pt idx="2487">
                  <c:v>35158</c:v>
                </c:pt>
                <c:pt idx="2488">
                  <c:v>35159</c:v>
                </c:pt>
                <c:pt idx="2489">
                  <c:v>35163</c:v>
                </c:pt>
                <c:pt idx="2490">
                  <c:v>35164</c:v>
                </c:pt>
                <c:pt idx="2491">
                  <c:v>35165</c:v>
                </c:pt>
                <c:pt idx="2492">
                  <c:v>35166</c:v>
                </c:pt>
                <c:pt idx="2493">
                  <c:v>35167</c:v>
                </c:pt>
                <c:pt idx="2494">
                  <c:v>35170</c:v>
                </c:pt>
                <c:pt idx="2495">
                  <c:v>35171</c:v>
                </c:pt>
                <c:pt idx="2496">
                  <c:v>35172</c:v>
                </c:pt>
                <c:pt idx="2497">
                  <c:v>35173</c:v>
                </c:pt>
                <c:pt idx="2498">
                  <c:v>35174</c:v>
                </c:pt>
                <c:pt idx="2499">
                  <c:v>35177</c:v>
                </c:pt>
                <c:pt idx="2500">
                  <c:v>35178</c:v>
                </c:pt>
                <c:pt idx="2501">
                  <c:v>35179</c:v>
                </c:pt>
                <c:pt idx="2502">
                  <c:v>35180</c:v>
                </c:pt>
                <c:pt idx="2503">
                  <c:v>35181</c:v>
                </c:pt>
                <c:pt idx="2504">
                  <c:v>35184</c:v>
                </c:pt>
                <c:pt idx="2505">
                  <c:v>35185</c:v>
                </c:pt>
                <c:pt idx="2506">
                  <c:v>35186</c:v>
                </c:pt>
                <c:pt idx="2507">
                  <c:v>35187</c:v>
                </c:pt>
                <c:pt idx="2508">
                  <c:v>35188</c:v>
                </c:pt>
                <c:pt idx="2509">
                  <c:v>35191</c:v>
                </c:pt>
                <c:pt idx="2510">
                  <c:v>35192</c:v>
                </c:pt>
                <c:pt idx="2511">
                  <c:v>35193</c:v>
                </c:pt>
                <c:pt idx="2512">
                  <c:v>35194</c:v>
                </c:pt>
                <c:pt idx="2513">
                  <c:v>35195</c:v>
                </c:pt>
                <c:pt idx="2514">
                  <c:v>35198</c:v>
                </c:pt>
                <c:pt idx="2515">
                  <c:v>35199</c:v>
                </c:pt>
                <c:pt idx="2516">
                  <c:v>35200</c:v>
                </c:pt>
                <c:pt idx="2517">
                  <c:v>35201</c:v>
                </c:pt>
                <c:pt idx="2518">
                  <c:v>35202</c:v>
                </c:pt>
                <c:pt idx="2519">
                  <c:v>35205</c:v>
                </c:pt>
                <c:pt idx="2520">
                  <c:v>35206</c:v>
                </c:pt>
                <c:pt idx="2521">
                  <c:v>35207</c:v>
                </c:pt>
                <c:pt idx="2522">
                  <c:v>35208</c:v>
                </c:pt>
                <c:pt idx="2523">
                  <c:v>35209</c:v>
                </c:pt>
                <c:pt idx="2524">
                  <c:v>35213</c:v>
                </c:pt>
                <c:pt idx="2525">
                  <c:v>35214</c:v>
                </c:pt>
                <c:pt idx="2526">
                  <c:v>35215</c:v>
                </c:pt>
                <c:pt idx="2527">
                  <c:v>35216</c:v>
                </c:pt>
                <c:pt idx="2528">
                  <c:v>35219</c:v>
                </c:pt>
                <c:pt idx="2529">
                  <c:v>35220</c:v>
                </c:pt>
                <c:pt idx="2530">
                  <c:v>35221</c:v>
                </c:pt>
                <c:pt idx="2531">
                  <c:v>35222</c:v>
                </c:pt>
                <c:pt idx="2532">
                  <c:v>35223</c:v>
                </c:pt>
                <c:pt idx="2533">
                  <c:v>35226</c:v>
                </c:pt>
                <c:pt idx="2534">
                  <c:v>35227</c:v>
                </c:pt>
                <c:pt idx="2535">
                  <c:v>35228</c:v>
                </c:pt>
                <c:pt idx="2536">
                  <c:v>35229</c:v>
                </c:pt>
                <c:pt idx="2537">
                  <c:v>35230</c:v>
                </c:pt>
                <c:pt idx="2538">
                  <c:v>35233</c:v>
                </c:pt>
                <c:pt idx="2539">
                  <c:v>35234</c:v>
                </c:pt>
                <c:pt idx="2540">
                  <c:v>35235</c:v>
                </c:pt>
                <c:pt idx="2541">
                  <c:v>35236</c:v>
                </c:pt>
                <c:pt idx="2542">
                  <c:v>35237</c:v>
                </c:pt>
                <c:pt idx="2543">
                  <c:v>35240</c:v>
                </c:pt>
                <c:pt idx="2544">
                  <c:v>35241</c:v>
                </c:pt>
                <c:pt idx="2545">
                  <c:v>35242</c:v>
                </c:pt>
                <c:pt idx="2546">
                  <c:v>35243</c:v>
                </c:pt>
                <c:pt idx="2547">
                  <c:v>35244</c:v>
                </c:pt>
                <c:pt idx="2548">
                  <c:v>35247</c:v>
                </c:pt>
                <c:pt idx="2549">
                  <c:v>35248</c:v>
                </c:pt>
                <c:pt idx="2550">
                  <c:v>35249</c:v>
                </c:pt>
                <c:pt idx="2551">
                  <c:v>35251</c:v>
                </c:pt>
                <c:pt idx="2552">
                  <c:v>35254</c:v>
                </c:pt>
                <c:pt idx="2553">
                  <c:v>35255</c:v>
                </c:pt>
                <c:pt idx="2554">
                  <c:v>35256</c:v>
                </c:pt>
                <c:pt idx="2555">
                  <c:v>35257</c:v>
                </c:pt>
                <c:pt idx="2556">
                  <c:v>35258</c:v>
                </c:pt>
                <c:pt idx="2557">
                  <c:v>35261</c:v>
                </c:pt>
                <c:pt idx="2558">
                  <c:v>35262</c:v>
                </c:pt>
                <c:pt idx="2559">
                  <c:v>35263</c:v>
                </c:pt>
                <c:pt idx="2560">
                  <c:v>35264</c:v>
                </c:pt>
                <c:pt idx="2561">
                  <c:v>35265</c:v>
                </c:pt>
                <c:pt idx="2562">
                  <c:v>35268</c:v>
                </c:pt>
                <c:pt idx="2563">
                  <c:v>35269</c:v>
                </c:pt>
                <c:pt idx="2564">
                  <c:v>35270</c:v>
                </c:pt>
                <c:pt idx="2565">
                  <c:v>35271</c:v>
                </c:pt>
                <c:pt idx="2566">
                  <c:v>35272</c:v>
                </c:pt>
                <c:pt idx="2567">
                  <c:v>35275</c:v>
                </c:pt>
                <c:pt idx="2568">
                  <c:v>35276</c:v>
                </c:pt>
                <c:pt idx="2569">
                  <c:v>35277</c:v>
                </c:pt>
                <c:pt idx="2570">
                  <c:v>35278</c:v>
                </c:pt>
                <c:pt idx="2571">
                  <c:v>35279</c:v>
                </c:pt>
                <c:pt idx="2572">
                  <c:v>35282</c:v>
                </c:pt>
                <c:pt idx="2573">
                  <c:v>35283</c:v>
                </c:pt>
                <c:pt idx="2574">
                  <c:v>35284</c:v>
                </c:pt>
                <c:pt idx="2575">
                  <c:v>35285</c:v>
                </c:pt>
                <c:pt idx="2576">
                  <c:v>35286</c:v>
                </c:pt>
                <c:pt idx="2577">
                  <c:v>35289</c:v>
                </c:pt>
                <c:pt idx="2578">
                  <c:v>35290</c:v>
                </c:pt>
                <c:pt idx="2579">
                  <c:v>35291</c:v>
                </c:pt>
                <c:pt idx="2580">
                  <c:v>35292</c:v>
                </c:pt>
                <c:pt idx="2581">
                  <c:v>35293</c:v>
                </c:pt>
                <c:pt idx="2582">
                  <c:v>35296</c:v>
                </c:pt>
                <c:pt idx="2583">
                  <c:v>35297</c:v>
                </c:pt>
                <c:pt idx="2584">
                  <c:v>35298</c:v>
                </c:pt>
                <c:pt idx="2585">
                  <c:v>35299</c:v>
                </c:pt>
                <c:pt idx="2586">
                  <c:v>35300</c:v>
                </c:pt>
                <c:pt idx="2587">
                  <c:v>35303</c:v>
                </c:pt>
                <c:pt idx="2588">
                  <c:v>35304</c:v>
                </c:pt>
                <c:pt idx="2589">
                  <c:v>35305</c:v>
                </c:pt>
                <c:pt idx="2590">
                  <c:v>35306</c:v>
                </c:pt>
                <c:pt idx="2591">
                  <c:v>35307</c:v>
                </c:pt>
                <c:pt idx="2592">
                  <c:v>35311</c:v>
                </c:pt>
                <c:pt idx="2593">
                  <c:v>35312</c:v>
                </c:pt>
                <c:pt idx="2594">
                  <c:v>35313</c:v>
                </c:pt>
                <c:pt idx="2595">
                  <c:v>35314</c:v>
                </c:pt>
                <c:pt idx="2596">
                  <c:v>35317</c:v>
                </c:pt>
                <c:pt idx="2597">
                  <c:v>35318</c:v>
                </c:pt>
                <c:pt idx="2598">
                  <c:v>35319</c:v>
                </c:pt>
                <c:pt idx="2599">
                  <c:v>35320</c:v>
                </c:pt>
                <c:pt idx="2600">
                  <c:v>35321</c:v>
                </c:pt>
                <c:pt idx="2601">
                  <c:v>35324</c:v>
                </c:pt>
                <c:pt idx="2602">
                  <c:v>35325</c:v>
                </c:pt>
                <c:pt idx="2603">
                  <c:v>35326</c:v>
                </c:pt>
                <c:pt idx="2604">
                  <c:v>35327</c:v>
                </c:pt>
                <c:pt idx="2605">
                  <c:v>35328</c:v>
                </c:pt>
                <c:pt idx="2606">
                  <c:v>35331</c:v>
                </c:pt>
                <c:pt idx="2607">
                  <c:v>35332</c:v>
                </c:pt>
                <c:pt idx="2608">
                  <c:v>35333</c:v>
                </c:pt>
                <c:pt idx="2609">
                  <c:v>35334</c:v>
                </c:pt>
                <c:pt idx="2610">
                  <c:v>35335</c:v>
                </c:pt>
                <c:pt idx="2611">
                  <c:v>35338</c:v>
                </c:pt>
                <c:pt idx="2612">
                  <c:v>35339</c:v>
                </c:pt>
                <c:pt idx="2613">
                  <c:v>35340</c:v>
                </c:pt>
                <c:pt idx="2614">
                  <c:v>35341</c:v>
                </c:pt>
                <c:pt idx="2615">
                  <c:v>35342</c:v>
                </c:pt>
                <c:pt idx="2616">
                  <c:v>35345</c:v>
                </c:pt>
                <c:pt idx="2617">
                  <c:v>35346</c:v>
                </c:pt>
                <c:pt idx="2618">
                  <c:v>35347</c:v>
                </c:pt>
                <c:pt idx="2619">
                  <c:v>35348</c:v>
                </c:pt>
                <c:pt idx="2620">
                  <c:v>35349</c:v>
                </c:pt>
                <c:pt idx="2621">
                  <c:v>35352</c:v>
                </c:pt>
                <c:pt idx="2622">
                  <c:v>35353</c:v>
                </c:pt>
                <c:pt idx="2623">
                  <c:v>35354</c:v>
                </c:pt>
                <c:pt idx="2624">
                  <c:v>35355</c:v>
                </c:pt>
                <c:pt idx="2625">
                  <c:v>35356</c:v>
                </c:pt>
                <c:pt idx="2626">
                  <c:v>35359</c:v>
                </c:pt>
                <c:pt idx="2627">
                  <c:v>35360</c:v>
                </c:pt>
                <c:pt idx="2628">
                  <c:v>35361</c:v>
                </c:pt>
                <c:pt idx="2629">
                  <c:v>35362</c:v>
                </c:pt>
                <c:pt idx="2630">
                  <c:v>35363</c:v>
                </c:pt>
                <c:pt idx="2631">
                  <c:v>35366</c:v>
                </c:pt>
                <c:pt idx="2632">
                  <c:v>35367</c:v>
                </c:pt>
                <c:pt idx="2633">
                  <c:v>35368</c:v>
                </c:pt>
                <c:pt idx="2634">
                  <c:v>35369</c:v>
                </c:pt>
                <c:pt idx="2635">
                  <c:v>35370</c:v>
                </c:pt>
                <c:pt idx="2636">
                  <c:v>35373</c:v>
                </c:pt>
                <c:pt idx="2637">
                  <c:v>35374</c:v>
                </c:pt>
                <c:pt idx="2638">
                  <c:v>35375</c:v>
                </c:pt>
                <c:pt idx="2639">
                  <c:v>35376</c:v>
                </c:pt>
                <c:pt idx="2640">
                  <c:v>35377</c:v>
                </c:pt>
                <c:pt idx="2641">
                  <c:v>35380</c:v>
                </c:pt>
                <c:pt idx="2642">
                  <c:v>35381</c:v>
                </c:pt>
                <c:pt idx="2643">
                  <c:v>35382</c:v>
                </c:pt>
                <c:pt idx="2644">
                  <c:v>35383</c:v>
                </c:pt>
                <c:pt idx="2645">
                  <c:v>35384</c:v>
                </c:pt>
                <c:pt idx="2646">
                  <c:v>35387</c:v>
                </c:pt>
                <c:pt idx="2647">
                  <c:v>35388</c:v>
                </c:pt>
                <c:pt idx="2648">
                  <c:v>35389</c:v>
                </c:pt>
                <c:pt idx="2649">
                  <c:v>35390</c:v>
                </c:pt>
                <c:pt idx="2650">
                  <c:v>35391</c:v>
                </c:pt>
                <c:pt idx="2651">
                  <c:v>35394</c:v>
                </c:pt>
                <c:pt idx="2652">
                  <c:v>35395</c:v>
                </c:pt>
                <c:pt idx="2653">
                  <c:v>35396</c:v>
                </c:pt>
                <c:pt idx="2654">
                  <c:v>35398</c:v>
                </c:pt>
                <c:pt idx="2655">
                  <c:v>35401</c:v>
                </c:pt>
                <c:pt idx="2656">
                  <c:v>35402</c:v>
                </c:pt>
                <c:pt idx="2657">
                  <c:v>35403</c:v>
                </c:pt>
                <c:pt idx="2658">
                  <c:v>35404</c:v>
                </c:pt>
                <c:pt idx="2659">
                  <c:v>35405</c:v>
                </c:pt>
                <c:pt idx="2660">
                  <c:v>35408</c:v>
                </c:pt>
                <c:pt idx="2661">
                  <c:v>35409</c:v>
                </c:pt>
                <c:pt idx="2662">
                  <c:v>35410</c:v>
                </c:pt>
                <c:pt idx="2663">
                  <c:v>35411</c:v>
                </c:pt>
                <c:pt idx="2664">
                  <c:v>35412</c:v>
                </c:pt>
                <c:pt idx="2665">
                  <c:v>35415</c:v>
                </c:pt>
                <c:pt idx="2666">
                  <c:v>35416</c:v>
                </c:pt>
                <c:pt idx="2667">
                  <c:v>35417</c:v>
                </c:pt>
                <c:pt idx="2668">
                  <c:v>35418</c:v>
                </c:pt>
                <c:pt idx="2669">
                  <c:v>35419</c:v>
                </c:pt>
                <c:pt idx="2670">
                  <c:v>35422</c:v>
                </c:pt>
                <c:pt idx="2671">
                  <c:v>35423</c:v>
                </c:pt>
                <c:pt idx="2672">
                  <c:v>35425</c:v>
                </c:pt>
                <c:pt idx="2673">
                  <c:v>35426</c:v>
                </c:pt>
                <c:pt idx="2674">
                  <c:v>35429</c:v>
                </c:pt>
                <c:pt idx="2675">
                  <c:v>35430</c:v>
                </c:pt>
                <c:pt idx="2676">
                  <c:v>35432</c:v>
                </c:pt>
                <c:pt idx="2677">
                  <c:v>35433</c:v>
                </c:pt>
                <c:pt idx="2678">
                  <c:v>35436</c:v>
                </c:pt>
                <c:pt idx="2679">
                  <c:v>35437</c:v>
                </c:pt>
                <c:pt idx="2680">
                  <c:v>35438</c:v>
                </c:pt>
                <c:pt idx="2681">
                  <c:v>35439</c:v>
                </c:pt>
                <c:pt idx="2682">
                  <c:v>35440</c:v>
                </c:pt>
                <c:pt idx="2683">
                  <c:v>35443</c:v>
                </c:pt>
                <c:pt idx="2684">
                  <c:v>35444</c:v>
                </c:pt>
                <c:pt idx="2685">
                  <c:v>35445</c:v>
                </c:pt>
                <c:pt idx="2686">
                  <c:v>35446</c:v>
                </c:pt>
                <c:pt idx="2687">
                  <c:v>35447</c:v>
                </c:pt>
                <c:pt idx="2688">
                  <c:v>35450</c:v>
                </c:pt>
                <c:pt idx="2689">
                  <c:v>35451</c:v>
                </c:pt>
                <c:pt idx="2690">
                  <c:v>35452</c:v>
                </c:pt>
                <c:pt idx="2691">
                  <c:v>35453</c:v>
                </c:pt>
                <c:pt idx="2692">
                  <c:v>35454</c:v>
                </c:pt>
                <c:pt idx="2693">
                  <c:v>35457</c:v>
                </c:pt>
                <c:pt idx="2694">
                  <c:v>35458</c:v>
                </c:pt>
                <c:pt idx="2695">
                  <c:v>35459</c:v>
                </c:pt>
                <c:pt idx="2696">
                  <c:v>35460</c:v>
                </c:pt>
                <c:pt idx="2697">
                  <c:v>35461</c:v>
                </c:pt>
                <c:pt idx="2698">
                  <c:v>35464</c:v>
                </c:pt>
                <c:pt idx="2699">
                  <c:v>35465</c:v>
                </c:pt>
                <c:pt idx="2700">
                  <c:v>35466</c:v>
                </c:pt>
                <c:pt idx="2701">
                  <c:v>35467</c:v>
                </c:pt>
                <c:pt idx="2702">
                  <c:v>35468</c:v>
                </c:pt>
                <c:pt idx="2703">
                  <c:v>35471</c:v>
                </c:pt>
                <c:pt idx="2704">
                  <c:v>35472</c:v>
                </c:pt>
                <c:pt idx="2705">
                  <c:v>35473</c:v>
                </c:pt>
                <c:pt idx="2706">
                  <c:v>35474</c:v>
                </c:pt>
                <c:pt idx="2707">
                  <c:v>35475</c:v>
                </c:pt>
                <c:pt idx="2708">
                  <c:v>35479</c:v>
                </c:pt>
                <c:pt idx="2709">
                  <c:v>35480</c:v>
                </c:pt>
                <c:pt idx="2710">
                  <c:v>35481</c:v>
                </c:pt>
                <c:pt idx="2711">
                  <c:v>35482</c:v>
                </c:pt>
                <c:pt idx="2712">
                  <c:v>35485</c:v>
                </c:pt>
                <c:pt idx="2713">
                  <c:v>35486</c:v>
                </c:pt>
                <c:pt idx="2714">
                  <c:v>35487</c:v>
                </c:pt>
                <c:pt idx="2715">
                  <c:v>35488</c:v>
                </c:pt>
                <c:pt idx="2716">
                  <c:v>35489</c:v>
                </c:pt>
                <c:pt idx="2717">
                  <c:v>35492</c:v>
                </c:pt>
                <c:pt idx="2718">
                  <c:v>35493</c:v>
                </c:pt>
                <c:pt idx="2719">
                  <c:v>35494</c:v>
                </c:pt>
                <c:pt idx="2720">
                  <c:v>35495</c:v>
                </c:pt>
                <c:pt idx="2721">
                  <c:v>35496</c:v>
                </c:pt>
                <c:pt idx="2722">
                  <c:v>35499</c:v>
                </c:pt>
                <c:pt idx="2723">
                  <c:v>35500</c:v>
                </c:pt>
                <c:pt idx="2724">
                  <c:v>35501</c:v>
                </c:pt>
                <c:pt idx="2725">
                  <c:v>35502</c:v>
                </c:pt>
                <c:pt idx="2726">
                  <c:v>35503</c:v>
                </c:pt>
                <c:pt idx="2727">
                  <c:v>35506</c:v>
                </c:pt>
                <c:pt idx="2728">
                  <c:v>35507</c:v>
                </c:pt>
                <c:pt idx="2729">
                  <c:v>35508</c:v>
                </c:pt>
                <c:pt idx="2730">
                  <c:v>35509</c:v>
                </c:pt>
                <c:pt idx="2731">
                  <c:v>35510</c:v>
                </c:pt>
                <c:pt idx="2732">
                  <c:v>35513</c:v>
                </c:pt>
                <c:pt idx="2733">
                  <c:v>35514</c:v>
                </c:pt>
                <c:pt idx="2734">
                  <c:v>35515</c:v>
                </c:pt>
                <c:pt idx="2735">
                  <c:v>35516</c:v>
                </c:pt>
                <c:pt idx="2736">
                  <c:v>35520</c:v>
                </c:pt>
                <c:pt idx="2737">
                  <c:v>35521</c:v>
                </c:pt>
                <c:pt idx="2738">
                  <c:v>35522</c:v>
                </c:pt>
                <c:pt idx="2739">
                  <c:v>35523</c:v>
                </c:pt>
                <c:pt idx="2740">
                  <c:v>35524</c:v>
                </c:pt>
                <c:pt idx="2741">
                  <c:v>35527</c:v>
                </c:pt>
                <c:pt idx="2742">
                  <c:v>35528</c:v>
                </c:pt>
                <c:pt idx="2743">
                  <c:v>35529</c:v>
                </c:pt>
                <c:pt idx="2744">
                  <c:v>35530</c:v>
                </c:pt>
                <c:pt idx="2745">
                  <c:v>35531</c:v>
                </c:pt>
                <c:pt idx="2746">
                  <c:v>35534</c:v>
                </c:pt>
                <c:pt idx="2747">
                  <c:v>35535</c:v>
                </c:pt>
                <c:pt idx="2748">
                  <c:v>35536</c:v>
                </c:pt>
                <c:pt idx="2749">
                  <c:v>35537</c:v>
                </c:pt>
                <c:pt idx="2750">
                  <c:v>35538</c:v>
                </c:pt>
                <c:pt idx="2751">
                  <c:v>35541</c:v>
                </c:pt>
                <c:pt idx="2752">
                  <c:v>35542</c:v>
                </c:pt>
                <c:pt idx="2753">
                  <c:v>35543</c:v>
                </c:pt>
                <c:pt idx="2754">
                  <c:v>35544</c:v>
                </c:pt>
                <c:pt idx="2755">
                  <c:v>35545</c:v>
                </c:pt>
                <c:pt idx="2756">
                  <c:v>35548</c:v>
                </c:pt>
                <c:pt idx="2757">
                  <c:v>35549</c:v>
                </c:pt>
                <c:pt idx="2758">
                  <c:v>35550</c:v>
                </c:pt>
                <c:pt idx="2759">
                  <c:v>35551</c:v>
                </c:pt>
                <c:pt idx="2760">
                  <c:v>35552</c:v>
                </c:pt>
                <c:pt idx="2761">
                  <c:v>35555</c:v>
                </c:pt>
                <c:pt idx="2762">
                  <c:v>35556</c:v>
                </c:pt>
                <c:pt idx="2763">
                  <c:v>35557</c:v>
                </c:pt>
                <c:pt idx="2764">
                  <c:v>35558</c:v>
                </c:pt>
                <c:pt idx="2765">
                  <c:v>35559</c:v>
                </c:pt>
                <c:pt idx="2766">
                  <c:v>35562</c:v>
                </c:pt>
                <c:pt idx="2767">
                  <c:v>35563</c:v>
                </c:pt>
                <c:pt idx="2768">
                  <c:v>35564</c:v>
                </c:pt>
                <c:pt idx="2769">
                  <c:v>35565</c:v>
                </c:pt>
                <c:pt idx="2770">
                  <c:v>35566</c:v>
                </c:pt>
                <c:pt idx="2771">
                  <c:v>35569</c:v>
                </c:pt>
                <c:pt idx="2772">
                  <c:v>35570</c:v>
                </c:pt>
                <c:pt idx="2773">
                  <c:v>35571</c:v>
                </c:pt>
                <c:pt idx="2774">
                  <c:v>35572</c:v>
                </c:pt>
                <c:pt idx="2775">
                  <c:v>35573</c:v>
                </c:pt>
                <c:pt idx="2776">
                  <c:v>35577</c:v>
                </c:pt>
                <c:pt idx="2777">
                  <c:v>35578</c:v>
                </c:pt>
                <c:pt idx="2778">
                  <c:v>35579</c:v>
                </c:pt>
                <c:pt idx="2779">
                  <c:v>35580</c:v>
                </c:pt>
                <c:pt idx="2780">
                  <c:v>35583</c:v>
                </c:pt>
                <c:pt idx="2781">
                  <c:v>35584</c:v>
                </c:pt>
                <c:pt idx="2782">
                  <c:v>35585</c:v>
                </c:pt>
                <c:pt idx="2783">
                  <c:v>35586</c:v>
                </c:pt>
                <c:pt idx="2784">
                  <c:v>35587</c:v>
                </c:pt>
                <c:pt idx="2785">
                  <c:v>35590</c:v>
                </c:pt>
                <c:pt idx="2786">
                  <c:v>35591</c:v>
                </c:pt>
                <c:pt idx="2787">
                  <c:v>35592</c:v>
                </c:pt>
                <c:pt idx="2788">
                  <c:v>35593</c:v>
                </c:pt>
                <c:pt idx="2789">
                  <c:v>35594</c:v>
                </c:pt>
                <c:pt idx="2790">
                  <c:v>35597</c:v>
                </c:pt>
                <c:pt idx="2791">
                  <c:v>35598</c:v>
                </c:pt>
                <c:pt idx="2792">
                  <c:v>35599</c:v>
                </c:pt>
                <c:pt idx="2793">
                  <c:v>35600</c:v>
                </c:pt>
                <c:pt idx="2794">
                  <c:v>35601</c:v>
                </c:pt>
                <c:pt idx="2795">
                  <c:v>35604</c:v>
                </c:pt>
                <c:pt idx="2796">
                  <c:v>35605</c:v>
                </c:pt>
                <c:pt idx="2797">
                  <c:v>35606</c:v>
                </c:pt>
                <c:pt idx="2798">
                  <c:v>35607</c:v>
                </c:pt>
                <c:pt idx="2799">
                  <c:v>35608</c:v>
                </c:pt>
                <c:pt idx="2800">
                  <c:v>35611</c:v>
                </c:pt>
                <c:pt idx="2801">
                  <c:v>35612</c:v>
                </c:pt>
                <c:pt idx="2802">
                  <c:v>35613</c:v>
                </c:pt>
                <c:pt idx="2803">
                  <c:v>35614</c:v>
                </c:pt>
                <c:pt idx="2804">
                  <c:v>35618</c:v>
                </c:pt>
                <c:pt idx="2805">
                  <c:v>35619</c:v>
                </c:pt>
                <c:pt idx="2806">
                  <c:v>35620</c:v>
                </c:pt>
                <c:pt idx="2807">
                  <c:v>35621</c:v>
                </c:pt>
                <c:pt idx="2808">
                  <c:v>35622</c:v>
                </c:pt>
                <c:pt idx="2809">
                  <c:v>35625</c:v>
                </c:pt>
                <c:pt idx="2810">
                  <c:v>35626</c:v>
                </c:pt>
                <c:pt idx="2811">
                  <c:v>35627</c:v>
                </c:pt>
                <c:pt idx="2812">
                  <c:v>35628</c:v>
                </c:pt>
                <c:pt idx="2813">
                  <c:v>35629</c:v>
                </c:pt>
                <c:pt idx="2814">
                  <c:v>35632</c:v>
                </c:pt>
                <c:pt idx="2815">
                  <c:v>35633</c:v>
                </c:pt>
                <c:pt idx="2816">
                  <c:v>35634</c:v>
                </c:pt>
                <c:pt idx="2817">
                  <c:v>35635</c:v>
                </c:pt>
                <c:pt idx="2818">
                  <c:v>35636</c:v>
                </c:pt>
                <c:pt idx="2819">
                  <c:v>35639</c:v>
                </c:pt>
                <c:pt idx="2820">
                  <c:v>35640</c:v>
                </c:pt>
                <c:pt idx="2821">
                  <c:v>35641</c:v>
                </c:pt>
                <c:pt idx="2822">
                  <c:v>35642</c:v>
                </c:pt>
                <c:pt idx="2823">
                  <c:v>35643</c:v>
                </c:pt>
                <c:pt idx="2824">
                  <c:v>35646</c:v>
                </c:pt>
                <c:pt idx="2825">
                  <c:v>35647</c:v>
                </c:pt>
                <c:pt idx="2826">
                  <c:v>35648</c:v>
                </c:pt>
                <c:pt idx="2827">
                  <c:v>35649</c:v>
                </c:pt>
                <c:pt idx="2828">
                  <c:v>35650</c:v>
                </c:pt>
                <c:pt idx="2829">
                  <c:v>35653</c:v>
                </c:pt>
                <c:pt idx="2830">
                  <c:v>35654</c:v>
                </c:pt>
                <c:pt idx="2831">
                  <c:v>35655</c:v>
                </c:pt>
                <c:pt idx="2832">
                  <c:v>35656</c:v>
                </c:pt>
                <c:pt idx="2833">
                  <c:v>35657</c:v>
                </c:pt>
                <c:pt idx="2834">
                  <c:v>35660</c:v>
                </c:pt>
                <c:pt idx="2835">
                  <c:v>35661</c:v>
                </c:pt>
                <c:pt idx="2836">
                  <c:v>35662</c:v>
                </c:pt>
                <c:pt idx="2837">
                  <c:v>35663</c:v>
                </c:pt>
                <c:pt idx="2838">
                  <c:v>35664</c:v>
                </c:pt>
                <c:pt idx="2839">
                  <c:v>35667</c:v>
                </c:pt>
                <c:pt idx="2840">
                  <c:v>35668</c:v>
                </c:pt>
                <c:pt idx="2841">
                  <c:v>35669</c:v>
                </c:pt>
                <c:pt idx="2842">
                  <c:v>35670</c:v>
                </c:pt>
                <c:pt idx="2843">
                  <c:v>35671</c:v>
                </c:pt>
                <c:pt idx="2844">
                  <c:v>35675</c:v>
                </c:pt>
                <c:pt idx="2845">
                  <c:v>35676</c:v>
                </c:pt>
                <c:pt idx="2846">
                  <c:v>35677</c:v>
                </c:pt>
                <c:pt idx="2847">
                  <c:v>35678</c:v>
                </c:pt>
                <c:pt idx="2848">
                  <c:v>35681</c:v>
                </c:pt>
                <c:pt idx="2849">
                  <c:v>35682</c:v>
                </c:pt>
                <c:pt idx="2850">
                  <c:v>35683</c:v>
                </c:pt>
                <c:pt idx="2851">
                  <c:v>35684</c:v>
                </c:pt>
                <c:pt idx="2852">
                  <c:v>35685</c:v>
                </c:pt>
                <c:pt idx="2853">
                  <c:v>35688</c:v>
                </c:pt>
                <c:pt idx="2854">
                  <c:v>35689</c:v>
                </c:pt>
                <c:pt idx="2855">
                  <c:v>35690</c:v>
                </c:pt>
                <c:pt idx="2856">
                  <c:v>35691</c:v>
                </c:pt>
                <c:pt idx="2857">
                  <c:v>35692</c:v>
                </c:pt>
                <c:pt idx="2858">
                  <c:v>35695</c:v>
                </c:pt>
                <c:pt idx="2859">
                  <c:v>35696</c:v>
                </c:pt>
                <c:pt idx="2860">
                  <c:v>35697</c:v>
                </c:pt>
                <c:pt idx="2861">
                  <c:v>35698</c:v>
                </c:pt>
                <c:pt idx="2862">
                  <c:v>35699</c:v>
                </c:pt>
                <c:pt idx="2863">
                  <c:v>35702</c:v>
                </c:pt>
                <c:pt idx="2864">
                  <c:v>35703</c:v>
                </c:pt>
                <c:pt idx="2865">
                  <c:v>35704</c:v>
                </c:pt>
                <c:pt idx="2866">
                  <c:v>35705</c:v>
                </c:pt>
                <c:pt idx="2867">
                  <c:v>35706</c:v>
                </c:pt>
                <c:pt idx="2868">
                  <c:v>35709</c:v>
                </c:pt>
                <c:pt idx="2869">
                  <c:v>35710</c:v>
                </c:pt>
                <c:pt idx="2870">
                  <c:v>35711</c:v>
                </c:pt>
                <c:pt idx="2871">
                  <c:v>35712</c:v>
                </c:pt>
                <c:pt idx="2872">
                  <c:v>35713</c:v>
                </c:pt>
                <c:pt idx="2873">
                  <c:v>35716</c:v>
                </c:pt>
                <c:pt idx="2874">
                  <c:v>35717</c:v>
                </c:pt>
                <c:pt idx="2875">
                  <c:v>35718</c:v>
                </c:pt>
                <c:pt idx="2876">
                  <c:v>35719</c:v>
                </c:pt>
                <c:pt idx="2877">
                  <c:v>35720</c:v>
                </c:pt>
                <c:pt idx="2878">
                  <c:v>35723</c:v>
                </c:pt>
                <c:pt idx="2879">
                  <c:v>35724</c:v>
                </c:pt>
                <c:pt idx="2880">
                  <c:v>35725</c:v>
                </c:pt>
                <c:pt idx="2881">
                  <c:v>35726</c:v>
                </c:pt>
                <c:pt idx="2882">
                  <c:v>35727</c:v>
                </c:pt>
                <c:pt idx="2883">
                  <c:v>35730</c:v>
                </c:pt>
                <c:pt idx="2884">
                  <c:v>35731</c:v>
                </c:pt>
                <c:pt idx="2885">
                  <c:v>35732</c:v>
                </c:pt>
                <c:pt idx="2886">
                  <c:v>35733</c:v>
                </c:pt>
                <c:pt idx="2887">
                  <c:v>35734</c:v>
                </c:pt>
                <c:pt idx="2888">
                  <c:v>35737</c:v>
                </c:pt>
                <c:pt idx="2889">
                  <c:v>35738</c:v>
                </c:pt>
                <c:pt idx="2890">
                  <c:v>35739</c:v>
                </c:pt>
                <c:pt idx="2891">
                  <c:v>35740</c:v>
                </c:pt>
                <c:pt idx="2892">
                  <c:v>35741</c:v>
                </c:pt>
                <c:pt idx="2893">
                  <c:v>35744</c:v>
                </c:pt>
                <c:pt idx="2894">
                  <c:v>35745</c:v>
                </c:pt>
                <c:pt idx="2895">
                  <c:v>35746</c:v>
                </c:pt>
                <c:pt idx="2896">
                  <c:v>35747</c:v>
                </c:pt>
                <c:pt idx="2897">
                  <c:v>35748</c:v>
                </c:pt>
                <c:pt idx="2898">
                  <c:v>35751</c:v>
                </c:pt>
                <c:pt idx="2899">
                  <c:v>35752</c:v>
                </c:pt>
                <c:pt idx="2900">
                  <c:v>35753</c:v>
                </c:pt>
                <c:pt idx="2901">
                  <c:v>35754</c:v>
                </c:pt>
                <c:pt idx="2902">
                  <c:v>35755</c:v>
                </c:pt>
                <c:pt idx="2903">
                  <c:v>35758</c:v>
                </c:pt>
                <c:pt idx="2904">
                  <c:v>35759</c:v>
                </c:pt>
                <c:pt idx="2905">
                  <c:v>35760</c:v>
                </c:pt>
                <c:pt idx="2906">
                  <c:v>35765</c:v>
                </c:pt>
                <c:pt idx="2907">
                  <c:v>35766</c:v>
                </c:pt>
                <c:pt idx="2908">
                  <c:v>35767</c:v>
                </c:pt>
                <c:pt idx="2909">
                  <c:v>35768</c:v>
                </c:pt>
                <c:pt idx="2910">
                  <c:v>35769</c:v>
                </c:pt>
                <c:pt idx="2911">
                  <c:v>35772</c:v>
                </c:pt>
                <c:pt idx="2912">
                  <c:v>35773</c:v>
                </c:pt>
                <c:pt idx="2913">
                  <c:v>35774</c:v>
                </c:pt>
                <c:pt idx="2914">
                  <c:v>35775</c:v>
                </c:pt>
                <c:pt idx="2915">
                  <c:v>35776</c:v>
                </c:pt>
                <c:pt idx="2916">
                  <c:v>35779</c:v>
                </c:pt>
                <c:pt idx="2917">
                  <c:v>35780</c:v>
                </c:pt>
                <c:pt idx="2918">
                  <c:v>35781</c:v>
                </c:pt>
                <c:pt idx="2919">
                  <c:v>35782</c:v>
                </c:pt>
                <c:pt idx="2920">
                  <c:v>35783</c:v>
                </c:pt>
                <c:pt idx="2921">
                  <c:v>35786</c:v>
                </c:pt>
                <c:pt idx="2922">
                  <c:v>35787</c:v>
                </c:pt>
                <c:pt idx="2923">
                  <c:v>35788</c:v>
                </c:pt>
                <c:pt idx="2924">
                  <c:v>35790</c:v>
                </c:pt>
                <c:pt idx="2925">
                  <c:v>35793</c:v>
                </c:pt>
                <c:pt idx="2926">
                  <c:v>35794</c:v>
                </c:pt>
                <c:pt idx="2927">
                  <c:v>35795</c:v>
                </c:pt>
                <c:pt idx="2928">
                  <c:v>35797</c:v>
                </c:pt>
                <c:pt idx="2929">
                  <c:v>35800</c:v>
                </c:pt>
                <c:pt idx="2930">
                  <c:v>35801</c:v>
                </c:pt>
                <c:pt idx="2931">
                  <c:v>35802</c:v>
                </c:pt>
                <c:pt idx="2932">
                  <c:v>35803</c:v>
                </c:pt>
                <c:pt idx="2933">
                  <c:v>35804</c:v>
                </c:pt>
                <c:pt idx="2934">
                  <c:v>35807</c:v>
                </c:pt>
                <c:pt idx="2935">
                  <c:v>35808</c:v>
                </c:pt>
                <c:pt idx="2936">
                  <c:v>35809</c:v>
                </c:pt>
                <c:pt idx="2937">
                  <c:v>35810</c:v>
                </c:pt>
                <c:pt idx="2938">
                  <c:v>35811</c:v>
                </c:pt>
                <c:pt idx="2939">
                  <c:v>35815</c:v>
                </c:pt>
                <c:pt idx="2940">
                  <c:v>35816</c:v>
                </c:pt>
                <c:pt idx="2941">
                  <c:v>35817</c:v>
                </c:pt>
                <c:pt idx="2942">
                  <c:v>35818</c:v>
                </c:pt>
                <c:pt idx="2943">
                  <c:v>35821</c:v>
                </c:pt>
                <c:pt idx="2944">
                  <c:v>35822</c:v>
                </c:pt>
                <c:pt idx="2945">
                  <c:v>35823</c:v>
                </c:pt>
                <c:pt idx="2946">
                  <c:v>35824</c:v>
                </c:pt>
                <c:pt idx="2947">
                  <c:v>35825</c:v>
                </c:pt>
                <c:pt idx="2948">
                  <c:v>35828</c:v>
                </c:pt>
                <c:pt idx="2949">
                  <c:v>35829</c:v>
                </c:pt>
                <c:pt idx="2950">
                  <c:v>35830</c:v>
                </c:pt>
                <c:pt idx="2951">
                  <c:v>35831</c:v>
                </c:pt>
                <c:pt idx="2952">
                  <c:v>35832</c:v>
                </c:pt>
                <c:pt idx="2953">
                  <c:v>35835</c:v>
                </c:pt>
                <c:pt idx="2954">
                  <c:v>35836</c:v>
                </c:pt>
                <c:pt idx="2955">
                  <c:v>35837</c:v>
                </c:pt>
                <c:pt idx="2956">
                  <c:v>35838</c:v>
                </c:pt>
                <c:pt idx="2957">
                  <c:v>35839</c:v>
                </c:pt>
                <c:pt idx="2958">
                  <c:v>35843</c:v>
                </c:pt>
                <c:pt idx="2959">
                  <c:v>35844</c:v>
                </c:pt>
                <c:pt idx="2960">
                  <c:v>35845</c:v>
                </c:pt>
                <c:pt idx="2961">
                  <c:v>35846</c:v>
                </c:pt>
                <c:pt idx="2962">
                  <c:v>35849</c:v>
                </c:pt>
                <c:pt idx="2963">
                  <c:v>35850</c:v>
                </c:pt>
                <c:pt idx="2964">
                  <c:v>35851</c:v>
                </c:pt>
                <c:pt idx="2965">
                  <c:v>35852</c:v>
                </c:pt>
                <c:pt idx="2966">
                  <c:v>35853</c:v>
                </c:pt>
                <c:pt idx="2967">
                  <c:v>35856</c:v>
                </c:pt>
                <c:pt idx="2968">
                  <c:v>35857</c:v>
                </c:pt>
                <c:pt idx="2969">
                  <c:v>35858</c:v>
                </c:pt>
                <c:pt idx="2970">
                  <c:v>35859</c:v>
                </c:pt>
                <c:pt idx="2971">
                  <c:v>35860</c:v>
                </c:pt>
                <c:pt idx="2972">
                  <c:v>35863</c:v>
                </c:pt>
                <c:pt idx="2973">
                  <c:v>35864</c:v>
                </c:pt>
                <c:pt idx="2974">
                  <c:v>35865</c:v>
                </c:pt>
                <c:pt idx="2975">
                  <c:v>35866</c:v>
                </c:pt>
                <c:pt idx="2976">
                  <c:v>35867</c:v>
                </c:pt>
                <c:pt idx="2977">
                  <c:v>35870</c:v>
                </c:pt>
                <c:pt idx="2978">
                  <c:v>35871</c:v>
                </c:pt>
                <c:pt idx="2979">
                  <c:v>35872</c:v>
                </c:pt>
                <c:pt idx="2980">
                  <c:v>35873</c:v>
                </c:pt>
                <c:pt idx="2981">
                  <c:v>35874</c:v>
                </c:pt>
                <c:pt idx="2982">
                  <c:v>35877</c:v>
                </c:pt>
                <c:pt idx="2983">
                  <c:v>35878</c:v>
                </c:pt>
                <c:pt idx="2984">
                  <c:v>35879</c:v>
                </c:pt>
                <c:pt idx="2985">
                  <c:v>35880</c:v>
                </c:pt>
                <c:pt idx="2986">
                  <c:v>35881</c:v>
                </c:pt>
                <c:pt idx="2987">
                  <c:v>35884</c:v>
                </c:pt>
                <c:pt idx="2988">
                  <c:v>35885</c:v>
                </c:pt>
                <c:pt idx="2989">
                  <c:v>35886</c:v>
                </c:pt>
                <c:pt idx="2990">
                  <c:v>35887</c:v>
                </c:pt>
                <c:pt idx="2991">
                  <c:v>35888</c:v>
                </c:pt>
                <c:pt idx="2992">
                  <c:v>35891</c:v>
                </c:pt>
                <c:pt idx="2993">
                  <c:v>35892</c:v>
                </c:pt>
                <c:pt idx="2994">
                  <c:v>35893</c:v>
                </c:pt>
                <c:pt idx="2995">
                  <c:v>35894</c:v>
                </c:pt>
                <c:pt idx="2996">
                  <c:v>35898</c:v>
                </c:pt>
                <c:pt idx="2997">
                  <c:v>35899</c:v>
                </c:pt>
                <c:pt idx="2998">
                  <c:v>35900</c:v>
                </c:pt>
                <c:pt idx="2999">
                  <c:v>35901</c:v>
                </c:pt>
                <c:pt idx="3000">
                  <c:v>35902</c:v>
                </c:pt>
                <c:pt idx="3001">
                  <c:v>35905</c:v>
                </c:pt>
                <c:pt idx="3002">
                  <c:v>35906</c:v>
                </c:pt>
                <c:pt idx="3003">
                  <c:v>35907</c:v>
                </c:pt>
                <c:pt idx="3004">
                  <c:v>35908</c:v>
                </c:pt>
                <c:pt idx="3005">
                  <c:v>35909</c:v>
                </c:pt>
                <c:pt idx="3006">
                  <c:v>35912</c:v>
                </c:pt>
                <c:pt idx="3007">
                  <c:v>35913</c:v>
                </c:pt>
                <c:pt idx="3008">
                  <c:v>35914</c:v>
                </c:pt>
                <c:pt idx="3009">
                  <c:v>35915</c:v>
                </c:pt>
                <c:pt idx="3010">
                  <c:v>35916</c:v>
                </c:pt>
                <c:pt idx="3011">
                  <c:v>35919</c:v>
                </c:pt>
                <c:pt idx="3012">
                  <c:v>35920</c:v>
                </c:pt>
                <c:pt idx="3013">
                  <c:v>35921</c:v>
                </c:pt>
                <c:pt idx="3014">
                  <c:v>35922</c:v>
                </c:pt>
                <c:pt idx="3015">
                  <c:v>35923</c:v>
                </c:pt>
                <c:pt idx="3016">
                  <c:v>35926</c:v>
                </c:pt>
                <c:pt idx="3017">
                  <c:v>35927</c:v>
                </c:pt>
                <c:pt idx="3018">
                  <c:v>35928</c:v>
                </c:pt>
                <c:pt idx="3019">
                  <c:v>35929</c:v>
                </c:pt>
                <c:pt idx="3020">
                  <c:v>35930</c:v>
                </c:pt>
                <c:pt idx="3021">
                  <c:v>35933</c:v>
                </c:pt>
                <c:pt idx="3022">
                  <c:v>35934</c:v>
                </c:pt>
                <c:pt idx="3023">
                  <c:v>35935</c:v>
                </c:pt>
                <c:pt idx="3024">
                  <c:v>35936</c:v>
                </c:pt>
                <c:pt idx="3025">
                  <c:v>35937</c:v>
                </c:pt>
                <c:pt idx="3026">
                  <c:v>35941</c:v>
                </c:pt>
                <c:pt idx="3027">
                  <c:v>35942</c:v>
                </c:pt>
                <c:pt idx="3028">
                  <c:v>35943</c:v>
                </c:pt>
                <c:pt idx="3029">
                  <c:v>35944</c:v>
                </c:pt>
                <c:pt idx="3030">
                  <c:v>35947</c:v>
                </c:pt>
                <c:pt idx="3031">
                  <c:v>35948</c:v>
                </c:pt>
                <c:pt idx="3032">
                  <c:v>35949</c:v>
                </c:pt>
                <c:pt idx="3033">
                  <c:v>35950</c:v>
                </c:pt>
                <c:pt idx="3034">
                  <c:v>35951</c:v>
                </c:pt>
                <c:pt idx="3035">
                  <c:v>35954</c:v>
                </c:pt>
                <c:pt idx="3036">
                  <c:v>35955</c:v>
                </c:pt>
                <c:pt idx="3037">
                  <c:v>35956</c:v>
                </c:pt>
                <c:pt idx="3038">
                  <c:v>35957</c:v>
                </c:pt>
                <c:pt idx="3039">
                  <c:v>35958</c:v>
                </c:pt>
                <c:pt idx="3040">
                  <c:v>35961</c:v>
                </c:pt>
                <c:pt idx="3041">
                  <c:v>35962</c:v>
                </c:pt>
                <c:pt idx="3042">
                  <c:v>35963</c:v>
                </c:pt>
                <c:pt idx="3043">
                  <c:v>35964</c:v>
                </c:pt>
                <c:pt idx="3044">
                  <c:v>35965</c:v>
                </c:pt>
                <c:pt idx="3045">
                  <c:v>35968</c:v>
                </c:pt>
                <c:pt idx="3046">
                  <c:v>35969</c:v>
                </c:pt>
                <c:pt idx="3047">
                  <c:v>35970</c:v>
                </c:pt>
                <c:pt idx="3048">
                  <c:v>35971</c:v>
                </c:pt>
                <c:pt idx="3049">
                  <c:v>35972</c:v>
                </c:pt>
                <c:pt idx="3050">
                  <c:v>35975</c:v>
                </c:pt>
                <c:pt idx="3051">
                  <c:v>35976</c:v>
                </c:pt>
                <c:pt idx="3052">
                  <c:v>35977</c:v>
                </c:pt>
                <c:pt idx="3053">
                  <c:v>35978</c:v>
                </c:pt>
                <c:pt idx="3054">
                  <c:v>35982</c:v>
                </c:pt>
                <c:pt idx="3055">
                  <c:v>35983</c:v>
                </c:pt>
                <c:pt idx="3056">
                  <c:v>35984</c:v>
                </c:pt>
                <c:pt idx="3057">
                  <c:v>35985</c:v>
                </c:pt>
                <c:pt idx="3058">
                  <c:v>35986</c:v>
                </c:pt>
                <c:pt idx="3059">
                  <c:v>35989</c:v>
                </c:pt>
                <c:pt idx="3060">
                  <c:v>35990</c:v>
                </c:pt>
                <c:pt idx="3061">
                  <c:v>35991</c:v>
                </c:pt>
                <c:pt idx="3062">
                  <c:v>35992</c:v>
                </c:pt>
                <c:pt idx="3063">
                  <c:v>35993</c:v>
                </c:pt>
                <c:pt idx="3064">
                  <c:v>35996</c:v>
                </c:pt>
                <c:pt idx="3065">
                  <c:v>35997</c:v>
                </c:pt>
                <c:pt idx="3066">
                  <c:v>35998</c:v>
                </c:pt>
                <c:pt idx="3067">
                  <c:v>35999</c:v>
                </c:pt>
                <c:pt idx="3068">
                  <c:v>36000</c:v>
                </c:pt>
                <c:pt idx="3069">
                  <c:v>36003</c:v>
                </c:pt>
                <c:pt idx="3070">
                  <c:v>36004</c:v>
                </c:pt>
                <c:pt idx="3071">
                  <c:v>36005</c:v>
                </c:pt>
                <c:pt idx="3072">
                  <c:v>36006</c:v>
                </c:pt>
                <c:pt idx="3073">
                  <c:v>36007</c:v>
                </c:pt>
                <c:pt idx="3074">
                  <c:v>36010</c:v>
                </c:pt>
                <c:pt idx="3075">
                  <c:v>36011</c:v>
                </c:pt>
                <c:pt idx="3076">
                  <c:v>36012</c:v>
                </c:pt>
                <c:pt idx="3077">
                  <c:v>36013</c:v>
                </c:pt>
                <c:pt idx="3078">
                  <c:v>36014</c:v>
                </c:pt>
                <c:pt idx="3079">
                  <c:v>36017</c:v>
                </c:pt>
                <c:pt idx="3080">
                  <c:v>36018</c:v>
                </c:pt>
                <c:pt idx="3081">
                  <c:v>36019</c:v>
                </c:pt>
                <c:pt idx="3082">
                  <c:v>36020</c:v>
                </c:pt>
                <c:pt idx="3083">
                  <c:v>36021</c:v>
                </c:pt>
                <c:pt idx="3084">
                  <c:v>36024</c:v>
                </c:pt>
                <c:pt idx="3085">
                  <c:v>36025</c:v>
                </c:pt>
                <c:pt idx="3086">
                  <c:v>36026</c:v>
                </c:pt>
                <c:pt idx="3087">
                  <c:v>36027</c:v>
                </c:pt>
                <c:pt idx="3088">
                  <c:v>36028</c:v>
                </c:pt>
                <c:pt idx="3089">
                  <c:v>36031</c:v>
                </c:pt>
                <c:pt idx="3090">
                  <c:v>36032</c:v>
                </c:pt>
                <c:pt idx="3091">
                  <c:v>36033</c:v>
                </c:pt>
                <c:pt idx="3092">
                  <c:v>36034</c:v>
                </c:pt>
                <c:pt idx="3093">
                  <c:v>36035</c:v>
                </c:pt>
                <c:pt idx="3094">
                  <c:v>36038</c:v>
                </c:pt>
                <c:pt idx="3095">
                  <c:v>36039</c:v>
                </c:pt>
                <c:pt idx="3096">
                  <c:v>36040</c:v>
                </c:pt>
                <c:pt idx="3097">
                  <c:v>36041</c:v>
                </c:pt>
                <c:pt idx="3098">
                  <c:v>36042</c:v>
                </c:pt>
                <c:pt idx="3099">
                  <c:v>36046</c:v>
                </c:pt>
                <c:pt idx="3100">
                  <c:v>36047</c:v>
                </c:pt>
                <c:pt idx="3101">
                  <c:v>36048</c:v>
                </c:pt>
                <c:pt idx="3102">
                  <c:v>36049</c:v>
                </c:pt>
                <c:pt idx="3103">
                  <c:v>36052</c:v>
                </c:pt>
                <c:pt idx="3104">
                  <c:v>36053</c:v>
                </c:pt>
                <c:pt idx="3105">
                  <c:v>36054</c:v>
                </c:pt>
                <c:pt idx="3106">
                  <c:v>36055</c:v>
                </c:pt>
                <c:pt idx="3107">
                  <c:v>36056</c:v>
                </c:pt>
                <c:pt idx="3108">
                  <c:v>36059</c:v>
                </c:pt>
                <c:pt idx="3109">
                  <c:v>36060</c:v>
                </c:pt>
                <c:pt idx="3110">
                  <c:v>36061</c:v>
                </c:pt>
                <c:pt idx="3111">
                  <c:v>36062</c:v>
                </c:pt>
                <c:pt idx="3112">
                  <c:v>36063</c:v>
                </c:pt>
                <c:pt idx="3113">
                  <c:v>36066</c:v>
                </c:pt>
                <c:pt idx="3114">
                  <c:v>36067</c:v>
                </c:pt>
                <c:pt idx="3115">
                  <c:v>36068</c:v>
                </c:pt>
                <c:pt idx="3116">
                  <c:v>36069</c:v>
                </c:pt>
                <c:pt idx="3117">
                  <c:v>36070</c:v>
                </c:pt>
                <c:pt idx="3118">
                  <c:v>36073</c:v>
                </c:pt>
                <c:pt idx="3119">
                  <c:v>36074</c:v>
                </c:pt>
                <c:pt idx="3120">
                  <c:v>36075</c:v>
                </c:pt>
                <c:pt idx="3121">
                  <c:v>36076</c:v>
                </c:pt>
                <c:pt idx="3122">
                  <c:v>36077</c:v>
                </c:pt>
                <c:pt idx="3123">
                  <c:v>36080</c:v>
                </c:pt>
                <c:pt idx="3124">
                  <c:v>36081</c:v>
                </c:pt>
                <c:pt idx="3125">
                  <c:v>36082</c:v>
                </c:pt>
                <c:pt idx="3126">
                  <c:v>36083</c:v>
                </c:pt>
                <c:pt idx="3127">
                  <c:v>36084</c:v>
                </c:pt>
                <c:pt idx="3128">
                  <c:v>36087</c:v>
                </c:pt>
                <c:pt idx="3129">
                  <c:v>36088</c:v>
                </c:pt>
                <c:pt idx="3130">
                  <c:v>36089</c:v>
                </c:pt>
                <c:pt idx="3131">
                  <c:v>36090</c:v>
                </c:pt>
                <c:pt idx="3132">
                  <c:v>36091</c:v>
                </c:pt>
                <c:pt idx="3133">
                  <c:v>36094</c:v>
                </c:pt>
                <c:pt idx="3134">
                  <c:v>36095</c:v>
                </c:pt>
                <c:pt idx="3135">
                  <c:v>36096</c:v>
                </c:pt>
                <c:pt idx="3136">
                  <c:v>36097</c:v>
                </c:pt>
                <c:pt idx="3137">
                  <c:v>36098</c:v>
                </c:pt>
                <c:pt idx="3138">
                  <c:v>36101</c:v>
                </c:pt>
                <c:pt idx="3139">
                  <c:v>36102</c:v>
                </c:pt>
                <c:pt idx="3140">
                  <c:v>36103</c:v>
                </c:pt>
                <c:pt idx="3141">
                  <c:v>36104</c:v>
                </c:pt>
                <c:pt idx="3142">
                  <c:v>36105</c:v>
                </c:pt>
                <c:pt idx="3143">
                  <c:v>36108</c:v>
                </c:pt>
                <c:pt idx="3144">
                  <c:v>36109</c:v>
                </c:pt>
                <c:pt idx="3145">
                  <c:v>36110</c:v>
                </c:pt>
                <c:pt idx="3146">
                  <c:v>36111</c:v>
                </c:pt>
                <c:pt idx="3147">
                  <c:v>36112</c:v>
                </c:pt>
                <c:pt idx="3148">
                  <c:v>36115</c:v>
                </c:pt>
                <c:pt idx="3149">
                  <c:v>36116</c:v>
                </c:pt>
                <c:pt idx="3150">
                  <c:v>36117</c:v>
                </c:pt>
                <c:pt idx="3151">
                  <c:v>36118</c:v>
                </c:pt>
                <c:pt idx="3152">
                  <c:v>36119</c:v>
                </c:pt>
                <c:pt idx="3153">
                  <c:v>36122</c:v>
                </c:pt>
                <c:pt idx="3154">
                  <c:v>36123</c:v>
                </c:pt>
                <c:pt idx="3155">
                  <c:v>36124</c:v>
                </c:pt>
                <c:pt idx="3156">
                  <c:v>36129</c:v>
                </c:pt>
                <c:pt idx="3157">
                  <c:v>36130</c:v>
                </c:pt>
                <c:pt idx="3158">
                  <c:v>36131</c:v>
                </c:pt>
                <c:pt idx="3159">
                  <c:v>36132</c:v>
                </c:pt>
                <c:pt idx="3160">
                  <c:v>36133</c:v>
                </c:pt>
                <c:pt idx="3161">
                  <c:v>36136</c:v>
                </c:pt>
                <c:pt idx="3162">
                  <c:v>36137</c:v>
                </c:pt>
                <c:pt idx="3163">
                  <c:v>36138</c:v>
                </c:pt>
                <c:pt idx="3164">
                  <c:v>36139</c:v>
                </c:pt>
                <c:pt idx="3165">
                  <c:v>36140</c:v>
                </c:pt>
                <c:pt idx="3166">
                  <c:v>36143</c:v>
                </c:pt>
                <c:pt idx="3167">
                  <c:v>36144</c:v>
                </c:pt>
                <c:pt idx="3168">
                  <c:v>36145</c:v>
                </c:pt>
                <c:pt idx="3169">
                  <c:v>36146</c:v>
                </c:pt>
                <c:pt idx="3170">
                  <c:v>36147</c:v>
                </c:pt>
                <c:pt idx="3171">
                  <c:v>36150</c:v>
                </c:pt>
                <c:pt idx="3172">
                  <c:v>36151</c:v>
                </c:pt>
                <c:pt idx="3173">
                  <c:v>36152</c:v>
                </c:pt>
                <c:pt idx="3174">
                  <c:v>36153</c:v>
                </c:pt>
                <c:pt idx="3175">
                  <c:v>36157</c:v>
                </c:pt>
                <c:pt idx="3176">
                  <c:v>36158</c:v>
                </c:pt>
                <c:pt idx="3177">
                  <c:v>36159</c:v>
                </c:pt>
                <c:pt idx="3178">
                  <c:v>36160</c:v>
                </c:pt>
                <c:pt idx="3179">
                  <c:v>36164</c:v>
                </c:pt>
                <c:pt idx="3180">
                  <c:v>36165</c:v>
                </c:pt>
                <c:pt idx="3181">
                  <c:v>36166</c:v>
                </c:pt>
                <c:pt idx="3182">
                  <c:v>36167</c:v>
                </c:pt>
                <c:pt idx="3183">
                  <c:v>36168</c:v>
                </c:pt>
                <c:pt idx="3184">
                  <c:v>36171</c:v>
                </c:pt>
                <c:pt idx="3185">
                  <c:v>36172</c:v>
                </c:pt>
                <c:pt idx="3186">
                  <c:v>36173</c:v>
                </c:pt>
                <c:pt idx="3187">
                  <c:v>36174</c:v>
                </c:pt>
                <c:pt idx="3188">
                  <c:v>36175</c:v>
                </c:pt>
                <c:pt idx="3189">
                  <c:v>36179</c:v>
                </c:pt>
                <c:pt idx="3190">
                  <c:v>36180</c:v>
                </c:pt>
                <c:pt idx="3191">
                  <c:v>36181</c:v>
                </c:pt>
                <c:pt idx="3192">
                  <c:v>36182</c:v>
                </c:pt>
                <c:pt idx="3193">
                  <c:v>36185</c:v>
                </c:pt>
                <c:pt idx="3194">
                  <c:v>36186</c:v>
                </c:pt>
                <c:pt idx="3195">
                  <c:v>36187</c:v>
                </c:pt>
                <c:pt idx="3196">
                  <c:v>36188</c:v>
                </c:pt>
                <c:pt idx="3197">
                  <c:v>36189</c:v>
                </c:pt>
                <c:pt idx="3198">
                  <c:v>36192</c:v>
                </c:pt>
                <c:pt idx="3199">
                  <c:v>36193</c:v>
                </c:pt>
                <c:pt idx="3200">
                  <c:v>36194</c:v>
                </c:pt>
                <c:pt idx="3201">
                  <c:v>36195</c:v>
                </c:pt>
                <c:pt idx="3202">
                  <c:v>36196</c:v>
                </c:pt>
                <c:pt idx="3203">
                  <c:v>36199</c:v>
                </c:pt>
                <c:pt idx="3204">
                  <c:v>36200</c:v>
                </c:pt>
                <c:pt idx="3205">
                  <c:v>36201</c:v>
                </c:pt>
                <c:pt idx="3206">
                  <c:v>36202</c:v>
                </c:pt>
                <c:pt idx="3207">
                  <c:v>36203</c:v>
                </c:pt>
                <c:pt idx="3208">
                  <c:v>36207</c:v>
                </c:pt>
                <c:pt idx="3209">
                  <c:v>36208</c:v>
                </c:pt>
                <c:pt idx="3210">
                  <c:v>36209</c:v>
                </c:pt>
                <c:pt idx="3211">
                  <c:v>36210</c:v>
                </c:pt>
                <c:pt idx="3212">
                  <c:v>36213</c:v>
                </c:pt>
                <c:pt idx="3213">
                  <c:v>36214</c:v>
                </c:pt>
                <c:pt idx="3214">
                  <c:v>36215</c:v>
                </c:pt>
                <c:pt idx="3215">
                  <c:v>36216</c:v>
                </c:pt>
                <c:pt idx="3216">
                  <c:v>36217</c:v>
                </c:pt>
                <c:pt idx="3217">
                  <c:v>36220</c:v>
                </c:pt>
                <c:pt idx="3218">
                  <c:v>36221</c:v>
                </c:pt>
                <c:pt idx="3219">
                  <c:v>36222</c:v>
                </c:pt>
                <c:pt idx="3220">
                  <c:v>36223</c:v>
                </c:pt>
                <c:pt idx="3221">
                  <c:v>36224</c:v>
                </c:pt>
                <c:pt idx="3222">
                  <c:v>36227</c:v>
                </c:pt>
                <c:pt idx="3223">
                  <c:v>36228</c:v>
                </c:pt>
                <c:pt idx="3224">
                  <c:v>36229</c:v>
                </c:pt>
                <c:pt idx="3225">
                  <c:v>36230</c:v>
                </c:pt>
                <c:pt idx="3226">
                  <c:v>36231</c:v>
                </c:pt>
                <c:pt idx="3227">
                  <c:v>36234</c:v>
                </c:pt>
                <c:pt idx="3228">
                  <c:v>36235</c:v>
                </c:pt>
                <c:pt idx="3229">
                  <c:v>36236</c:v>
                </c:pt>
                <c:pt idx="3230">
                  <c:v>36237</c:v>
                </c:pt>
                <c:pt idx="3231">
                  <c:v>36238</c:v>
                </c:pt>
                <c:pt idx="3232">
                  <c:v>36241</c:v>
                </c:pt>
                <c:pt idx="3233">
                  <c:v>36242</c:v>
                </c:pt>
                <c:pt idx="3234">
                  <c:v>36243</c:v>
                </c:pt>
                <c:pt idx="3235">
                  <c:v>36244</c:v>
                </c:pt>
                <c:pt idx="3236">
                  <c:v>36245</c:v>
                </c:pt>
                <c:pt idx="3237">
                  <c:v>36248</c:v>
                </c:pt>
                <c:pt idx="3238">
                  <c:v>36249</c:v>
                </c:pt>
                <c:pt idx="3239">
                  <c:v>36250</c:v>
                </c:pt>
                <c:pt idx="3240">
                  <c:v>36251</c:v>
                </c:pt>
                <c:pt idx="3241">
                  <c:v>36255</c:v>
                </c:pt>
                <c:pt idx="3242">
                  <c:v>36256</c:v>
                </c:pt>
                <c:pt idx="3243">
                  <c:v>36257</c:v>
                </c:pt>
                <c:pt idx="3244">
                  <c:v>36258</c:v>
                </c:pt>
                <c:pt idx="3245">
                  <c:v>36259</c:v>
                </c:pt>
                <c:pt idx="3246">
                  <c:v>36262</c:v>
                </c:pt>
                <c:pt idx="3247">
                  <c:v>36263</c:v>
                </c:pt>
                <c:pt idx="3248">
                  <c:v>36264</c:v>
                </c:pt>
                <c:pt idx="3249">
                  <c:v>36265</c:v>
                </c:pt>
                <c:pt idx="3250">
                  <c:v>36266</c:v>
                </c:pt>
                <c:pt idx="3251">
                  <c:v>36269</c:v>
                </c:pt>
                <c:pt idx="3252">
                  <c:v>36270</c:v>
                </c:pt>
                <c:pt idx="3253">
                  <c:v>36271</c:v>
                </c:pt>
                <c:pt idx="3254">
                  <c:v>36272</c:v>
                </c:pt>
                <c:pt idx="3255">
                  <c:v>36273</c:v>
                </c:pt>
                <c:pt idx="3256">
                  <c:v>36276</c:v>
                </c:pt>
                <c:pt idx="3257">
                  <c:v>36277</c:v>
                </c:pt>
                <c:pt idx="3258">
                  <c:v>36278</c:v>
                </c:pt>
                <c:pt idx="3259">
                  <c:v>36279</c:v>
                </c:pt>
                <c:pt idx="3260">
                  <c:v>36280</c:v>
                </c:pt>
                <c:pt idx="3261">
                  <c:v>36283</c:v>
                </c:pt>
                <c:pt idx="3262">
                  <c:v>36284</c:v>
                </c:pt>
                <c:pt idx="3263">
                  <c:v>36285</c:v>
                </c:pt>
                <c:pt idx="3264">
                  <c:v>36286</c:v>
                </c:pt>
                <c:pt idx="3265">
                  <c:v>36287</c:v>
                </c:pt>
                <c:pt idx="3266">
                  <c:v>36290</c:v>
                </c:pt>
                <c:pt idx="3267">
                  <c:v>36291</c:v>
                </c:pt>
                <c:pt idx="3268">
                  <c:v>36292</c:v>
                </c:pt>
                <c:pt idx="3269">
                  <c:v>36293</c:v>
                </c:pt>
                <c:pt idx="3270">
                  <c:v>36294</c:v>
                </c:pt>
                <c:pt idx="3271">
                  <c:v>36297</c:v>
                </c:pt>
                <c:pt idx="3272">
                  <c:v>36298</c:v>
                </c:pt>
                <c:pt idx="3273">
                  <c:v>36299</c:v>
                </c:pt>
                <c:pt idx="3274">
                  <c:v>36300</c:v>
                </c:pt>
                <c:pt idx="3275">
                  <c:v>36301</c:v>
                </c:pt>
                <c:pt idx="3276">
                  <c:v>36304</c:v>
                </c:pt>
                <c:pt idx="3277">
                  <c:v>36305</c:v>
                </c:pt>
                <c:pt idx="3278">
                  <c:v>36306</c:v>
                </c:pt>
                <c:pt idx="3279">
                  <c:v>36307</c:v>
                </c:pt>
                <c:pt idx="3280">
                  <c:v>36308</c:v>
                </c:pt>
                <c:pt idx="3281">
                  <c:v>36312</c:v>
                </c:pt>
                <c:pt idx="3282">
                  <c:v>36313</c:v>
                </c:pt>
                <c:pt idx="3283">
                  <c:v>36314</c:v>
                </c:pt>
                <c:pt idx="3284">
                  <c:v>36315</c:v>
                </c:pt>
                <c:pt idx="3285">
                  <c:v>36318</c:v>
                </c:pt>
                <c:pt idx="3286">
                  <c:v>36319</c:v>
                </c:pt>
                <c:pt idx="3287">
                  <c:v>36320</c:v>
                </c:pt>
                <c:pt idx="3288">
                  <c:v>36321</c:v>
                </c:pt>
                <c:pt idx="3289">
                  <c:v>36322</c:v>
                </c:pt>
                <c:pt idx="3290">
                  <c:v>36325</c:v>
                </c:pt>
                <c:pt idx="3291">
                  <c:v>36326</c:v>
                </c:pt>
                <c:pt idx="3292">
                  <c:v>36327</c:v>
                </c:pt>
                <c:pt idx="3293">
                  <c:v>36328</c:v>
                </c:pt>
                <c:pt idx="3294">
                  <c:v>36329</c:v>
                </c:pt>
                <c:pt idx="3295">
                  <c:v>36332</c:v>
                </c:pt>
                <c:pt idx="3296">
                  <c:v>36333</c:v>
                </c:pt>
                <c:pt idx="3297">
                  <c:v>36334</c:v>
                </c:pt>
                <c:pt idx="3298">
                  <c:v>36335</c:v>
                </c:pt>
                <c:pt idx="3299">
                  <c:v>36336</c:v>
                </c:pt>
                <c:pt idx="3300">
                  <c:v>36339</c:v>
                </c:pt>
                <c:pt idx="3301">
                  <c:v>36340</c:v>
                </c:pt>
                <c:pt idx="3302">
                  <c:v>36341</c:v>
                </c:pt>
                <c:pt idx="3303">
                  <c:v>36342</c:v>
                </c:pt>
                <c:pt idx="3304">
                  <c:v>36343</c:v>
                </c:pt>
                <c:pt idx="3305">
                  <c:v>36347</c:v>
                </c:pt>
                <c:pt idx="3306">
                  <c:v>36348</c:v>
                </c:pt>
                <c:pt idx="3307">
                  <c:v>36349</c:v>
                </c:pt>
                <c:pt idx="3308">
                  <c:v>36350</c:v>
                </c:pt>
                <c:pt idx="3309">
                  <c:v>36353</c:v>
                </c:pt>
                <c:pt idx="3310">
                  <c:v>36354</c:v>
                </c:pt>
                <c:pt idx="3311">
                  <c:v>36355</c:v>
                </c:pt>
                <c:pt idx="3312">
                  <c:v>36356</c:v>
                </c:pt>
                <c:pt idx="3313">
                  <c:v>36357</c:v>
                </c:pt>
                <c:pt idx="3314">
                  <c:v>36360</c:v>
                </c:pt>
                <c:pt idx="3315">
                  <c:v>36361</c:v>
                </c:pt>
                <c:pt idx="3316">
                  <c:v>36362</c:v>
                </c:pt>
                <c:pt idx="3317">
                  <c:v>36363</c:v>
                </c:pt>
                <c:pt idx="3318">
                  <c:v>36364</c:v>
                </c:pt>
                <c:pt idx="3319">
                  <c:v>36367</c:v>
                </c:pt>
                <c:pt idx="3320">
                  <c:v>36368</c:v>
                </c:pt>
                <c:pt idx="3321">
                  <c:v>36369</c:v>
                </c:pt>
                <c:pt idx="3322">
                  <c:v>36370</c:v>
                </c:pt>
                <c:pt idx="3323">
                  <c:v>36371</c:v>
                </c:pt>
                <c:pt idx="3324">
                  <c:v>36374</c:v>
                </c:pt>
                <c:pt idx="3325">
                  <c:v>36375</c:v>
                </c:pt>
                <c:pt idx="3326">
                  <c:v>36376</c:v>
                </c:pt>
                <c:pt idx="3327">
                  <c:v>36377</c:v>
                </c:pt>
                <c:pt idx="3328">
                  <c:v>36378</c:v>
                </c:pt>
                <c:pt idx="3329">
                  <c:v>36381</c:v>
                </c:pt>
                <c:pt idx="3330">
                  <c:v>36382</c:v>
                </c:pt>
                <c:pt idx="3331">
                  <c:v>36383</c:v>
                </c:pt>
                <c:pt idx="3332">
                  <c:v>36384</c:v>
                </c:pt>
                <c:pt idx="3333">
                  <c:v>36385</c:v>
                </c:pt>
                <c:pt idx="3334">
                  <c:v>36388</c:v>
                </c:pt>
                <c:pt idx="3335">
                  <c:v>36389</c:v>
                </c:pt>
                <c:pt idx="3336">
                  <c:v>36390</c:v>
                </c:pt>
                <c:pt idx="3337">
                  <c:v>36391</c:v>
                </c:pt>
                <c:pt idx="3338">
                  <c:v>36392</c:v>
                </c:pt>
                <c:pt idx="3339">
                  <c:v>36395</c:v>
                </c:pt>
                <c:pt idx="3340">
                  <c:v>36396</c:v>
                </c:pt>
                <c:pt idx="3341">
                  <c:v>36397</c:v>
                </c:pt>
                <c:pt idx="3342">
                  <c:v>36398</c:v>
                </c:pt>
                <c:pt idx="3343">
                  <c:v>36399</c:v>
                </c:pt>
                <c:pt idx="3344">
                  <c:v>36402</c:v>
                </c:pt>
                <c:pt idx="3345">
                  <c:v>36403</c:v>
                </c:pt>
                <c:pt idx="3346">
                  <c:v>36404</c:v>
                </c:pt>
                <c:pt idx="3347">
                  <c:v>36405</c:v>
                </c:pt>
                <c:pt idx="3348">
                  <c:v>36406</c:v>
                </c:pt>
                <c:pt idx="3349">
                  <c:v>36410</c:v>
                </c:pt>
                <c:pt idx="3350">
                  <c:v>36411</c:v>
                </c:pt>
                <c:pt idx="3351">
                  <c:v>36412</c:v>
                </c:pt>
                <c:pt idx="3352">
                  <c:v>36413</c:v>
                </c:pt>
                <c:pt idx="3353">
                  <c:v>36416</c:v>
                </c:pt>
                <c:pt idx="3354">
                  <c:v>36417</c:v>
                </c:pt>
                <c:pt idx="3355">
                  <c:v>36418</c:v>
                </c:pt>
                <c:pt idx="3356">
                  <c:v>36419</c:v>
                </c:pt>
                <c:pt idx="3357">
                  <c:v>36420</c:v>
                </c:pt>
                <c:pt idx="3358">
                  <c:v>36423</c:v>
                </c:pt>
                <c:pt idx="3359">
                  <c:v>36424</c:v>
                </c:pt>
                <c:pt idx="3360">
                  <c:v>36425</c:v>
                </c:pt>
                <c:pt idx="3361">
                  <c:v>36426</c:v>
                </c:pt>
                <c:pt idx="3362">
                  <c:v>36427</c:v>
                </c:pt>
                <c:pt idx="3363">
                  <c:v>36430</c:v>
                </c:pt>
                <c:pt idx="3364">
                  <c:v>36431</c:v>
                </c:pt>
                <c:pt idx="3365">
                  <c:v>36432</c:v>
                </c:pt>
                <c:pt idx="3366">
                  <c:v>36433</c:v>
                </c:pt>
                <c:pt idx="3367">
                  <c:v>36434</c:v>
                </c:pt>
                <c:pt idx="3368">
                  <c:v>36437</c:v>
                </c:pt>
                <c:pt idx="3369">
                  <c:v>36438</c:v>
                </c:pt>
                <c:pt idx="3370">
                  <c:v>36439</c:v>
                </c:pt>
                <c:pt idx="3371">
                  <c:v>36440</c:v>
                </c:pt>
                <c:pt idx="3372">
                  <c:v>36441</c:v>
                </c:pt>
                <c:pt idx="3373">
                  <c:v>36444</c:v>
                </c:pt>
                <c:pt idx="3374">
                  <c:v>36445</c:v>
                </c:pt>
                <c:pt idx="3375">
                  <c:v>36446</c:v>
                </c:pt>
                <c:pt idx="3376">
                  <c:v>36447</c:v>
                </c:pt>
                <c:pt idx="3377">
                  <c:v>36448</c:v>
                </c:pt>
                <c:pt idx="3378">
                  <c:v>36451</c:v>
                </c:pt>
                <c:pt idx="3379">
                  <c:v>36452</c:v>
                </c:pt>
                <c:pt idx="3380">
                  <c:v>36453</c:v>
                </c:pt>
                <c:pt idx="3381">
                  <c:v>36454</c:v>
                </c:pt>
                <c:pt idx="3382">
                  <c:v>36455</c:v>
                </c:pt>
                <c:pt idx="3383">
                  <c:v>36458</c:v>
                </c:pt>
                <c:pt idx="3384">
                  <c:v>36459</c:v>
                </c:pt>
                <c:pt idx="3385">
                  <c:v>36460</c:v>
                </c:pt>
                <c:pt idx="3386">
                  <c:v>36461</c:v>
                </c:pt>
                <c:pt idx="3387">
                  <c:v>36462</c:v>
                </c:pt>
                <c:pt idx="3388">
                  <c:v>36465</c:v>
                </c:pt>
                <c:pt idx="3389">
                  <c:v>36466</c:v>
                </c:pt>
                <c:pt idx="3390">
                  <c:v>36467</c:v>
                </c:pt>
                <c:pt idx="3391">
                  <c:v>36468</c:v>
                </c:pt>
                <c:pt idx="3392">
                  <c:v>36469</c:v>
                </c:pt>
                <c:pt idx="3393">
                  <c:v>36472</c:v>
                </c:pt>
                <c:pt idx="3394">
                  <c:v>36473</c:v>
                </c:pt>
                <c:pt idx="3395">
                  <c:v>36474</c:v>
                </c:pt>
                <c:pt idx="3396">
                  <c:v>36475</c:v>
                </c:pt>
                <c:pt idx="3397">
                  <c:v>36476</c:v>
                </c:pt>
                <c:pt idx="3398">
                  <c:v>36479</c:v>
                </c:pt>
                <c:pt idx="3399">
                  <c:v>36480</c:v>
                </c:pt>
                <c:pt idx="3400">
                  <c:v>36481</c:v>
                </c:pt>
                <c:pt idx="3401">
                  <c:v>36482</c:v>
                </c:pt>
                <c:pt idx="3402">
                  <c:v>36483</c:v>
                </c:pt>
                <c:pt idx="3403">
                  <c:v>36486</c:v>
                </c:pt>
                <c:pt idx="3404">
                  <c:v>36487</c:v>
                </c:pt>
                <c:pt idx="3405">
                  <c:v>36488</c:v>
                </c:pt>
                <c:pt idx="3406">
                  <c:v>36490</c:v>
                </c:pt>
                <c:pt idx="3407">
                  <c:v>36493</c:v>
                </c:pt>
                <c:pt idx="3408">
                  <c:v>36494</c:v>
                </c:pt>
                <c:pt idx="3409">
                  <c:v>36495</c:v>
                </c:pt>
                <c:pt idx="3410">
                  <c:v>36496</c:v>
                </c:pt>
                <c:pt idx="3411">
                  <c:v>36497</c:v>
                </c:pt>
                <c:pt idx="3412">
                  <c:v>36500</c:v>
                </c:pt>
                <c:pt idx="3413">
                  <c:v>36501</c:v>
                </c:pt>
                <c:pt idx="3414">
                  <c:v>36502</c:v>
                </c:pt>
                <c:pt idx="3415">
                  <c:v>36503</c:v>
                </c:pt>
                <c:pt idx="3416">
                  <c:v>36504</c:v>
                </c:pt>
                <c:pt idx="3417">
                  <c:v>36507</c:v>
                </c:pt>
                <c:pt idx="3418">
                  <c:v>36508</c:v>
                </c:pt>
                <c:pt idx="3419">
                  <c:v>36509</c:v>
                </c:pt>
                <c:pt idx="3420">
                  <c:v>36510</c:v>
                </c:pt>
                <c:pt idx="3421">
                  <c:v>36511</c:v>
                </c:pt>
                <c:pt idx="3422">
                  <c:v>36514</c:v>
                </c:pt>
                <c:pt idx="3423">
                  <c:v>36515</c:v>
                </c:pt>
                <c:pt idx="3424">
                  <c:v>36516</c:v>
                </c:pt>
                <c:pt idx="3425">
                  <c:v>36517</c:v>
                </c:pt>
                <c:pt idx="3426">
                  <c:v>36521</c:v>
                </c:pt>
                <c:pt idx="3427">
                  <c:v>36522</c:v>
                </c:pt>
                <c:pt idx="3428">
                  <c:v>36523</c:v>
                </c:pt>
                <c:pt idx="3429">
                  <c:v>36524</c:v>
                </c:pt>
                <c:pt idx="3430">
                  <c:v>36529</c:v>
                </c:pt>
                <c:pt idx="3431">
                  <c:v>36530</c:v>
                </c:pt>
                <c:pt idx="3432">
                  <c:v>36531</c:v>
                </c:pt>
                <c:pt idx="3433">
                  <c:v>36532</c:v>
                </c:pt>
                <c:pt idx="3434">
                  <c:v>36535</c:v>
                </c:pt>
                <c:pt idx="3435">
                  <c:v>36536</c:v>
                </c:pt>
                <c:pt idx="3436">
                  <c:v>36537</c:v>
                </c:pt>
                <c:pt idx="3437">
                  <c:v>36538</c:v>
                </c:pt>
                <c:pt idx="3438">
                  <c:v>36539</c:v>
                </c:pt>
                <c:pt idx="3439">
                  <c:v>36543</c:v>
                </c:pt>
                <c:pt idx="3440">
                  <c:v>36544</c:v>
                </c:pt>
                <c:pt idx="3441">
                  <c:v>36545</c:v>
                </c:pt>
                <c:pt idx="3442">
                  <c:v>36546</c:v>
                </c:pt>
                <c:pt idx="3443">
                  <c:v>36549</c:v>
                </c:pt>
                <c:pt idx="3444">
                  <c:v>36550</c:v>
                </c:pt>
                <c:pt idx="3445">
                  <c:v>36551</c:v>
                </c:pt>
                <c:pt idx="3446">
                  <c:v>36552</c:v>
                </c:pt>
                <c:pt idx="3447">
                  <c:v>36553</c:v>
                </c:pt>
                <c:pt idx="3448">
                  <c:v>36556</c:v>
                </c:pt>
                <c:pt idx="3449">
                  <c:v>36557</c:v>
                </c:pt>
                <c:pt idx="3450">
                  <c:v>36558</c:v>
                </c:pt>
                <c:pt idx="3451">
                  <c:v>36559</c:v>
                </c:pt>
                <c:pt idx="3452">
                  <c:v>36560</c:v>
                </c:pt>
                <c:pt idx="3453">
                  <c:v>36563</c:v>
                </c:pt>
                <c:pt idx="3454">
                  <c:v>36564</c:v>
                </c:pt>
                <c:pt idx="3455">
                  <c:v>36565</c:v>
                </c:pt>
                <c:pt idx="3456">
                  <c:v>36566</c:v>
                </c:pt>
                <c:pt idx="3457">
                  <c:v>36567</c:v>
                </c:pt>
                <c:pt idx="3458">
                  <c:v>36570</c:v>
                </c:pt>
                <c:pt idx="3459">
                  <c:v>36571</c:v>
                </c:pt>
                <c:pt idx="3460">
                  <c:v>36572</c:v>
                </c:pt>
                <c:pt idx="3461">
                  <c:v>36573</c:v>
                </c:pt>
                <c:pt idx="3462">
                  <c:v>36574</c:v>
                </c:pt>
                <c:pt idx="3463">
                  <c:v>36578</c:v>
                </c:pt>
                <c:pt idx="3464">
                  <c:v>36579</c:v>
                </c:pt>
                <c:pt idx="3465">
                  <c:v>36580</c:v>
                </c:pt>
                <c:pt idx="3466">
                  <c:v>36581</c:v>
                </c:pt>
                <c:pt idx="3467">
                  <c:v>36584</c:v>
                </c:pt>
                <c:pt idx="3468">
                  <c:v>36585</c:v>
                </c:pt>
                <c:pt idx="3469">
                  <c:v>36586</c:v>
                </c:pt>
                <c:pt idx="3470">
                  <c:v>36587</c:v>
                </c:pt>
                <c:pt idx="3471">
                  <c:v>36588</c:v>
                </c:pt>
                <c:pt idx="3472">
                  <c:v>36591</c:v>
                </c:pt>
                <c:pt idx="3473">
                  <c:v>36592</c:v>
                </c:pt>
                <c:pt idx="3474">
                  <c:v>36593</c:v>
                </c:pt>
                <c:pt idx="3475">
                  <c:v>36594</c:v>
                </c:pt>
                <c:pt idx="3476">
                  <c:v>36595</c:v>
                </c:pt>
                <c:pt idx="3477">
                  <c:v>36598</c:v>
                </c:pt>
                <c:pt idx="3478">
                  <c:v>36599</c:v>
                </c:pt>
                <c:pt idx="3479">
                  <c:v>36600</c:v>
                </c:pt>
                <c:pt idx="3480">
                  <c:v>36601</c:v>
                </c:pt>
                <c:pt idx="3481">
                  <c:v>36602</c:v>
                </c:pt>
                <c:pt idx="3482">
                  <c:v>36605</c:v>
                </c:pt>
                <c:pt idx="3483">
                  <c:v>36606</c:v>
                </c:pt>
                <c:pt idx="3484">
                  <c:v>36607</c:v>
                </c:pt>
                <c:pt idx="3485">
                  <c:v>36608</c:v>
                </c:pt>
                <c:pt idx="3486">
                  <c:v>36609</c:v>
                </c:pt>
                <c:pt idx="3487">
                  <c:v>36612</c:v>
                </c:pt>
                <c:pt idx="3488">
                  <c:v>36613</c:v>
                </c:pt>
                <c:pt idx="3489">
                  <c:v>36614</c:v>
                </c:pt>
                <c:pt idx="3490">
                  <c:v>36615</c:v>
                </c:pt>
                <c:pt idx="3491">
                  <c:v>36616</c:v>
                </c:pt>
                <c:pt idx="3492">
                  <c:v>36619</c:v>
                </c:pt>
                <c:pt idx="3493">
                  <c:v>36620</c:v>
                </c:pt>
                <c:pt idx="3494">
                  <c:v>36621</c:v>
                </c:pt>
                <c:pt idx="3495">
                  <c:v>36622</c:v>
                </c:pt>
                <c:pt idx="3496">
                  <c:v>36623</c:v>
                </c:pt>
                <c:pt idx="3497">
                  <c:v>36626</c:v>
                </c:pt>
                <c:pt idx="3498">
                  <c:v>36627</c:v>
                </c:pt>
                <c:pt idx="3499">
                  <c:v>36628</c:v>
                </c:pt>
                <c:pt idx="3500">
                  <c:v>36629</c:v>
                </c:pt>
                <c:pt idx="3501">
                  <c:v>36630</c:v>
                </c:pt>
                <c:pt idx="3502">
                  <c:v>36633</c:v>
                </c:pt>
                <c:pt idx="3503">
                  <c:v>36634</c:v>
                </c:pt>
                <c:pt idx="3504">
                  <c:v>36635</c:v>
                </c:pt>
                <c:pt idx="3505">
                  <c:v>36636</c:v>
                </c:pt>
                <c:pt idx="3506">
                  <c:v>36640</c:v>
                </c:pt>
                <c:pt idx="3507">
                  <c:v>36641</c:v>
                </c:pt>
                <c:pt idx="3508">
                  <c:v>36642</c:v>
                </c:pt>
                <c:pt idx="3509">
                  <c:v>36643</c:v>
                </c:pt>
                <c:pt idx="3510">
                  <c:v>36644</c:v>
                </c:pt>
                <c:pt idx="3511">
                  <c:v>36647</c:v>
                </c:pt>
                <c:pt idx="3512">
                  <c:v>36648</c:v>
                </c:pt>
                <c:pt idx="3513">
                  <c:v>36649</c:v>
                </c:pt>
                <c:pt idx="3514">
                  <c:v>36650</c:v>
                </c:pt>
                <c:pt idx="3515">
                  <c:v>36651</c:v>
                </c:pt>
                <c:pt idx="3516">
                  <c:v>36654</c:v>
                </c:pt>
                <c:pt idx="3517">
                  <c:v>36655</c:v>
                </c:pt>
                <c:pt idx="3518">
                  <c:v>36656</c:v>
                </c:pt>
                <c:pt idx="3519">
                  <c:v>36657</c:v>
                </c:pt>
                <c:pt idx="3520">
                  <c:v>36658</c:v>
                </c:pt>
                <c:pt idx="3521">
                  <c:v>36661</c:v>
                </c:pt>
                <c:pt idx="3522">
                  <c:v>36662</c:v>
                </c:pt>
                <c:pt idx="3523">
                  <c:v>36663</c:v>
                </c:pt>
                <c:pt idx="3524">
                  <c:v>36664</c:v>
                </c:pt>
                <c:pt idx="3525">
                  <c:v>36665</c:v>
                </c:pt>
                <c:pt idx="3526">
                  <c:v>36668</c:v>
                </c:pt>
                <c:pt idx="3527">
                  <c:v>36669</c:v>
                </c:pt>
                <c:pt idx="3528">
                  <c:v>36670</c:v>
                </c:pt>
                <c:pt idx="3529">
                  <c:v>36671</c:v>
                </c:pt>
                <c:pt idx="3530">
                  <c:v>36672</c:v>
                </c:pt>
                <c:pt idx="3531">
                  <c:v>36676</c:v>
                </c:pt>
                <c:pt idx="3532">
                  <c:v>36677</c:v>
                </c:pt>
                <c:pt idx="3533">
                  <c:v>36678</c:v>
                </c:pt>
                <c:pt idx="3534">
                  <c:v>36679</c:v>
                </c:pt>
                <c:pt idx="3535">
                  <c:v>36682</c:v>
                </c:pt>
                <c:pt idx="3536">
                  <c:v>36683</c:v>
                </c:pt>
                <c:pt idx="3537">
                  <c:v>36684</c:v>
                </c:pt>
                <c:pt idx="3538">
                  <c:v>36685</c:v>
                </c:pt>
                <c:pt idx="3539">
                  <c:v>36686</c:v>
                </c:pt>
                <c:pt idx="3540">
                  <c:v>36689</c:v>
                </c:pt>
                <c:pt idx="3541">
                  <c:v>36690</c:v>
                </c:pt>
                <c:pt idx="3542">
                  <c:v>36691</c:v>
                </c:pt>
                <c:pt idx="3543">
                  <c:v>36692</c:v>
                </c:pt>
                <c:pt idx="3544">
                  <c:v>36693</c:v>
                </c:pt>
                <c:pt idx="3545">
                  <c:v>36696</c:v>
                </c:pt>
                <c:pt idx="3546">
                  <c:v>36697</c:v>
                </c:pt>
                <c:pt idx="3547">
                  <c:v>36698</c:v>
                </c:pt>
                <c:pt idx="3548">
                  <c:v>36699</c:v>
                </c:pt>
                <c:pt idx="3549">
                  <c:v>36700</c:v>
                </c:pt>
                <c:pt idx="3550">
                  <c:v>36703</c:v>
                </c:pt>
                <c:pt idx="3551">
                  <c:v>36704</c:v>
                </c:pt>
                <c:pt idx="3552">
                  <c:v>36705</c:v>
                </c:pt>
                <c:pt idx="3553">
                  <c:v>36706</c:v>
                </c:pt>
                <c:pt idx="3554">
                  <c:v>36707</c:v>
                </c:pt>
                <c:pt idx="3555">
                  <c:v>36712</c:v>
                </c:pt>
                <c:pt idx="3556">
                  <c:v>36713</c:v>
                </c:pt>
                <c:pt idx="3557">
                  <c:v>36714</c:v>
                </c:pt>
                <c:pt idx="3558">
                  <c:v>36717</c:v>
                </c:pt>
                <c:pt idx="3559">
                  <c:v>36718</c:v>
                </c:pt>
                <c:pt idx="3560">
                  <c:v>36719</c:v>
                </c:pt>
                <c:pt idx="3561">
                  <c:v>36720</c:v>
                </c:pt>
                <c:pt idx="3562">
                  <c:v>36721</c:v>
                </c:pt>
                <c:pt idx="3563">
                  <c:v>36724</c:v>
                </c:pt>
                <c:pt idx="3564">
                  <c:v>36725</c:v>
                </c:pt>
                <c:pt idx="3565">
                  <c:v>36726</c:v>
                </c:pt>
                <c:pt idx="3566">
                  <c:v>36727</c:v>
                </c:pt>
                <c:pt idx="3567">
                  <c:v>36728</c:v>
                </c:pt>
                <c:pt idx="3568">
                  <c:v>36731</c:v>
                </c:pt>
                <c:pt idx="3569">
                  <c:v>36732</c:v>
                </c:pt>
                <c:pt idx="3570">
                  <c:v>36733</c:v>
                </c:pt>
                <c:pt idx="3571">
                  <c:v>36734</c:v>
                </c:pt>
                <c:pt idx="3572">
                  <c:v>36735</c:v>
                </c:pt>
                <c:pt idx="3573">
                  <c:v>36738</c:v>
                </c:pt>
                <c:pt idx="3574">
                  <c:v>36739</c:v>
                </c:pt>
                <c:pt idx="3575">
                  <c:v>36740</c:v>
                </c:pt>
                <c:pt idx="3576">
                  <c:v>36741</c:v>
                </c:pt>
                <c:pt idx="3577">
                  <c:v>36742</c:v>
                </c:pt>
                <c:pt idx="3578">
                  <c:v>36745</c:v>
                </c:pt>
                <c:pt idx="3579">
                  <c:v>36746</c:v>
                </c:pt>
                <c:pt idx="3580">
                  <c:v>36747</c:v>
                </c:pt>
                <c:pt idx="3581">
                  <c:v>36748</c:v>
                </c:pt>
                <c:pt idx="3582">
                  <c:v>36749</c:v>
                </c:pt>
                <c:pt idx="3583">
                  <c:v>36752</c:v>
                </c:pt>
                <c:pt idx="3584">
                  <c:v>36753</c:v>
                </c:pt>
                <c:pt idx="3585">
                  <c:v>36754</c:v>
                </c:pt>
                <c:pt idx="3586">
                  <c:v>36755</c:v>
                </c:pt>
                <c:pt idx="3587">
                  <c:v>36756</c:v>
                </c:pt>
                <c:pt idx="3588">
                  <c:v>36759</c:v>
                </c:pt>
                <c:pt idx="3589">
                  <c:v>36760</c:v>
                </c:pt>
                <c:pt idx="3590">
                  <c:v>36761</c:v>
                </c:pt>
                <c:pt idx="3591">
                  <c:v>36762</c:v>
                </c:pt>
                <c:pt idx="3592">
                  <c:v>36763</c:v>
                </c:pt>
                <c:pt idx="3593">
                  <c:v>36766</c:v>
                </c:pt>
                <c:pt idx="3594">
                  <c:v>36767</c:v>
                </c:pt>
                <c:pt idx="3595">
                  <c:v>36768</c:v>
                </c:pt>
                <c:pt idx="3596">
                  <c:v>36769</c:v>
                </c:pt>
                <c:pt idx="3597">
                  <c:v>36770</c:v>
                </c:pt>
                <c:pt idx="3598">
                  <c:v>36774</c:v>
                </c:pt>
                <c:pt idx="3599">
                  <c:v>36775</c:v>
                </c:pt>
                <c:pt idx="3600">
                  <c:v>36776</c:v>
                </c:pt>
                <c:pt idx="3601">
                  <c:v>36777</c:v>
                </c:pt>
                <c:pt idx="3602">
                  <c:v>36780</c:v>
                </c:pt>
                <c:pt idx="3603">
                  <c:v>36781</c:v>
                </c:pt>
                <c:pt idx="3604">
                  <c:v>36782</c:v>
                </c:pt>
                <c:pt idx="3605">
                  <c:v>36783</c:v>
                </c:pt>
                <c:pt idx="3606">
                  <c:v>36784</c:v>
                </c:pt>
                <c:pt idx="3607">
                  <c:v>36787</c:v>
                </c:pt>
                <c:pt idx="3608">
                  <c:v>36788</c:v>
                </c:pt>
                <c:pt idx="3609">
                  <c:v>36789</c:v>
                </c:pt>
                <c:pt idx="3610">
                  <c:v>36790</c:v>
                </c:pt>
                <c:pt idx="3611">
                  <c:v>36791</c:v>
                </c:pt>
                <c:pt idx="3612">
                  <c:v>36794</c:v>
                </c:pt>
                <c:pt idx="3613">
                  <c:v>36795</c:v>
                </c:pt>
                <c:pt idx="3614">
                  <c:v>36796</c:v>
                </c:pt>
                <c:pt idx="3615">
                  <c:v>36797</c:v>
                </c:pt>
                <c:pt idx="3616">
                  <c:v>36798</c:v>
                </c:pt>
                <c:pt idx="3617">
                  <c:v>36801</c:v>
                </c:pt>
                <c:pt idx="3618">
                  <c:v>36802</c:v>
                </c:pt>
                <c:pt idx="3619">
                  <c:v>36803</c:v>
                </c:pt>
                <c:pt idx="3620">
                  <c:v>36804</c:v>
                </c:pt>
                <c:pt idx="3621">
                  <c:v>36805</c:v>
                </c:pt>
                <c:pt idx="3622">
                  <c:v>36808</c:v>
                </c:pt>
                <c:pt idx="3623">
                  <c:v>36809</c:v>
                </c:pt>
                <c:pt idx="3624">
                  <c:v>36810</c:v>
                </c:pt>
                <c:pt idx="3625">
                  <c:v>36811</c:v>
                </c:pt>
                <c:pt idx="3626">
                  <c:v>36812</c:v>
                </c:pt>
                <c:pt idx="3627">
                  <c:v>36815</c:v>
                </c:pt>
                <c:pt idx="3628">
                  <c:v>36816</c:v>
                </c:pt>
                <c:pt idx="3629">
                  <c:v>36817</c:v>
                </c:pt>
                <c:pt idx="3630">
                  <c:v>36818</c:v>
                </c:pt>
                <c:pt idx="3631">
                  <c:v>36819</c:v>
                </c:pt>
                <c:pt idx="3632">
                  <c:v>36822</c:v>
                </c:pt>
                <c:pt idx="3633">
                  <c:v>36823</c:v>
                </c:pt>
                <c:pt idx="3634">
                  <c:v>36824</c:v>
                </c:pt>
                <c:pt idx="3635">
                  <c:v>36825</c:v>
                </c:pt>
                <c:pt idx="3636">
                  <c:v>36826</c:v>
                </c:pt>
                <c:pt idx="3637">
                  <c:v>36829</c:v>
                </c:pt>
                <c:pt idx="3638">
                  <c:v>36830</c:v>
                </c:pt>
                <c:pt idx="3639">
                  <c:v>36831</c:v>
                </c:pt>
                <c:pt idx="3640">
                  <c:v>36832</c:v>
                </c:pt>
                <c:pt idx="3641">
                  <c:v>36833</c:v>
                </c:pt>
                <c:pt idx="3642">
                  <c:v>36836</c:v>
                </c:pt>
                <c:pt idx="3643">
                  <c:v>36837</c:v>
                </c:pt>
                <c:pt idx="3644">
                  <c:v>36838</c:v>
                </c:pt>
                <c:pt idx="3645">
                  <c:v>36839</c:v>
                </c:pt>
                <c:pt idx="3646">
                  <c:v>36840</c:v>
                </c:pt>
                <c:pt idx="3647">
                  <c:v>36843</c:v>
                </c:pt>
                <c:pt idx="3648">
                  <c:v>36844</c:v>
                </c:pt>
                <c:pt idx="3649">
                  <c:v>36845</c:v>
                </c:pt>
                <c:pt idx="3650">
                  <c:v>36846</c:v>
                </c:pt>
                <c:pt idx="3651">
                  <c:v>36847</c:v>
                </c:pt>
                <c:pt idx="3652">
                  <c:v>36850</c:v>
                </c:pt>
                <c:pt idx="3653">
                  <c:v>36851</c:v>
                </c:pt>
                <c:pt idx="3654">
                  <c:v>36852</c:v>
                </c:pt>
                <c:pt idx="3655">
                  <c:v>36854</c:v>
                </c:pt>
                <c:pt idx="3656">
                  <c:v>36857</c:v>
                </c:pt>
                <c:pt idx="3657">
                  <c:v>36858</c:v>
                </c:pt>
                <c:pt idx="3658">
                  <c:v>36859</c:v>
                </c:pt>
                <c:pt idx="3659">
                  <c:v>36860</c:v>
                </c:pt>
                <c:pt idx="3660">
                  <c:v>36861</c:v>
                </c:pt>
                <c:pt idx="3661">
                  <c:v>36864</c:v>
                </c:pt>
                <c:pt idx="3662">
                  <c:v>36865</c:v>
                </c:pt>
                <c:pt idx="3663">
                  <c:v>36866</c:v>
                </c:pt>
                <c:pt idx="3664">
                  <c:v>36867</c:v>
                </c:pt>
                <c:pt idx="3665">
                  <c:v>36868</c:v>
                </c:pt>
                <c:pt idx="3666">
                  <c:v>36871</c:v>
                </c:pt>
                <c:pt idx="3667">
                  <c:v>36872</c:v>
                </c:pt>
                <c:pt idx="3668">
                  <c:v>36873</c:v>
                </c:pt>
                <c:pt idx="3669">
                  <c:v>36874</c:v>
                </c:pt>
                <c:pt idx="3670">
                  <c:v>36875</c:v>
                </c:pt>
                <c:pt idx="3671">
                  <c:v>36878</c:v>
                </c:pt>
                <c:pt idx="3672">
                  <c:v>36879</c:v>
                </c:pt>
                <c:pt idx="3673">
                  <c:v>36880</c:v>
                </c:pt>
                <c:pt idx="3674">
                  <c:v>36881</c:v>
                </c:pt>
                <c:pt idx="3675">
                  <c:v>36882</c:v>
                </c:pt>
                <c:pt idx="3676">
                  <c:v>36886</c:v>
                </c:pt>
                <c:pt idx="3677">
                  <c:v>36887</c:v>
                </c:pt>
                <c:pt idx="3678">
                  <c:v>36888</c:v>
                </c:pt>
                <c:pt idx="3679">
                  <c:v>36889</c:v>
                </c:pt>
                <c:pt idx="3680">
                  <c:v>36893</c:v>
                </c:pt>
                <c:pt idx="3681">
                  <c:v>36894</c:v>
                </c:pt>
                <c:pt idx="3682">
                  <c:v>36895</c:v>
                </c:pt>
                <c:pt idx="3683">
                  <c:v>36896</c:v>
                </c:pt>
                <c:pt idx="3684">
                  <c:v>36899</c:v>
                </c:pt>
                <c:pt idx="3685">
                  <c:v>36900</c:v>
                </c:pt>
                <c:pt idx="3686">
                  <c:v>36901</c:v>
                </c:pt>
                <c:pt idx="3687">
                  <c:v>36902</c:v>
                </c:pt>
                <c:pt idx="3688">
                  <c:v>36903</c:v>
                </c:pt>
                <c:pt idx="3689">
                  <c:v>36907</c:v>
                </c:pt>
                <c:pt idx="3690">
                  <c:v>36908</c:v>
                </c:pt>
                <c:pt idx="3691">
                  <c:v>36909</c:v>
                </c:pt>
                <c:pt idx="3692">
                  <c:v>36910</c:v>
                </c:pt>
                <c:pt idx="3693">
                  <c:v>36913</c:v>
                </c:pt>
                <c:pt idx="3694">
                  <c:v>36914</c:v>
                </c:pt>
                <c:pt idx="3695">
                  <c:v>36915</c:v>
                </c:pt>
                <c:pt idx="3696">
                  <c:v>36916</c:v>
                </c:pt>
                <c:pt idx="3697">
                  <c:v>36917</c:v>
                </c:pt>
                <c:pt idx="3698">
                  <c:v>36920</c:v>
                </c:pt>
                <c:pt idx="3699">
                  <c:v>36921</c:v>
                </c:pt>
                <c:pt idx="3700">
                  <c:v>36922</c:v>
                </c:pt>
                <c:pt idx="3701">
                  <c:v>36923</c:v>
                </c:pt>
                <c:pt idx="3702">
                  <c:v>36924</c:v>
                </c:pt>
                <c:pt idx="3703">
                  <c:v>36927</c:v>
                </c:pt>
                <c:pt idx="3704">
                  <c:v>36928</c:v>
                </c:pt>
                <c:pt idx="3705">
                  <c:v>36929</c:v>
                </c:pt>
                <c:pt idx="3706">
                  <c:v>36930</c:v>
                </c:pt>
                <c:pt idx="3707">
                  <c:v>36931</c:v>
                </c:pt>
                <c:pt idx="3708">
                  <c:v>36934</c:v>
                </c:pt>
                <c:pt idx="3709">
                  <c:v>36935</c:v>
                </c:pt>
                <c:pt idx="3710">
                  <c:v>36936</c:v>
                </c:pt>
                <c:pt idx="3711">
                  <c:v>36937</c:v>
                </c:pt>
                <c:pt idx="3712">
                  <c:v>36938</c:v>
                </c:pt>
                <c:pt idx="3713">
                  <c:v>36942</c:v>
                </c:pt>
                <c:pt idx="3714">
                  <c:v>36943</c:v>
                </c:pt>
                <c:pt idx="3715">
                  <c:v>36944</c:v>
                </c:pt>
                <c:pt idx="3716">
                  <c:v>36945</c:v>
                </c:pt>
                <c:pt idx="3717">
                  <c:v>36948</c:v>
                </c:pt>
                <c:pt idx="3718">
                  <c:v>36949</c:v>
                </c:pt>
                <c:pt idx="3719">
                  <c:v>36950</c:v>
                </c:pt>
                <c:pt idx="3720">
                  <c:v>36951</c:v>
                </c:pt>
                <c:pt idx="3721">
                  <c:v>36952</c:v>
                </c:pt>
                <c:pt idx="3722">
                  <c:v>36955</c:v>
                </c:pt>
                <c:pt idx="3723">
                  <c:v>36956</c:v>
                </c:pt>
                <c:pt idx="3724">
                  <c:v>36957</c:v>
                </c:pt>
                <c:pt idx="3725">
                  <c:v>36958</c:v>
                </c:pt>
                <c:pt idx="3726">
                  <c:v>36959</c:v>
                </c:pt>
                <c:pt idx="3727">
                  <c:v>36962</c:v>
                </c:pt>
                <c:pt idx="3728">
                  <c:v>36963</c:v>
                </c:pt>
                <c:pt idx="3729">
                  <c:v>36964</c:v>
                </c:pt>
                <c:pt idx="3730">
                  <c:v>36965</c:v>
                </c:pt>
                <c:pt idx="3731">
                  <c:v>36966</c:v>
                </c:pt>
                <c:pt idx="3732">
                  <c:v>36969</c:v>
                </c:pt>
                <c:pt idx="3733">
                  <c:v>36970</c:v>
                </c:pt>
                <c:pt idx="3734">
                  <c:v>36971</c:v>
                </c:pt>
                <c:pt idx="3735">
                  <c:v>36972</c:v>
                </c:pt>
                <c:pt idx="3736">
                  <c:v>36973</c:v>
                </c:pt>
                <c:pt idx="3737">
                  <c:v>36976</c:v>
                </c:pt>
                <c:pt idx="3738">
                  <c:v>36977</c:v>
                </c:pt>
                <c:pt idx="3739">
                  <c:v>36978</c:v>
                </c:pt>
                <c:pt idx="3740">
                  <c:v>36979</c:v>
                </c:pt>
                <c:pt idx="3741">
                  <c:v>36980</c:v>
                </c:pt>
                <c:pt idx="3742">
                  <c:v>36983</c:v>
                </c:pt>
                <c:pt idx="3743">
                  <c:v>36984</c:v>
                </c:pt>
                <c:pt idx="3744">
                  <c:v>36985</c:v>
                </c:pt>
                <c:pt idx="3745">
                  <c:v>36986</c:v>
                </c:pt>
                <c:pt idx="3746">
                  <c:v>36987</c:v>
                </c:pt>
                <c:pt idx="3747">
                  <c:v>36990</c:v>
                </c:pt>
                <c:pt idx="3748">
                  <c:v>36991</c:v>
                </c:pt>
                <c:pt idx="3749">
                  <c:v>36992</c:v>
                </c:pt>
                <c:pt idx="3750">
                  <c:v>36993</c:v>
                </c:pt>
                <c:pt idx="3751">
                  <c:v>36997</c:v>
                </c:pt>
                <c:pt idx="3752">
                  <c:v>36998</c:v>
                </c:pt>
                <c:pt idx="3753">
                  <c:v>36999</c:v>
                </c:pt>
                <c:pt idx="3754">
                  <c:v>37000</c:v>
                </c:pt>
                <c:pt idx="3755">
                  <c:v>37001</c:v>
                </c:pt>
                <c:pt idx="3756">
                  <c:v>37004</c:v>
                </c:pt>
                <c:pt idx="3757">
                  <c:v>37005</c:v>
                </c:pt>
                <c:pt idx="3758">
                  <c:v>37006</c:v>
                </c:pt>
                <c:pt idx="3759">
                  <c:v>37007</c:v>
                </c:pt>
                <c:pt idx="3760">
                  <c:v>37008</c:v>
                </c:pt>
                <c:pt idx="3761">
                  <c:v>37011</c:v>
                </c:pt>
                <c:pt idx="3762">
                  <c:v>37012</c:v>
                </c:pt>
                <c:pt idx="3763">
                  <c:v>37013</c:v>
                </c:pt>
                <c:pt idx="3764">
                  <c:v>37014</c:v>
                </c:pt>
                <c:pt idx="3765">
                  <c:v>37015</c:v>
                </c:pt>
                <c:pt idx="3766">
                  <c:v>37018</c:v>
                </c:pt>
                <c:pt idx="3767">
                  <c:v>37019</c:v>
                </c:pt>
                <c:pt idx="3768">
                  <c:v>37020</c:v>
                </c:pt>
                <c:pt idx="3769">
                  <c:v>37021</c:v>
                </c:pt>
                <c:pt idx="3770">
                  <c:v>37022</c:v>
                </c:pt>
                <c:pt idx="3771">
                  <c:v>37025</c:v>
                </c:pt>
                <c:pt idx="3772">
                  <c:v>37026</c:v>
                </c:pt>
                <c:pt idx="3773">
                  <c:v>37027</c:v>
                </c:pt>
                <c:pt idx="3774">
                  <c:v>37028</c:v>
                </c:pt>
                <c:pt idx="3775">
                  <c:v>37029</c:v>
                </c:pt>
                <c:pt idx="3776">
                  <c:v>37032</c:v>
                </c:pt>
                <c:pt idx="3777">
                  <c:v>37033</c:v>
                </c:pt>
                <c:pt idx="3778">
                  <c:v>37034</c:v>
                </c:pt>
                <c:pt idx="3779">
                  <c:v>37035</c:v>
                </c:pt>
                <c:pt idx="3780">
                  <c:v>37036</c:v>
                </c:pt>
                <c:pt idx="3781">
                  <c:v>37040</c:v>
                </c:pt>
                <c:pt idx="3782">
                  <c:v>37041</c:v>
                </c:pt>
                <c:pt idx="3783">
                  <c:v>37042</c:v>
                </c:pt>
                <c:pt idx="3784">
                  <c:v>37043</c:v>
                </c:pt>
                <c:pt idx="3785">
                  <c:v>37046</c:v>
                </c:pt>
                <c:pt idx="3786">
                  <c:v>37047</c:v>
                </c:pt>
                <c:pt idx="3787">
                  <c:v>37048</c:v>
                </c:pt>
                <c:pt idx="3788">
                  <c:v>37049</c:v>
                </c:pt>
                <c:pt idx="3789">
                  <c:v>37050</c:v>
                </c:pt>
                <c:pt idx="3790">
                  <c:v>37053</c:v>
                </c:pt>
                <c:pt idx="3791">
                  <c:v>37054</c:v>
                </c:pt>
                <c:pt idx="3792">
                  <c:v>37055</c:v>
                </c:pt>
                <c:pt idx="3793">
                  <c:v>37056</c:v>
                </c:pt>
                <c:pt idx="3794">
                  <c:v>37057</c:v>
                </c:pt>
                <c:pt idx="3795">
                  <c:v>37060</c:v>
                </c:pt>
                <c:pt idx="3796">
                  <c:v>37061</c:v>
                </c:pt>
                <c:pt idx="3797">
                  <c:v>37062</c:v>
                </c:pt>
                <c:pt idx="3798">
                  <c:v>37063</c:v>
                </c:pt>
                <c:pt idx="3799">
                  <c:v>37064</c:v>
                </c:pt>
                <c:pt idx="3800">
                  <c:v>37067</c:v>
                </c:pt>
                <c:pt idx="3801">
                  <c:v>37068</c:v>
                </c:pt>
                <c:pt idx="3802">
                  <c:v>37069</c:v>
                </c:pt>
                <c:pt idx="3803">
                  <c:v>37070</c:v>
                </c:pt>
                <c:pt idx="3804">
                  <c:v>37071</c:v>
                </c:pt>
                <c:pt idx="3805">
                  <c:v>37074</c:v>
                </c:pt>
                <c:pt idx="3806">
                  <c:v>37075</c:v>
                </c:pt>
                <c:pt idx="3807">
                  <c:v>37077</c:v>
                </c:pt>
                <c:pt idx="3808">
                  <c:v>37078</c:v>
                </c:pt>
                <c:pt idx="3809">
                  <c:v>37081</c:v>
                </c:pt>
                <c:pt idx="3810">
                  <c:v>37082</c:v>
                </c:pt>
                <c:pt idx="3811">
                  <c:v>37083</c:v>
                </c:pt>
                <c:pt idx="3812">
                  <c:v>37084</c:v>
                </c:pt>
                <c:pt idx="3813">
                  <c:v>37085</c:v>
                </c:pt>
                <c:pt idx="3814">
                  <c:v>37088</c:v>
                </c:pt>
                <c:pt idx="3815">
                  <c:v>37089</c:v>
                </c:pt>
                <c:pt idx="3816">
                  <c:v>37090</c:v>
                </c:pt>
                <c:pt idx="3817">
                  <c:v>37091</c:v>
                </c:pt>
                <c:pt idx="3818">
                  <c:v>37092</c:v>
                </c:pt>
                <c:pt idx="3819">
                  <c:v>37095</c:v>
                </c:pt>
                <c:pt idx="3820">
                  <c:v>37096</c:v>
                </c:pt>
                <c:pt idx="3821">
                  <c:v>37097</c:v>
                </c:pt>
                <c:pt idx="3822">
                  <c:v>37098</c:v>
                </c:pt>
                <c:pt idx="3823">
                  <c:v>37099</c:v>
                </c:pt>
                <c:pt idx="3824">
                  <c:v>37102</c:v>
                </c:pt>
                <c:pt idx="3825">
                  <c:v>37103</c:v>
                </c:pt>
                <c:pt idx="3826">
                  <c:v>37104</c:v>
                </c:pt>
                <c:pt idx="3827">
                  <c:v>37105</c:v>
                </c:pt>
                <c:pt idx="3828">
                  <c:v>37106</c:v>
                </c:pt>
                <c:pt idx="3829">
                  <c:v>37109</c:v>
                </c:pt>
                <c:pt idx="3830">
                  <c:v>37110</c:v>
                </c:pt>
                <c:pt idx="3831">
                  <c:v>37111</c:v>
                </c:pt>
                <c:pt idx="3832">
                  <c:v>37112</c:v>
                </c:pt>
                <c:pt idx="3833">
                  <c:v>37113</c:v>
                </c:pt>
                <c:pt idx="3834">
                  <c:v>37116</c:v>
                </c:pt>
                <c:pt idx="3835">
                  <c:v>37117</c:v>
                </c:pt>
                <c:pt idx="3836">
                  <c:v>37118</c:v>
                </c:pt>
                <c:pt idx="3837">
                  <c:v>37119</c:v>
                </c:pt>
                <c:pt idx="3838">
                  <c:v>37120</c:v>
                </c:pt>
                <c:pt idx="3839">
                  <c:v>37123</c:v>
                </c:pt>
                <c:pt idx="3840">
                  <c:v>37124</c:v>
                </c:pt>
                <c:pt idx="3841">
                  <c:v>37125</c:v>
                </c:pt>
                <c:pt idx="3842">
                  <c:v>37126</c:v>
                </c:pt>
                <c:pt idx="3843">
                  <c:v>37127</c:v>
                </c:pt>
                <c:pt idx="3844">
                  <c:v>37130</c:v>
                </c:pt>
                <c:pt idx="3845">
                  <c:v>37131</c:v>
                </c:pt>
                <c:pt idx="3846">
                  <c:v>37132</c:v>
                </c:pt>
                <c:pt idx="3847">
                  <c:v>37133</c:v>
                </c:pt>
                <c:pt idx="3848">
                  <c:v>37134</c:v>
                </c:pt>
                <c:pt idx="3849">
                  <c:v>37138</c:v>
                </c:pt>
                <c:pt idx="3850">
                  <c:v>37139</c:v>
                </c:pt>
                <c:pt idx="3851">
                  <c:v>37140</c:v>
                </c:pt>
                <c:pt idx="3852">
                  <c:v>37141</c:v>
                </c:pt>
                <c:pt idx="3853">
                  <c:v>37144</c:v>
                </c:pt>
                <c:pt idx="3854">
                  <c:v>37145</c:v>
                </c:pt>
                <c:pt idx="3855">
                  <c:v>37146</c:v>
                </c:pt>
                <c:pt idx="3856">
                  <c:v>37147</c:v>
                </c:pt>
                <c:pt idx="3857">
                  <c:v>37148</c:v>
                </c:pt>
                <c:pt idx="3858">
                  <c:v>37151</c:v>
                </c:pt>
                <c:pt idx="3859">
                  <c:v>37152</c:v>
                </c:pt>
                <c:pt idx="3860">
                  <c:v>37153</c:v>
                </c:pt>
                <c:pt idx="3861">
                  <c:v>37154</c:v>
                </c:pt>
                <c:pt idx="3862">
                  <c:v>37155</c:v>
                </c:pt>
                <c:pt idx="3863">
                  <c:v>37158</c:v>
                </c:pt>
                <c:pt idx="3864">
                  <c:v>37159</c:v>
                </c:pt>
                <c:pt idx="3865">
                  <c:v>37160</c:v>
                </c:pt>
                <c:pt idx="3866">
                  <c:v>37161</c:v>
                </c:pt>
                <c:pt idx="3867">
                  <c:v>37162</c:v>
                </c:pt>
                <c:pt idx="3868">
                  <c:v>37165</c:v>
                </c:pt>
                <c:pt idx="3869">
                  <c:v>37166</c:v>
                </c:pt>
                <c:pt idx="3870">
                  <c:v>37167</c:v>
                </c:pt>
                <c:pt idx="3871">
                  <c:v>37168</c:v>
                </c:pt>
                <c:pt idx="3872">
                  <c:v>37169</c:v>
                </c:pt>
                <c:pt idx="3873">
                  <c:v>37172</c:v>
                </c:pt>
                <c:pt idx="3874">
                  <c:v>37173</c:v>
                </c:pt>
                <c:pt idx="3875">
                  <c:v>37174</c:v>
                </c:pt>
                <c:pt idx="3876">
                  <c:v>37175</c:v>
                </c:pt>
                <c:pt idx="3877">
                  <c:v>37176</c:v>
                </c:pt>
                <c:pt idx="3878">
                  <c:v>37179</c:v>
                </c:pt>
                <c:pt idx="3879">
                  <c:v>37180</c:v>
                </c:pt>
                <c:pt idx="3880">
                  <c:v>37181</c:v>
                </c:pt>
                <c:pt idx="3881">
                  <c:v>37182</c:v>
                </c:pt>
                <c:pt idx="3882">
                  <c:v>37183</c:v>
                </c:pt>
                <c:pt idx="3883">
                  <c:v>37186</c:v>
                </c:pt>
                <c:pt idx="3884">
                  <c:v>37187</c:v>
                </c:pt>
                <c:pt idx="3885">
                  <c:v>37188</c:v>
                </c:pt>
                <c:pt idx="3886">
                  <c:v>37189</c:v>
                </c:pt>
                <c:pt idx="3887">
                  <c:v>37190</c:v>
                </c:pt>
                <c:pt idx="3888">
                  <c:v>37193</c:v>
                </c:pt>
                <c:pt idx="3889">
                  <c:v>37194</c:v>
                </c:pt>
                <c:pt idx="3890">
                  <c:v>37195</c:v>
                </c:pt>
                <c:pt idx="3891">
                  <c:v>37196</c:v>
                </c:pt>
                <c:pt idx="3892">
                  <c:v>37197</c:v>
                </c:pt>
                <c:pt idx="3893">
                  <c:v>37200</c:v>
                </c:pt>
                <c:pt idx="3894">
                  <c:v>37201</c:v>
                </c:pt>
                <c:pt idx="3895">
                  <c:v>37202</c:v>
                </c:pt>
                <c:pt idx="3896">
                  <c:v>37203</c:v>
                </c:pt>
                <c:pt idx="3897">
                  <c:v>37204</c:v>
                </c:pt>
                <c:pt idx="3898">
                  <c:v>37207</c:v>
                </c:pt>
                <c:pt idx="3899">
                  <c:v>37208</c:v>
                </c:pt>
                <c:pt idx="3900">
                  <c:v>37209</c:v>
                </c:pt>
                <c:pt idx="3901">
                  <c:v>37210</c:v>
                </c:pt>
                <c:pt idx="3902">
                  <c:v>37211</c:v>
                </c:pt>
                <c:pt idx="3903">
                  <c:v>37214</c:v>
                </c:pt>
                <c:pt idx="3904">
                  <c:v>37215</c:v>
                </c:pt>
                <c:pt idx="3905">
                  <c:v>37216</c:v>
                </c:pt>
                <c:pt idx="3906">
                  <c:v>37221</c:v>
                </c:pt>
                <c:pt idx="3907">
                  <c:v>37222</c:v>
                </c:pt>
                <c:pt idx="3908">
                  <c:v>37223</c:v>
                </c:pt>
                <c:pt idx="3909">
                  <c:v>37224</c:v>
                </c:pt>
                <c:pt idx="3910">
                  <c:v>37225</c:v>
                </c:pt>
                <c:pt idx="3911">
                  <c:v>37228</c:v>
                </c:pt>
                <c:pt idx="3912">
                  <c:v>37229</c:v>
                </c:pt>
                <c:pt idx="3913">
                  <c:v>37230</c:v>
                </c:pt>
                <c:pt idx="3914">
                  <c:v>37231</c:v>
                </c:pt>
                <c:pt idx="3915">
                  <c:v>37232</c:v>
                </c:pt>
                <c:pt idx="3916">
                  <c:v>37235</c:v>
                </c:pt>
                <c:pt idx="3917">
                  <c:v>37236</c:v>
                </c:pt>
                <c:pt idx="3918">
                  <c:v>37237</c:v>
                </c:pt>
                <c:pt idx="3919">
                  <c:v>37238</c:v>
                </c:pt>
                <c:pt idx="3920">
                  <c:v>37239</c:v>
                </c:pt>
                <c:pt idx="3921">
                  <c:v>37242</c:v>
                </c:pt>
                <c:pt idx="3922">
                  <c:v>37243</c:v>
                </c:pt>
                <c:pt idx="3923">
                  <c:v>37244</c:v>
                </c:pt>
                <c:pt idx="3924">
                  <c:v>37245</c:v>
                </c:pt>
                <c:pt idx="3925">
                  <c:v>37246</c:v>
                </c:pt>
                <c:pt idx="3926">
                  <c:v>37251</c:v>
                </c:pt>
                <c:pt idx="3927">
                  <c:v>37252</c:v>
                </c:pt>
                <c:pt idx="3928">
                  <c:v>37253</c:v>
                </c:pt>
                <c:pt idx="3929">
                  <c:v>37256</c:v>
                </c:pt>
                <c:pt idx="3930">
                  <c:v>37258</c:v>
                </c:pt>
                <c:pt idx="3931">
                  <c:v>37259</c:v>
                </c:pt>
                <c:pt idx="3932">
                  <c:v>37260</c:v>
                </c:pt>
                <c:pt idx="3933">
                  <c:v>37263</c:v>
                </c:pt>
                <c:pt idx="3934">
                  <c:v>37264</c:v>
                </c:pt>
                <c:pt idx="3935">
                  <c:v>37265</c:v>
                </c:pt>
                <c:pt idx="3936">
                  <c:v>37266</c:v>
                </c:pt>
                <c:pt idx="3937">
                  <c:v>37267</c:v>
                </c:pt>
                <c:pt idx="3938">
                  <c:v>37270</c:v>
                </c:pt>
                <c:pt idx="3939">
                  <c:v>37271</c:v>
                </c:pt>
                <c:pt idx="3940">
                  <c:v>37272</c:v>
                </c:pt>
                <c:pt idx="3941">
                  <c:v>37273</c:v>
                </c:pt>
                <c:pt idx="3942">
                  <c:v>37274</c:v>
                </c:pt>
                <c:pt idx="3943">
                  <c:v>37278</c:v>
                </c:pt>
                <c:pt idx="3944">
                  <c:v>37279</c:v>
                </c:pt>
                <c:pt idx="3945">
                  <c:v>37280</c:v>
                </c:pt>
                <c:pt idx="3946">
                  <c:v>37281</c:v>
                </c:pt>
                <c:pt idx="3947">
                  <c:v>37284</c:v>
                </c:pt>
                <c:pt idx="3948">
                  <c:v>37285</c:v>
                </c:pt>
                <c:pt idx="3949">
                  <c:v>37286</c:v>
                </c:pt>
                <c:pt idx="3950">
                  <c:v>37287</c:v>
                </c:pt>
                <c:pt idx="3951">
                  <c:v>37288</c:v>
                </c:pt>
                <c:pt idx="3952">
                  <c:v>37291</c:v>
                </c:pt>
                <c:pt idx="3953">
                  <c:v>37292</c:v>
                </c:pt>
                <c:pt idx="3954">
                  <c:v>37293</c:v>
                </c:pt>
                <c:pt idx="3955">
                  <c:v>37294</c:v>
                </c:pt>
                <c:pt idx="3956">
                  <c:v>37295</c:v>
                </c:pt>
                <c:pt idx="3957">
                  <c:v>37298</c:v>
                </c:pt>
                <c:pt idx="3958">
                  <c:v>37299</c:v>
                </c:pt>
                <c:pt idx="3959">
                  <c:v>37300</c:v>
                </c:pt>
                <c:pt idx="3960">
                  <c:v>37301</c:v>
                </c:pt>
                <c:pt idx="3961">
                  <c:v>37302</c:v>
                </c:pt>
                <c:pt idx="3962">
                  <c:v>37306</c:v>
                </c:pt>
                <c:pt idx="3963">
                  <c:v>37307</c:v>
                </c:pt>
                <c:pt idx="3964">
                  <c:v>37308</c:v>
                </c:pt>
                <c:pt idx="3965">
                  <c:v>37309</c:v>
                </c:pt>
                <c:pt idx="3966">
                  <c:v>37312</c:v>
                </c:pt>
                <c:pt idx="3967">
                  <c:v>37313</c:v>
                </c:pt>
                <c:pt idx="3968">
                  <c:v>37314</c:v>
                </c:pt>
                <c:pt idx="3969">
                  <c:v>37315</c:v>
                </c:pt>
                <c:pt idx="3970">
                  <c:v>37316</c:v>
                </c:pt>
                <c:pt idx="3971">
                  <c:v>37319</c:v>
                </c:pt>
                <c:pt idx="3972">
                  <c:v>37320</c:v>
                </c:pt>
                <c:pt idx="3973">
                  <c:v>37321</c:v>
                </c:pt>
                <c:pt idx="3974">
                  <c:v>37322</c:v>
                </c:pt>
                <c:pt idx="3975">
                  <c:v>37323</c:v>
                </c:pt>
                <c:pt idx="3976">
                  <c:v>37326</c:v>
                </c:pt>
                <c:pt idx="3977">
                  <c:v>37327</c:v>
                </c:pt>
                <c:pt idx="3978">
                  <c:v>37328</c:v>
                </c:pt>
                <c:pt idx="3979">
                  <c:v>37329</c:v>
                </c:pt>
                <c:pt idx="3980">
                  <c:v>37330</c:v>
                </c:pt>
                <c:pt idx="3981">
                  <c:v>37333</c:v>
                </c:pt>
                <c:pt idx="3982">
                  <c:v>37334</c:v>
                </c:pt>
                <c:pt idx="3983">
                  <c:v>37335</c:v>
                </c:pt>
                <c:pt idx="3984">
                  <c:v>37336</c:v>
                </c:pt>
                <c:pt idx="3985">
                  <c:v>37337</c:v>
                </c:pt>
                <c:pt idx="3986">
                  <c:v>37340</c:v>
                </c:pt>
                <c:pt idx="3987">
                  <c:v>37341</c:v>
                </c:pt>
                <c:pt idx="3988">
                  <c:v>37342</c:v>
                </c:pt>
                <c:pt idx="3989">
                  <c:v>37343</c:v>
                </c:pt>
                <c:pt idx="3990">
                  <c:v>37347</c:v>
                </c:pt>
                <c:pt idx="3991">
                  <c:v>37348</c:v>
                </c:pt>
                <c:pt idx="3992">
                  <c:v>37349</c:v>
                </c:pt>
                <c:pt idx="3993">
                  <c:v>37350</c:v>
                </c:pt>
                <c:pt idx="3994">
                  <c:v>37351</c:v>
                </c:pt>
                <c:pt idx="3995">
                  <c:v>37354</c:v>
                </c:pt>
                <c:pt idx="3996">
                  <c:v>37355</c:v>
                </c:pt>
                <c:pt idx="3997">
                  <c:v>37356</c:v>
                </c:pt>
                <c:pt idx="3998">
                  <c:v>37357</c:v>
                </c:pt>
                <c:pt idx="3999">
                  <c:v>37358</c:v>
                </c:pt>
                <c:pt idx="4000">
                  <c:v>37361</c:v>
                </c:pt>
                <c:pt idx="4001">
                  <c:v>37362</c:v>
                </c:pt>
                <c:pt idx="4002">
                  <c:v>37363</c:v>
                </c:pt>
                <c:pt idx="4003">
                  <c:v>37364</c:v>
                </c:pt>
                <c:pt idx="4004">
                  <c:v>37365</c:v>
                </c:pt>
                <c:pt idx="4005">
                  <c:v>37368</c:v>
                </c:pt>
                <c:pt idx="4006">
                  <c:v>37369</c:v>
                </c:pt>
                <c:pt idx="4007">
                  <c:v>37370</c:v>
                </c:pt>
                <c:pt idx="4008">
                  <c:v>37371</c:v>
                </c:pt>
                <c:pt idx="4009">
                  <c:v>37372</c:v>
                </c:pt>
                <c:pt idx="4010">
                  <c:v>37375</c:v>
                </c:pt>
                <c:pt idx="4011">
                  <c:v>37376</c:v>
                </c:pt>
                <c:pt idx="4012">
                  <c:v>37377</c:v>
                </c:pt>
                <c:pt idx="4013">
                  <c:v>37378</c:v>
                </c:pt>
                <c:pt idx="4014">
                  <c:v>37379</c:v>
                </c:pt>
                <c:pt idx="4015">
                  <c:v>37382</c:v>
                </c:pt>
                <c:pt idx="4016">
                  <c:v>37383</c:v>
                </c:pt>
                <c:pt idx="4017">
                  <c:v>37384</c:v>
                </c:pt>
                <c:pt idx="4018">
                  <c:v>37385</c:v>
                </c:pt>
                <c:pt idx="4019">
                  <c:v>37386</c:v>
                </c:pt>
                <c:pt idx="4020">
                  <c:v>37389</c:v>
                </c:pt>
                <c:pt idx="4021">
                  <c:v>37390</c:v>
                </c:pt>
                <c:pt idx="4022">
                  <c:v>37391</c:v>
                </c:pt>
                <c:pt idx="4023">
                  <c:v>37392</c:v>
                </c:pt>
                <c:pt idx="4024">
                  <c:v>37393</c:v>
                </c:pt>
                <c:pt idx="4025">
                  <c:v>37396</c:v>
                </c:pt>
                <c:pt idx="4026">
                  <c:v>37397</c:v>
                </c:pt>
                <c:pt idx="4027">
                  <c:v>37398</c:v>
                </c:pt>
                <c:pt idx="4028">
                  <c:v>37399</c:v>
                </c:pt>
                <c:pt idx="4029">
                  <c:v>37400</c:v>
                </c:pt>
                <c:pt idx="4030">
                  <c:v>37404</c:v>
                </c:pt>
                <c:pt idx="4031">
                  <c:v>37405</c:v>
                </c:pt>
                <c:pt idx="4032">
                  <c:v>37406</c:v>
                </c:pt>
                <c:pt idx="4033">
                  <c:v>37407</c:v>
                </c:pt>
                <c:pt idx="4034">
                  <c:v>37410</c:v>
                </c:pt>
                <c:pt idx="4035">
                  <c:v>37411</c:v>
                </c:pt>
                <c:pt idx="4036">
                  <c:v>37412</c:v>
                </c:pt>
                <c:pt idx="4037">
                  <c:v>37413</c:v>
                </c:pt>
                <c:pt idx="4038">
                  <c:v>37414</c:v>
                </c:pt>
                <c:pt idx="4039">
                  <c:v>37417</c:v>
                </c:pt>
                <c:pt idx="4040">
                  <c:v>37418</c:v>
                </c:pt>
                <c:pt idx="4041">
                  <c:v>37419</c:v>
                </c:pt>
                <c:pt idx="4042">
                  <c:v>37420</c:v>
                </c:pt>
                <c:pt idx="4043">
                  <c:v>37421</c:v>
                </c:pt>
                <c:pt idx="4044">
                  <c:v>37424</c:v>
                </c:pt>
                <c:pt idx="4045">
                  <c:v>37425</c:v>
                </c:pt>
                <c:pt idx="4046">
                  <c:v>37426</c:v>
                </c:pt>
                <c:pt idx="4047">
                  <c:v>37427</c:v>
                </c:pt>
                <c:pt idx="4048">
                  <c:v>37428</c:v>
                </c:pt>
                <c:pt idx="4049">
                  <c:v>37431</c:v>
                </c:pt>
                <c:pt idx="4050">
                  <c:v>37432</c:v>
                </c:pt>
                <c:pt idx="4051">
                  <c:v>37433</c:v>
                </c:pt>
                <c:pt idx="4052">
                  <c:v>37434</c:v>
                </c:pt>
                <c:pt idx="4053">
                  <c:v>37435</c:v>
                </c:pt>
                <c:pt idx="4054">
                  <c:v>37438</c:v>
                </c:pt>
                <c:pt idx="4055">
                  <c:v>37439</c:v>
                </c:pt>
                <c:pt idx="4056">
                  <c:v>37440</c:v>
                </c:pt>
                <c:pt idx="4057">
                  <c:v>37445</c:v>
                </c:pt>
                <c:pt idx="4058">
                  <c:v>37446</c:v>
                </c:pt>
                <c:pt idx="4059">
                  <c:v>37447</c:v>
                </c:pt>
                <c:pt idx="4060">
                  <c:v>37448</c:v>
                </c:pt>
                <c:pt idx="4061">
                  <c:v>37449</c:v>
                </c:pt>
                <c:pt idx="4062">
                  <c:v>37452</c:v>
                </c:pt>
                <c:pt idx="4063">
                  <c:v>37453</c:v>
                </c:pt>
                <c:pt idx="4064">
                  <c:v>37454</c:v>
                </c:pt>
                <c:pt idx="4065">
                  <c:v>37455</c:v>
                </c:pt>
                <c:pt idx="4066">
                  <c:v>37456</c:v>
                </c:pt>
                <c:pt idx="4067">
                  <c:v>37459</c:v>
                </c:pt>
                <c:pt idx="4068">
                  <c:v>37460</c:v>
                </c:pt>
                <c:pt idx="4069">
                  <c:v>37461</c:v>
                </c:pt>
                <c:pt idx="4070">
                  <c:v>37462</c:v>
                </c:pt>
                <c:pt idx="4071">
                  <c:v>37463</c:v>
                </c:pt>
                <c:pt idx="4072">
                  <c:v>37466</c:v>
                </c:pt>
                <c:pt idx="4073">
                  <c:v>37467</c:v>
                </c:pt>
                <c:pt idx="4074">
                  <c:v>37468</c:v>
                </c:pt>
                <c:pt idx="4075">
                  <c:v>37469</c:v>
                </c:pt>
                <c:pt idx="4076">
                  <c:v>37470</c:v>
                </c:pt>
                <c:pt idx="4077">
                  <c:v>37473</c:v>
                </c:pt>
                <c:pt idx="4078">
                  <c:v>37474</c:v>
                </c:pt>
                <c:pt idx="4079">
                  <c:v>37475</c:v>
                </c:pt>
                <c:pt idx="4080">
                  <c:v>37476</c:v>
                </c:pt>
                <c:pt idx="4081">
                  <c:v>37477</c:v>
                </c:pt>
                <c:pt idx="4082">
                  <c:v>37480</c:v>
                </c:pt>
                <c:pt idx="4083">
                  <c:v>37481</c:v>
                </c:pt>
                <c:pt idx="4084">
                  <c:v>37482</c:v>
                </c:pt>
                <c:pt idx="4085">
                  <c:v>37483</c:v>
                </c:pt>
                <c:pt idx="4086">
                  <c:v>37484</c:v>
                </c:pt>
                <c:pt idx="4087">
                  <c:v>37487</c:v>
                </c:pt>
                <c:pt idx="4088">
                  <c:v>37488</c:v>
                </c:pt>
                <c:pt idx="4089">
                  <c:v>37489</c:v>
                </c:pt>
                <c:pt idx="4090">
                  <c:v>37490</c:v>
                </c:pt>
                <c:pt idx="4091">
                  <c:v>37491</c:v>
                </c:pt>
                <c:pt idx="4092">
                  <c:v>37494</c:v>
                </c:pt>
                <c:pt idx="4093">
                  <c:v>37495</c:v>
                </c:pt>
                <c:pt idx="4094">
                  <c:v>37496</c:v>
                </c:pt>
                <c:pt idx="4095">
                  <c:v>37497</c:v>
                </c:pt>
                <c:pt idx="4096">
                  <c:v>37498</c:v>
                </c:pt>
                <c:pt idx="4097">
                  <c:v>37502</c:v>
                </c:pt>
                <c:pt idx="4098">
                  <c:v>37503</c:v>
                </c:pt>
                <c:pt idx="4099">
                  <c:v>37504</c:v>
                </c:pt>
                <c:pt idx="4100">
                  <c:v>37505</c:v>
                </c:pt>
                <c:pt idx="4101">
                  <c:v>37508</c:v>
                </c:pt>
                <c:pt idx="4102">
                  <c:v>37509</c:v>
                </c:pt>
                <c:pt idx="4103">
                  <c:v>37510</c:v>
                </c:pt>
                <c:pt idx="4104">
                  <c:v>37511</c:v>
                </c:pt>
                <c:pt idx="4105">
                  <c:v>37512</c:v>
                </c:pt>
                <c:pt idx="4106">
                  <c:v>37515</c:v>
                </c:pt>
                <c:pt idx="4107">
                  <c:v>37516</c:v>
                </c:pt>
                <c:pt idx="4108">
                  <c:v>37517</c:v>
                </c:pt>
                <c:pt idx="4109">
                  <c:v>37518</c:v>
                </c:pt>
                <c:pt idx="4110">
                  <c:v>37519</c:v>
                </c:pt>
                <c:pt idx="4111">
                  <c:v>37522</c:v>
                </c:pt>
                <c:pt idx="4112">
                  <c:v>37523</c:v>
                </c:pt>
                <c:pt idx="4113">
                  <c:v>37524</c:v>
                </c:pt>
                <c:pt idx="4114">
                  <c:v>37525</c:v>
                </c:pt>
                <c:pt idx="4115">
                  <c:v>37526</c:v>
                </c:pt>
                <c:pt idx="4116">
                  <c:v>37529</c:v>
                </c:pt>
                <c:pt idx="4117">
                  <c:v>37530</c:v>
                </c:pt>
                <c:pt idx="4118">
                  <c:v>37531</c:v>
                </c:pt>
                <c:pt idx="4119">
                  <c:v>37532</c:v>
                </c:pt>
                <c:pt idx="4120">
                  <c:v>37533</c:v>
                </c:pt>
                <c:pt idx="4121">
                  <c:v>37536</c:v>
                </c:pt>
                <c:pt idx="4122">
                  <c:v>37537</c:v>
                </c:pt>
                <c:pt idx="4123">
                  <c:v>37538</c:v>
                </c:pt>
                <c:pt idx="4124">
                  <c:v>37539</c:v>
                </c:pt>
                <c:pt idx="4125">
                  <c:v>37540</c:v>
                </c:pt>
                <c:pt idx="4126">
                  <c:v>37543</c:v>
                </c:pt>
                <c:pt idx="4127">
                  <c:v>37544</c:v>
                </c:pt>
                <c:pt idx="4128">
                  <c:v>37545</c:v>
                </c:pt>
                <c:pt idx="4129">
                  <c:v>37546</c:v>
                </c:pt>
                <c:pt idx="4130">
                  <c:v>37547</c:v>
                </c:pt>
                <c:pt idx="4131">
                  <c:v>37550</c:v>
                </c:pt>
                <c:pt idx="4132">
                  <c:v>37551</c:v>
                </c:pt>
                <c:pt idx="4133">
                  <c:v>37552</c:v>
                </c:pt>
                <c:pt idx="4134">
                  <c:v>37553</c:v>
                </c:pt>
                <c:pt idx="4135">
                  <c:v>37554</c:v>
                </c:pt>
                <c:pt idx="4136">
                  <c:v>37557</c:v>
                </c:pt>
                <c:pt idx="4137">
                  <c:v>37558</c:v>
                </c:pt>
                <c:pt idx="4138">
                  <c:v>37559</c:v>
                </c:pt>
                <c:pt idx="4139">
                  <c:v>37560</c:v>
                </c:pt>
                <c:pt idx="4140">
                  <c:v>37561</c:v>
                </c:pt>
                <c:pt idx="4141">
                  <c:v>37564</c:v>
                </c:pt>
                <c:pt idx="4142">
                  <c:v>37565</c:v>
                </c:pt>
                <c:pt idx="4143">
                  <c:v>37566</c:v>
                </c:pt>
                <c:pt idx="4144">
                  <c:v>37567</c:v>
                </c:pt>
                <c:pt idx="4145">
                  <c:v>37568</c:v>
                </c:pt>
                <c:pt idx="4146">
                  <c:v>37571</c:v>
                </c:pt>
                <c:pt idx="4147">
                  <c:v>37572</c:v>
                </c:pt>
                <c:pt idx="4148">
                  <c:v>37573</c:v>
                </c:pt>
                <c:pt idx="4149">
                  <c:v>37574</c:v>
                </c:pt>
                <c:pt idx="4150">
                  <c:v>37575</c:v>
                </c:pt>
                <c:pt idx="4151">
                  <c:v>37578</c:v>
                </c:pt>
                <c:pt idx="4152">
                  <c:v>37579</c:v>
                </c:pt>
                <c:pt idx="4153">
                  <c:v>37580</c:v>
                </c:pt>
                <c:pt idx="4154">
                  <c:v>37581</c:v>
                </c:pt>
                <c:pt idx="4155">
                  <c:v>37582</c:v>
                </c:pt>
                <c:pt idx="4156">
                  <c:v>37585</c:v>
                </c:pt>
                <c:pt idx="4157">
                  <c:v>37586</c:v>
                </c:pt>
                <c:pt idx="4158">
                  <c:v>37587</c:v>
                </c:pt>
                <c:pt idx="4159">
                  <c:v>37592</c:v>
                </c:pt>
                <c:pt idx="4160">
                  <c:v>37593</c:v>
                </c:pt>
                <c:pt idx="4161">
                  <c:v>37594</c:v>
                </c:pt>
                <c:pt idx="4162">
                  <c:v>37595</c:v>
                </c:pt>
                <c:pt idx="4163">
                  <c:v>37596</c:v>
                </c:pt>
                <c:pt idx="4164">
                  <c:v>37599</c:v>
                </c:pt>
                <c:pt idx="4165">
                  <c:v>37600</c:v>
                </c:pt>
                <c:pt idx="4166">
                  <c:v>37601</c:v>
                </c:pt>
                <c:pt idx="4167">
                  <c:v>37602</c:v>
                </c:pt>
                <c:pt idx="4168">
                  <c:v>37603</c:v>
                </c:pt>
                <c:pt idx="4169">
                  <c:v>37606</c:v>
                </c:pt>
                <c:pt idx="4170">
                  <c:v>37607</c:v>
                </c:pt>
                <c:pt idx="4171">
                  <c:v>37608</c:v>
                </c:pt>
                <c:pt idx="4172">
                  <c:v>37609</c:v>
                </c:pt>
                <c:pt idx="4173">
                  <c:v>37610</c:v>
                </c:pt>
                <c:pt idx="4174">
                  <c:v>37613</c:v>
                </c:pt>
                <c:pt idx="4175">
                  <c:v>37614</c:v>
                </c:pt>
                <c:pt idx="4176">
                  <c:v>37616</c:v>
                </c:pt>
                <c:pt idx="4177">
                  <c:v>37617</c:v>
                </c:pt>
                <c:pt idx="4178">
                  <c:v>37620</c:v>
                </c:pt>
                <c:pt idx="4179">
                  <c:v>37621</c:v>
                </c:pt>
                <c:pt idx="4180">
                  <c:v>37623</c:v>
                </c:pt>
                <c:pt idx="4181">
                  <c:v>37624</c:v>
                </c:pt>
                <c:pt idx="4182">
                  <c:v>37627</c:v>
                </c:pt>
                <c:pt idx="4183">
                  <c:v>37628</c:v>
                </c:pt>
                <c:pt idx="4184">
                  <c:v>37629</c:v>
                </c:pt>
                <c:pt idx="4185">
                  <c:v>37630</c:v>
                </c:pt>
                <c:pt idx="4186">
                  <c:v>37631</c:v>
                </c:pt>
                <c:pt idx="4187">
                  <c:v>37634</c:v>
                </c:pt>
                <c:pt idx="4188">
                  <c:v>37635</c:v>
                </c:pt>
                <c:pt idx="4189">
                  <c:v>37636</c:v>
                </c:pt>
                <c:pt idx="4190">
                  <c:v>37637</c:v>
                </c:pt>
                <c:pt idx="4191">
                  <c:v>37638</c:v>
                </c:pt>
                <c:pt idx="4192">
                  <c:v>37642</c:v>
                </c:pt>
                <c:pt idx="4193">
                  <c:v>37643</c:v>
                </c:pt>
                <c:pt idx="4194">
                  <c:v>37644</c:v>
                </c:pt>
                <c:pt idx="4195">
                  <c:v>37645</c:v>
                </c:pt>
                <c:pt idx="4196">
                  <c:v>37648</c:v>
                </c:pt>
                <c:pt idx="4197">
                  <c:v>37649</c:v>
                </c:pt>
                <c:pt idx="4198">
                  <c:v>37650</c:v>
                </c:pt>
                <c:pt idx="4199">
                  <c:v>37651</c:v>
                </c:pt>
                <c:pt idx="4200">
                  <c:v>37652</c:v>
                </c:pt>
                <c:pt idx="4201">
                  <c:v>37655</c:v>
                </c:pt>
                <c:pt idx="4202">
                  <c:v>37656</c:v>
                </c:pt>
                <c:pt idx="4203">
                  <c:v>37657</c:v>
                </c:pt>
                <c:pt idx="4204">
                  <c:v>37658</c:v>
                </c:pt>
                <c:pt idx="4205">
                  <c:v>37659</c:v>
                </c:pt>
                <c:pt idx="4206">
                  <c:v>37662</c:v>
                </c:pt>
                <c:pt idx="4207">
                  <c:v>37663</c:v>
                </c:pt>
                <c:pt idx="4208">
                  <c:v>37664</c:v>
                </c:pt>
                <c:pt idx="4209">
                  <c:v>37665</c:v>
                </c:pt>
                <c:pt idx="4210">
                  <c:v>37666</c:v>
                </c:pt>
                <c:pt idx="4211">
                  <c:v>37670</c:v>
                </c:pt>
                <c:pt idx="4212">
                  <c:v>37671</c:v>
                </c:pt>
                <c:pt idx="4213">
                  <c:v>37672</c:v>
                </c:pt>
                <c:pt idx="4214">
                  <c:v>37673</c:v>
                </c:pt>
                <c:pt idx="4215">
                  <c:v>37676</c:v>
                </c:pt>
                <c:pt idx="4216">
                  <c:v>37677</c:v>
                </c:pt>
                <c:pt idx="4217">
                  <c:v>37678</c:v>
                </c:pt>
                <c:pt idx="4218">
                  <c:v>37679</c:v>
                </c:pt>
                <c:pt idx="4219">
                  <c:v>37680</c:v>
                </c:pt>
                <c:pt idx="4220">
                  <c:v>37683</c:v>
                </c:pt>
                <c:pt idx="4221">
                  <c:v>37684</c:v>
                </c:pt>
                <c:pt idx="4222">
                  <c:v>37685</c:v>
                </c:pt>
                <c:pt idx="4223">
                  <c:v>37686</c:v>
                </c:pt>
                <c:pt idx="4224">
                  <c:v>37687</c:v>
                </c:pt>
                <c:pt idx="4225">
                  <c:v>37690</c:v>
                </c:pt>
                <c:pt idx="4226">
                  <c:v>37691</c:v>
                </c:pt>
                <c:pt idx="4227">
                  <c:v>37692</c:v>
                </c:pt>
                <c:pt idx="4228">
                  <c:v>37693</c:v>
                </c:pt>
                <c:pt idx="4229">
                  <c:v>37694</c:v>
                </c:pt>
                <c:pt idx="4230">
                  <c:v>37697</c:v>
                </c:pt>
                <c:pt idx="4231">
                  <c:v>37698</c:v>
                </c:pt>
                <c:pt idx="4232">
                  <c:v>37699</c:v>
                </c:pt>
                <c:pt idx="4233">
                  <c:v>37700</c:v>
                </c:pt>
                <c:pt idx="4234">
                  <c:v>37701</c:v>
                </c:pt>
                <c:pt idx="4235">
                  <c:v>37704</c:v>
                </c:pt>
                <c:pt idx="4236">
                  <c:v>37705</c:v>
                </c:pt>
                <c:pt idx="4237">
                  <c:v>37706</c:v>
                </c:pt>
                <c:pt idx="4238">
                  <c:v>37707</c:v>
                </c:pt>
                <c:pt idx="4239">
                  <c:v>37708</c:v>
                </c:pt>
                <c:pt idx="4240">
                  <c:v>37711</c:v>
                </c:pt>
                <c:pt idx="4241">
                  <c:v>37712</c:v>
                </c:pt>
                <c:pt idx="4242">
                  <c:v>37713</c:v>
                </c:pt>
                <c:pt idx="4243">
                  <c:v>37714</c:v>
                </c:pt>
                <c:pt idx="4244">
                  <c:v>37715</c:v>
                </c:pt>
                <c:pt idx="4245">
                  <c:v>37718</c:v>
                </c:pt>
                <c:pt idx="4246">
                  <c:v>37719</c:v>
                </c:pt>
                <c:pt idx="4247">
                  <c:v>37720</c:v>
                </c:pt>
                <c:pt idx="4248">
                  <c:v>37721</c:v>
                </c:pt>
                <c:pt idx="4249">
                  <c:v>37722</c:v>
                </c:pt>
                <c:pt idx="4250">
                  <c:v>37725</c:v>
                </c:pt>
                <c:pt idx="4251">
                  <c:v>37726</c:v>
                </c:pt>
                <c:pt idx="4252">
                  <c:v>37727</c:v>
                </c:pt>
                <c:pt idx="4253">
                  <c:v>37728</c:v>
                </c:pt>
                <c:pt idx="4254">
                  <c:v>37732</c:v>
                </c:pt>
                <c:pt idx="4255">
                  <c:v>37733</c:v>
                </c:pt>
                <c:pt idx="4256">
                  <c:v>37734</c:v>
                </c:pt>
                <c:pt idx="4257">
                  <c:v>37735</c:v>
                </c:pt>
                <c:pt idx="4258">
                  <c:v>37736</c:v>
                </c:pt>
                <c:pt idx="4259">
                  <c:v>37739</c:v>
                </c:pt>
                <c:pt idx="4260">
                  <c:v>37740</c:v>
                </c:pt>
                <c:pt idx="4261">
                  <c:v>37741</c:v>
                </c:pt>
                <c:pt idx="4262">
                  <c:v>37742</c:v>
                </c:pt>
                <c:pt idx="4263">
                  <c:v>37743</c:v>
                </c:pt>
                <c:pt idx="4264">
                  <c:v>37746</c:v>
                </c:pt>
                <c:pt idx="4265">
                  <c:v>37747</c:v>
                </c:pt>
                <c:pt idx="4266">
                  <c:v>37748</c:v>
                </c:pt>
                <c:pt idx="4267">
                  <c:v>37749</c:v>
                </c:pt>
                <c:pt idx="4268">
                  <c:v>37750</c:v>
                </c:pt>
                <c:pt idx="4269">
                  <c:v>37753</c:v>
                </c:pt>
                <c:pt idx="4270">
                  <c:v>37754</c:v>
                </c:pt>
                <c:pt idx="4271">
                  <c:v>37755</c:v>
                </c:pt>
                <c:pt idx="4272">
                  <c:v>37756</c:v>
                </c:pt>
                <c:pt idx="4273">
                  <c:v>37757</c:v>
                </c:pt>
                <c:pt idx="4274">
                  <c:v>37760</c:v>
                </c:pt>
                <c:pt idx="4275">
                  <c:v>37761</c:v>
                </c:pt>
                <c:pt idx="4276">
                  <c:v>37762</c:v>
                </c:pt>
                <c:pt idx="4277">
                  <c:v>37763</c:v>
                </c:pt>
                <c:pt idx="4278">
                  <c:v>37764</c:v>
                </c:pt>
                <c:pt idx="4279">
                  <c:v>37768</c:v>
                </c:pt>
                <c:pt idx="4280">
                  <c:v>37769</c:v>
                </c:pt>
                <c:pt idx="4281">
                  <c:v>37770</c:v>
                </c:pt>
                <c:pt idx="4282">
                  <c:v>37771</c:v>
                </c:pt>
                <c:pt idx="4283">
                  <c:v>37774</c:v>
                </c:pt>
                <c:pt idx="4284">
                  <c:v>37775</c:v>
                </c:pt>
                <c:pt idx="4285">
                  <c:v>37776</c:v>
                </c:pt>
                <c:pt idx="4286">
                  <c:v>37777</c:v>
                </c:pt>
                <c:pt idx="4287">
                  <c:v>37778</c:v>
                </c:pt>
                <c:pt idx="4288">
                  <c:v>37781</c:v>
                </c:pt>
                <c:pt idx="4289">
                  <c:v>37782</c:v>
                </c:pt>
                <c:pt idx="4290">
                  <c:v>37783</c:v>
                </c:pt>
                <c:pt idx="4291">
                  <c:v>37784</c:v>
                </c:pt>
                <c:pt idx="4292">
                  <c:v>37785</c:v>
                </c:pt>
                <c:pt idx="4293">
                  <c:v>37788</c:v>
                </c:pt>
                <c:pt idx="4294">
                  <c:v>37789</c:v>
                </c:pt>
                <c:pt idx="4295">
                  <c:v>37790</c:v>
                </c:pt>
                <c:pt idx="4296">
                  <c:v>37791</c:v>
                </c:pt>
                <c:pt idx="4297">
                  <c:v>37792</c:v>
                </c:pt>
                <c:pt idx="4298">
                  <c:v>37795</c:v>
                </c:pt>
                <c:pt idx="4299">
                  <c:v>37796</c:v>
                </c:pt>
                <c:pt idx="4300">
                  <c:v>37797</c:v>
                </c:pt>
                <c:pt idx="4301">
                  <c:v>37798</c:v>
                </c:pt>
                <c:pt idx="4302">
                  <c:v>37799</c:v>
                </c:pt>
                <c:pt idx="4303">
                  <c:v>37802</c:v>
                </c:pt>
                <c:pt idx="4304">
                  <c:v>37803</c:v>
                </c:pt>
                <c:pt idx="4305">
                  <c:v>37804</c:v>
                </c:pt>
                <c:pt idx="4306">
                  <c:v>37805</c:v>
                </c:pt>
                <c:pt idx="4307">
                  <c:v>37809</c:v>
                </c:pt>
                <c:pt idx="4308">
                  <c:v>37810</c:v>
                </c:pt>
                <c:pt idx="4309">
                  <c:v>37811</c:v>
                </c:pt>
                <c:pt idx="4310">
                  <c:v>37812</c:v>
                </c:pt>
                <c:pt idx="4311">
                  <c:v>37813</c:v>
                </c:pt>
                <c:pt idx="4312">
                  <c:v>37816</c:v>
                </c:pt>
                <c:pt idx="4313">
                  <c:v>37817</c:v>
                </c:pt>
                <c:pt idx="4314">
                  <c:v>37818</c:v>
                </c:pt>
                <c:pt idx="4315">
                  <c:v>37819</c:v>
                </c:pt>
                <c:pt idx="4316">
                  <c:v>37820</c:v>
                </c:pt>
                <c:pt idx="4317">
                  <c:v>37823</c:v>
                </c:pt>
                <c:pt idx="4318">
                  <c:v>37824</c:v>
                </c:pt>
                <c:pt idx="4319">
                  <c:v>37825</c:v>
                </c:pt>
                <c:pt idx="4320">
                  <c:v>37826</c:v>
                </c:pt>
                <c:pt idx="4321">
                  <c:v>37827</c:v>
                </c:pt>
                <c:pt idx="4322">
                  <c:v>37830</c:v>
                </c:pt>
                <c:pt idx="4323">
                  <c:v>37831</c:v>
                </c:pt>
                <c:pt idx="4324">
                  <c:v>37832</c:v>
                </c:pt>
                <c:pt idx="4325">
                  <c:v>37833</c:v>
                </c:pt>
                <c:pt idx="4326">
                  <c:v>37834</c:v>
                </c:pt>
                <c:pt idx="4327">
                  <c:v>37837</c:v>
                </c:pt>
                <c:pt idx="4328">
                  <c:v>37838</c:v>
                </c:pt>
                <c:pt idx="4329">
                  <c:v>37839</c:v>
                </c:pt>
                <c:pt idx="4330">
                  <c:v>37840</c:v>
                </c:pt>
                <c:pt idx="4331">
                  <c:v>37841</c:v>
                </c:pt>
                <c:pt idx="4332">
                  <c:v>37844</c:v>
                </c:pt>
                <c:pt idx="4333">
                  <c:v>37845</c:v>
                </c:pt>
                <c:pt idx="4334">
                  <c:v>37846</c:v>
                </c:pt>
                <c:pt idx="4335">
                  <c:v>37847</c:v>
                </c:pt>
                <c:pt idx="4336">
                  <c:v>37848</c:v>
                </c:pt>
                <c:pt idx="4337">
                  <c:v>37851</c:v>
                </c:pt>
                <c:pt idx="4338">
                  <c:v>37852</c:v>
                </c:pt>
                <c:pt idx="4339">
                  <c:v>37853</c:v>
                </c:pt>
                <c:pt idx="4340">
                  <c:v>37854</c:v>
                </c:pt>
                <c:pt idx="4341">
                  <c:v>37855</c:v>
                </c:pt>
                <c:pt idx="4342">
                  <c:v>37858</c:v>
                </c:pt>
                <c:pt idx="4343">
                  <c:v>37859</c:v>
                </c:pt>
                <c:pt idx="4344">
                  <c:v>37860</c:v>
                </c:pt>
                <c:pt idx="4345">
                  <c:v>37861</c:v>
                </c:pt>
                <c:pt idx="4346">
                  <c:v>37862</c:v>
                </c:pt>
                <c:pt idx="4347">
                  <c:v>37866</c:v>
                </c:pt>
                <c:pt idx="4348">
                  <c:v>37867</c:v>
                </c:pt>
                <c:pt idx="4349">
                  <c:v>37868</c:v>
                </c:pt>
                <c:pt idx="4350">
                  <c:v>37869</c:v>
                </c:pt>
                <c:pt idx="4351">
                  <c:v>37872</c:v>
                </c:pt>
                <c:pt idx="4352">
                  <c:v>37873</c:v>
                </c:pt>
                <c:pt idx="4353">
                  <c:v>37874</c:v>
                </c:pt>
                <c:pt idx="4354">
                  <c:v>37875</c:v>
                </c:pt>
                <c:pt idx="4355">
                  <c:v>37876</c:v>
                </c:pt>
                <c:pt idx="4356">
                  <c:v>37879</c:v>
                </c:pt>
                <c:pt idx="4357">
                  <c:v>37880</c:v>
                </c:pt>
                <c:pt idx="4358">
                  <c:v>37881</c:v>
                </c:pt>
                <c:pt idx="4359">
                  <c:v>37882</c:v>
                </c:pt>
                <c:pt idx="4360">
                  <c:v>37883</c:v>
                </c:pt>
                <c:pt idx="4361">
                  <c:v>37886</c:v>
                </c:pt>
                <c:pt idx="4362">
                  <c:v>37887</c:v>
                </c:pt>
                <c:pt idx="4363">
                  <c:v>37888</c:v>
                </c:pt>
                <c:pt idx="4364">
                  <c:v>37889</c:v>
                </c:pt>
                <c:pt idx="4365">
                  <c:v>37890</c:v>
                </c:pt>
                <c:pt idx="4366">
                  <c:v>37893</c:v>
                </c:pt>
                <c:pt idx="4367">
                  <c:v>37894</c:v>
                </c:pt>
                <c:pt idx="4368">
                  <c:v>37895</c:v>
                </c:pt>
                <c:pt idx="4369">
                  <c:v>37896</c:v>
                </c:pt>
                <c:pt idx="4370">
                  <c:v>37897</c:v>
                </c:pt>
                <c:pt idx="4371">
                  <c:v>37900</c:v>
                </c:pt>
                <c:pt idx="4372">
                  <c:v>37901</c:v>
                </c:pt>
                <c:pt idx="4373">
                  <c:v>37902</c:v>
                </c:pt>
                <c:pt idx="4374">
                  <c:v>37903</c:v>
                </c:pt>
                <c:pt idx="4375">
                  <c:v>37904</c:v>
                </c:pt>
                <c:pt idx="4376">
                  <c:v>37907</c:v>
                </c:pt>
                <c:pt idx="4377">
                  <c:v>37908</c:v>
                </c:pt>
                <c:pt idx="4378">
                  <c:v>37909</c:v>
                </c:pt>
                <c:pt idx="4379">
                  <c:v>37910</c:v>
                </c:pt>
                <c:pt idx="4380">
                  <c:v>37911</c:v>
                </c:pt>
                <c:pt idx="4381">
                  <c:v>37914</c:v>
                </c:pt>
                <c:pt idx="4382">
                  <c:v>37915</c:v>
                </c:pt>
                <c:pt idx="4383">
                  <c:v>37916</c:v>
                </c:pt>
                <c:pt idx="4384">
                  <c:v>37917</c:v>
                </c:pt>
                <c:pt idx="4385">
                  <c:v>37918</c:v>
                </c:pt>
                <c:pt idx="4386">
                  <c:v>37921</c:v>
                </c:pt>
                <c:pt idx="4387">
                  <c:v>37922</c:v>
                </c:pt>
                <c:pt idx="4388">
                  <c:v>37923</c:v>
                </c:pt>
                <c:pt idx="4389">
                  <c:v>37924</c:v>
                </c:pt>
                <c:pt idx="4390">
                  <c:v>37925</c:v>
                </c:pt>
                <c:pt idx="4391">
                  <c:v>37928</c:v>
                </c:pt>
                <c:pt idx="4392">
                  <c:v>37929</c:v>
                </c:pt>
                <c:pt idx="4393">
                  <c:v>37930</c:v>
                </c:pt>
                <c:pt idx="4394">
                  <c:v>37931</c:v>
                </c:pt>
                <c:pt idx="4395">
                  <c:v>37932</c:v>
                </c:pt>
                <c:pt idx="4396">
                  <c:v>37935</c:v>
                </c:pt>
                <c:pt idx="4397">
                  <c:v>37936</c:v>
                </c:pt>
                <c:pt idx="4398">
                  <c:v>37937</c:v>
                </c:pt>
                <c:pt idx="4399">
                  <c:v>37938</c:v>
                </c:pt>
                <c:pt idx="4400">
                  <c:v>37939</c:v>
                </c:pt>
                <c:pt idx="4401">
                  <c:v>37942</c:v>
                </c:pt>
                <c:pt idx="4402">
                  <c:v>37943</c:v>
                </c:pt>
                <c:pt idx="4403">
                  <c:v>37944</c:v>
                </c:pt>
                <c:pt idx="4404">
                  <c:v>37945</c:v>
                </c:pt>
                <c:pt idx="4405">
                  <c:v>37946</c:v>
                </c:pt>
                <c:pt idx="4406">
                  <c:v>37949</c:v>
                </c:pt>
                <c:pt idx="4407">
                  <c:v>37950</c:v>
                </c:pt>
                <c:pt idx="4408">
                  <c:v>37951</c:v>
                </c:pt>
                <c:pt idx="4409">
                  <c:v>37956</c:v>
                </c:pt>
                <c:pt idx="4410">
                  <c:v>37957</c:v>
                </c:pt>
                <c:pt idx="4411">
                  <c:v>37958</c:v>
                </c:pt>
                <c:pt idx="4412">
                  <c:v>37959</c:v>
                </c:pt>
                <c:pt idx="4413">
                  <c:v>37960</c:v>
                </c:pt>
                <c:pt idx="4414">
                  <c:v>37963</c:v>
                </c:pt>
                <c:pt idx="4415">
                  <c:v>37964</c:v>
                </c:pt>
                <c:pt idx="4416">
                  <c:v>37965</c:v>
                </c:pt>
                <c:pt idx="4417">
                  <c:v>37966</c:v>
                </c:pt>
                <c:pt idx="4418">
                  <c:v>37967</c:v>
                </c:pt>
                <c:pt idx="4419">
                  <c:v>37970</c:v>
                </c:pt>
                <c:pt idx="4420">
                  <c:v>37971</c:v>
                </c:pt>
                <c:pt idx="4421">
                  <c:v>37972</c:v>
                </c:pt>
                <c:pt idx="4422">
                  <c:v>37973</c:v>
                </c:pt>
                <c:pt idx="4423">
                  <c:v>37974</c:v>
                </c:pt>
                <c:pt idx="4424">
                  <c:v>37977</c:v>
                </c:pt>
                <c:pt idx="4425">
                  <c:v>37978</c:v>
                </c:pt>
                <c:pt idx="4426">
                  <c:v>37979</c:v>
                </c:pt>
                <c:pt idx="4427">
                  <c:v>37984</c:v>
                </c:pt>
                <c:pt idx="4428">
                  <c:v>37985</c:v>
                </c:pt>
                <c:pt idx="4429">
                  <c:v>37986</c:v>
                </c:pt>
                <c:pt idx="4430">
                  <c:v>37991</c:v>
                </c:pt>
                <c:pt idx="4431">
                  <c:v>37992</c:v>
                </c:pt>
                <c:pt idx="4432">
                  <c:v>37993</c:v>
                </c:pt>
                <c:pt idx="4433">
                  <c:v>37994</c:v>
                </c:pt>
                <c:pt idx="4434">
                  <c:v>37995</c:v>
                </c:pt>
                <c:pt idx="4435">
                  <c:v>37998</c:v>
                </c:pt>
                <c:pt idx="4436">
                  <c:v>37999</c:v>
                </c:pt>
                <c:pt idx="4437">
                  <c:v>38000</c:v>
                </c:pt>
                <c:pt idx="4438">
                  <c:v>38001</c:v>
                </c:pt>
                <c:pt idx="4439">
                  <c:v>38002</c:v>
                </c:pt>
                <c:pt idx="4440">
                  <c:v>38006</c:v>
                </c:pt>
                <c:pt idx="4441">
                  <c:v>38007</c:v>
                </c:pt>
                <c:pt idx="4442">
                  <c:v>38008</c:v>
                </c:pt>
                <c:pt idx="4443">
                  <c:v>38009</c:v>
                </c:pt>
                <c:pt idx="4444">
                  <c:v>38012</c:v>
                </c:pt>
                <c:pt idx="4445">
                  <c:v>38013</c:v>
                </c:pt>
                <c:pt idx="4446">
                  <c:v>38014</c:v>
                </c:pt>
                <c:pt idx="4447">
                  <c:v>38015</c:v>
                </c:pt>
                <c:pt idx="4448">
                  <c:v>38016</c:v>
                </c:pt>
                <c:pt idx="4449">
                  <c:v>38019</c:v>
                </c:pt>
                <c:pt idx="4450">
                  <c:v>38020</c:v>
                </c:pt>
                <c:pt idx="4451">
                  <c:v>38021</c:v>
                </c:pt>
                <c:pt idx="4452">
                  <c:v>38022</c:v>
                </c:pt>
                <c:pt idx="4453">
                  <c:v>38023</c:v>
                </c:pt>
                <c:pt idx="4454">
                  <c:v>38026</c:v>
                </c:pt>
                <c:pt idx="4455">
                  <c:v>38027</c:v>
                </c:pt>
                <c:pt idx="4456">
                  <c:v>38028</c:v>
                </c:pt>
                <c:pt idx="4457">
                  <c:v>38029</c:v>
                </c:pt>
                <c:pt idx="4458">
                  <c:v>38030</c:v>
                </c:pt>
                <c:pt idx="4459">
                  <c:v>38034</c:v>
                </c:pt>
                <c:pt idx="4460">
                  <c:v>38035</c:v>
                </c:pt>
                <c:pt idx="4461">
                  <c:v>38036</c:v>
                </c:pt>
                <c:pt idx="4462">
                  <c:v>38037</c:v>
                </c:pt>
                <c:pt idx="4463">
                  <c:v>38040</c:v>
                </c:pt>
                <c:pt idx="4464">
                  <c:v>38041</c:v>
                </c:pt>
                <c:pt idx="4465">
                  <c:v>38042</c:v>
                </c:pt>
                <c:pt idx="4466">
                  <c:v>38043</c:v>
                </c:pt>
                <c:pt idx="4467">
                  <c:v>38044</c:v>
                </c:pt>
                <c:pt idx="4468">
                  <c:v>38047</c:v>
                </c:pt>
                <c:pt idx="4469">
                  <c:v>38048</c:v>
                </c:pt>
                <c:pt idx="4470">
                  <c:v>38049</c:v>
                </c:pt>
                <c:pt idx="4471">
                  <c:v>38050</c:v>
                </c:pt>
                <c:pt idx="4472">
                  <c:v>38051</c:v>
                </c:pt>
                <c:pt idx="4473">
                  <c:v>38054</c:v>
                </c:pt>
                <c:pt idx="4474">
                  <c:v>38055</c:v>
                </c:pt>
                <c:pt idx="4475">
                  <c:v>38056</c:v>
                </c:pt>
                <c:pt idx="4476">
                  <c:v>38057</c:v>
                </c:pt>
                <c:pt idx="4477">
                  <c:v>38058</c:v>
                </c:pt>
                <c:pt idx="4478">
                  <c:v>38061</c:v>
                </c:pt>
                <c:pt idx="4479">
                  <c:v>38062</c:v>
                </c:pt>
                <c:pt idx="4480">
                  <c:v>38063</c:v>
                </c:pt>
                <c:pt idx="4481">
                  <c:v>38064</c:v>
                </c:pt>
                <c:pt idx="4482">
                  <c:v>38065</c:v>
                </c:pt>
                <c:pt idx="4483">
                  <c:v>38068</c:v>
                </c:pt>
                <c:pt idx="4484">
                  <c:v>38069</c:v>
                </c:pt>
                <c:pt idx="4485">
                  <c:v>38070</c:v>
                </c:pt>
                <c:pt idx="4486">
                  <c:v>38071</c:v>
                </c:pt>
                <c:pt idx="4487">
                  <c:v>38072</c:v>
                </c:pt>
                <c:pt idx="4488">
                  <c:v>38075</c:v>
                </c:pt>
                <c:pt idx="4489">
                  <c:v>38076</c:v>
                </c:pt>
                <c:pt idx="4490">
                  <c:v>38077</c:v>
                </c:pt>
                <c:pt idx="4491">
                  <c:v>38078</c:v>
                </c:pt>
                <c:pt idx="4492">
                  <c:v>38079</c:v>
                </c:pt>
                <c:pt idx="4493">
                  <c:v>38082</c:v>
                </c:pt>
                <c:pt idx="4494">
                  <c:v>38083</c:v>
                </c:pt>
                <c:pt idx="4495">
                  <c:v>38084</c:v>
                </c:pt>
                <c:pt idx="4496">
                  <c:v>38085</c:v>
                </c:pt>
                <c:pt idx="4497">
                  <c:v>38089</c:v>
                </c:pt>
                <c:pt idx="4498">
                  <c:v>38090</c:v>
                </c:pt>
                <c:pt idx="4499">
                  <c:v>38091</c:v>
                </c:pt>
                <c:pt idx="4500">
                  <c:v>38092</c:v>
                </c:pt>
                <c:pt idx="4501">
                  <c:v>38093</c:v>
                </c:pt>
                <c:pt idx="4502">
                  <c:v>38096</c:v>
                </c:pt>
                <c:pt idx="4503">
                  <c:v>38097</c:v>
                </c:pt>
                <c:pt idx="4504">
                  <c:v>38098</c:v>
                </c:pt>
                <c:pt idx="4505">
                  <c:v>38099</c:v>
                </c:pt>
                <c:pt idx="4506">
                  <c:v>38100</c:v>
                </c:pt>
                <c:pt idx="4507">
                  <c:v>38103</c:v>
                </c:pt>
                <c:pt idx="4508">
                  <c:v>38104</c:v>
                </c:pt>
                <c:pt idx="4509">
                  <c:v>38105</c:v>
                </c:pt>
                <c:pt idx="4510">
                  <c:v>38106</c:v>
                </c:pt>
                <c:pt idx="4511">
                  <c:v>38107</c:v>
                </c:pt>
                <c:pt idx="4512">
                  <c:v>38110</c:v>
                </c:pt>
                <c:pt idx="4513">
                  <c:v>38111</c:v>
                </c:pt>
                <c:pt idx="4514">
                  <c:v>38112</c:v>
                </c:pt>
                <c:pt idx="4515">
                  <c:v>38113</c:v>
                </c:pt>
                <c:pt idx="4516">
                  <c:v>38114</c:v>
                </c:pt>
                <c:pt idx="4517">
                  <c:v>38117</c:v>
                </c:pt>
                <c:pt idx="4518">
                  <c:v>38118</c:v>
                </c:pt>
                <c:pt idx="4519">
                  <c:v>38119</c:v>
                </c:pt>
                <c:pt idx="4520">
                  <c:v>38120</c:v>
                </c:pt>
                <c:pt idx="4521">
                  <c:v>38121</c:v>
                </c:pt>
                <c:pt idx="4522">
                  <c:v>38124</c:v>
                </c:pt>
                <c:pt idx="4523">
                  <c:v>38125</c:v>
                </c:pt>
                <c:pt idx="4524">
                  <c:v>38126</c:v>
                </c:pt>
                <c:pt idx="4525">
                  <c:v>38127</c:v>
                </c:pt>
                <c:pt idx="4526">
                  <c:v>38128</c:v>
                </c:pt>
                <c:pt idx="4527">
                  <c:v>38131</c:v>
                </c:pt>
                <c:pt idx="4528">
                  <c:v>38132</c:v>
                </c:pt>
                <c:pt idx="4529">
                  <c:v>38133</c:v>
                </c:pt>
                <c:pt idx="4530">
                  <c:v>38134</c:v>
                </c:pt>
                <c:pt idx="4531">
                  <c:v>38135</c:v>
                </c:pt>
                <c:pt idx="4532">
                  <c:v>38139</c:v>
                </c:pt>
                <c:pt idx="4533">
                  <c:v>38140</c:v>
                </c:pt>
                <c:pt idx="4534">
                  <c:v>38141</c:v>
                </c:pt>
                <c:pt idx="4535">
                  <c:v>38142</c:v>
                </c:pt>
                <c:pt idx="4536">
                  <c:v>38145</c:v>
                </c:pt>
                <c:pt idx="4537">
                  <c:v>38146</c:v>
                </c:pt>
                <c:pt idx="4538">
                  <c:v>38147</c:v>
                </c:pt>
                <c:pt idx="4539">
                  <c:v>38148</c:v>
                </c:pt>
                <c:pt idx="4540">
                  <c:v>38152</c:v>
                </c:pt>
                <c:pt idx="4541">
                  <c:v>38153</c:v>
                </c:pt>
                <c:pt idx="4542">
                  <c:v>38154</c:v>
                </c:pt>
                <c:pt idx="4543">
                  <c:v>38155</c:v>
                </c:pt>
                <c:pt idx="4544">
                  <c:v>38156</c:v>
                </c:pt>
                <c:pt idx="4545">
                  <c:v>38159</c:v>
                </c:pt>
                <c:pt idx="4546">
                  <c:v>38160</c:v>
                </c:pt>
                <c:pt idx="4547">
                  <c:v>38161</c:v>
                </c:pt>
                <c:pt idx="4548">
                  <c:v>38162</c:v>
                </c:pt>
                <c:pt idx="4549">
                  <c:v>38163</c:v>
                </c:pt>
                <c:pt idx="4550">
                  <c:v>38166</c:v>
                </c:pt>
                <c:pt idx="4551">
                  <c:v>38167</c:v>
                </c:pt>
                <c:pt idx="4552">
                  <c:v>38168</c:v>
                </c:pt>
                <c:pt idx="4553">
                  <c:v>38169</c:v>
                </c:pt>
                <c:pt idx="4554">
                  <c:v>38170</c:v>
                </c:pt>
                <c:pt idx="4555">
                  <c:v>38174</c:v>
                </c:pt>
                <c:pt idx="4556">
                  <c:v>38175</c:v>
                </c:pt>
                <c:pt idx="4557">
                  <c:v>38176</c:v>
                </c:pt>
                <c:pt idx="4558">
                  <c:v>38177</c:v>
                </c:pt>
                <c:pt idx="4559">
                  <c:v>38180</c:v>
                </c:pt>
                <c:pt idx="4560">
                  <c:v>38181</c:v>
                </c:pt>
                <c:pt idx="4561">
                  <c:v>38182</c:v>
                </c:pt>
                <c:pt idx="4562">
                  <c:v>38183</c:v>
                </c:pt>
                <c:pt idx="4563">
                  <c:v>38184</c:v>
                </c:pt>
                <c:pt idx="4564">
                  <c:v>38187</c:v>
                </c:pt>
                <c:pt idx="4565">
                  <c:v>38188</c:v>
                </c:pt>
                <c:pt idx="4566">
                  <c:v>38189</c:v>
                </c:pt>
                <c:pt idx="4567">
                  <c:v>38190</c:v>
                </c:pt>
                <c:pt idx="4568">
                  <c:v>38191</c:v>
                </c:pt>
                <c:pt idx="4569">
                  <c:v>38194</c:v>
                </c:pt>
                <c:pt idx="4570">
                  <c:v>38195</c:v>
                </c:pt>
                <c:pt idx="4571">
                  <c:v>38196</c:v>
                </c:pt>
                <c:pt idx="4572">
                  <c:v>38197</c:v>
                </c:pt>
                <c:pt idx="4573">
                  <c:v>38198</c:v>
                </c:pt>
                <c:pt idx="4574">
                  <c:v>38201</c:v>
                </c:pt>
                <c:pt idx="4575">
                  <c:v>38202</c:v>
                </c:pt>
                <c:pt idx="4576">
                  <c:v>38203</c:v>
                </c:pt>
                <c:pt idx="4577">
                  <c:v>38204</c:v>
                </c:pt>
                <c:pt idx="4578">
                  <c:v>38205</c:v>
                </c:pt>
                <c:pt idx="4579">
                  <c:v>38208</c:v>
                </c:pt>
                <c:pt idx="4580">
                  <c:v>38209</c:v>
                </c:pt>
                <c:pt idx="4581">
                  <c:v>38210</c:v>
                </c:pt>
                <c:pt idx="4582">
                  <c:v>38211</c:v>
                </c:pt>
                <c:pt idx="4583">
                  <c:v>38212</c:v>
                </c:pt>
                <c:pt idx="4584">
                  <c:v>38215</c:v>
                </c:pt>
                <c:pt idx="4585">
                  <c:v>38216</c:v>
                </c:pt>
                <c:pt idx="4586">
                  <c:v>38217</c:v>
                </c:pt>
                <c:pt idx="4587">
                  <c:v>38218</c:v>
                </c:pt>
                <c:pt idx="4588">
                  <c:v>38219</c:v>
                </c:pt>
                <c:pt idx="4589">
                  <c:v>38222</c:v>
                </c:pt>
                <c:pt idx="4590">
                  <c:v>38223</c:v>
                </c:pt>
                <c:pt idx="4591">
                  <c:v>38224</c:v>
                </c:pt>
                <c:pt idx="4592">
                  <c:v>38225</c:v>
                </c:pt>
                <c:pt idx="4593">
                  <c:v>38226</c:v>
                </c:pt>
                <c:pt idx="4594">
                  <c:v>38229</c:v>
                </c:pt>
                <c:pt idx="4595">
                  <c:v>38230</c:v>
                </c:pt>
                <c:pt idx="4596">
                  <c:v>38231</c:v>
                </c:pt>
                <c:pt idx="4597">
                  <c:v>38232</c:v>
                </c:pt>
                <c:pt idx="4598">
                  <c:v>38233</c:v>
                </c:pt>
                <c:pt idx="4599">
                  <c:v>38237</c:v>
                </c:pt>
                <c:pt idx="4600">
                  <c:v>38238</c:v>
                </c:pt>
                <c:pt idx="4601">
                  <c:v>38239</c:v>
                </c:pt>
                <c:pt idx="4602">
                  <c:v>38240</c:v>
                </c:pt>
                <c:pt idx="4603">
                  <c:v>38243</c:v>
                </c:pt>
                <c:pt idx="4604">
                  <c:v>38244</c:v>
                </c:pt>
                <c:pt idx="4605">
                  <c:v>38245</c:v>
                </c:pt>
                <c:pt idx="4606">
                  <c:v>38246</c:v>
                </c:pt>
                <c:pt idx="4607">
                  <c:v>38247</c:v>
                </c:pt>
                <c:pt idx="4608">
                  <c:v>38250</c:v>
                </c:pt>
                <c:pt idx="4609">
                  <c:v>38251</c:v>
                </c:pt>
                <c:pt idx="4610">
                  <c:v>38252</c:v>
                </c:pt>
                <c:pt idx="4611">
                  <c:v>38253</c:v>
                </c:pt>
                <c:pt idx="4612">
                  <c:v>38254</c:v>
                </c:pt>
                <c:pt idx="4613">
                  <c:v>38257</c:v>
                </c:pt>
                <c:pt idx="4614">
                  <c:v>38258</c:v>
                </c:pt>
                <c:pt idx="4615">
                  <c:v>38259</c:v>
                </c:pt>
                <c:pt idx="4616">
                  <c:v>38260</c:v>
                </c:pt>
                <c:pt idx="4617">
                  <c:v>38261</c:v>
                </c:pt>
                <c:pt idx="4618">
                  <c:v>38264</c:v>
                </c:pt>
                <c:pt idx="4619">
                  <c:v>38265</c:v>
                </c:pt>
                <c:pt idx="4620">
                  <c:v>38266</c:v>
                </c:pt>
                <c:pt idx="4621">
                  <c:v>38267</c:v>
                </c:pt>
                <c:pt idx="4622">
                  <c:v>38268</c:v>
                </c:pt>
                <c:pt idx="4623">
                  <c:v>38271</c:v>
                </c:pt>
                <c:pt idx="4624">
                  <c:v>38272</c:v>
                </c:pt>
                <c:pt idx="4625">
                  <c:v>38273</c:v>
                </c:pt>
                <c:pt idx="4626">
                  <c:v>38274</c:v>
                </c:pt>
                <c:pt idx="4627">
                  <c:v>38275</c:v>
                </c:pt>
                <c:pt idx="4628">
                  <c:v>38278</c:v>
                </c:pt>
                <c:pt idx="4629">
                  <c:v>38279</c:v>
                </c:pt>
                <c:pt idx="4630">
                  <c:v>38280</c:v>
                </c:pt>
                <c:pt idx="4631">
                  <c:v>38281</c:v>
                </c:pt>
                <c:pt idx="4632">
                  <c:v>38282</c:v>
                </c:pt>
                <c:pt idx="4633">
                  <c:v>38285</c:v>
                </c:pt>
                <c:pt idx="4634">
                  <c:v>38286</c:v>
                </c:pt>
                <c:pt idx="4635">
                  <c:v>38287</c:v>
                </c:pt>
                <c:pt idx="4636">
                  <c:v>38288</c:v>
                </c:pt>
                <c:pt idx="4637">
                  <c:v>38289</c:v>
                </c:pt>
                <c:pt idx="4638">
                  <c:v>38292</c:v>
                </c:pt>
                <c:pt idx="4639">
                  <c:v>38293</c:v>
                </c:pt>
                <c:pt idx="4640">
                  <c:v>38294</c:v>
                </c:pt>
                <c:pt idx="4641">
                  <c:v>38295</c:v>
                </c:pt>
                <c:pt idx="4642">
                  <c:v>38296</c:v>
                </c:pt>
                <c:pt idx="4643">
                  <c:v>38299</c:v>
                </c:pt>
                <c:pt idx="4644">
                  <c:v>38300</c:v>
                </c:pt>
                <c:pt idx="4645">
                  <c:v>38301</c:v>
                </c:pt>
                <c:pt idx="4646">
                  <c:v>38302</c:v>
                </c:pt>
                <c:pt idx="4647">
                  <c:v>38303</c:v>
                </c:pt>
                <c:pt idx="4648">
                  <c:v>38306</c:v>
                </c:pt>
                <c:pt idx="4649">
                  <c:v>38307</c:v>
                </c:pt>
                <c:pt idx="4650">
                  <c:v>38308</c:v>
                </c:pt>
                <c:pt idx="4651">
                  <c:v>38309</c:v>
                </c:pt>
                <c:pt idx="4652">
                  <c:v>38310</c:v>
                </c:pt>
                <c:pt idx="4653">
                  <c:v>38313</c:v>
                </c:pt>
                <c:pt idx="4654">
                  <c:v>38314</c:v>
                </c:pt>
                <c:pt idx="4655">
                  <c:v>38315</c:v>
                </c:pt>
                <c:pt idx="4656">
                  <c:v>38320</c:v>
                </c:pt>
                <c:pt idx="4657">
                  <c:v>38321</c:v>
                </c:pt>
                <c:pt idx="4658">
                  <c:v>38322</c:v>
                </c:pt>
                <c:pt idx="4659">
                  <c:v>38323</c:v>
                </c:pt>
                <c:pt idx="4660">
                  <c:v>38324</c:v>
                </c:pt>
                <c:pt idx="4661">
                  <c:v>38327</c:v>
                </c:pt>
                <c:pt idx="4662">
                  <c:v>38328</c:v>
                </c:pt>
                <c:pt idx="4663">
                  <c:v>38329</c:v>
                </c:pt>
                <c:pt idx="4664">
                  <c:v>38330</c:v>
                </c:pt>
                <c:pt idx="4665">
                  <c:v>38331</c:v>
                </c:pt>
                <c:pt idx="4666">
                  <c:v>38334</c:v>
                </c:pt>
                <c:pt idx="4667">
                  <c:v>38335</c:v>
                </c:pt>
                <c:pt idx="4668">
                  <c:v>38336</c:v>
                </c:pt>
                <c:pt idx="4669">
                  <c:v>38337</c:v>
                </c:pt>
                <c:pt idx="4670">
                  <c:v>38338</c:v>
                </c:pt>
                <c:pt idx="4671">
                  <c:v>38341</c:v>
                </c:pt>
                <c:pt idx="4672">
                  <c:v>38342</c:v>
                </c:pt>
                <c:pt idx="4673">
                  <c:v>38343</c:v>
                </c:pt>
                <c:pt idx="4674">
                  <c:v>38344</c:v>
                </c:pt>
                <c:pt idx="4675">
                  <c:v>38348</c:v>
                </c:pt>
                <c:pt idx="4676">
                  <c:v>38349</c:v>
                </c:pt>
                <c:pt idx="4677">
                  <c:v>38350</c:v>
                </c:pt>
                <c:pt idx="4678">
                  <c:v>38351</c:v>
                </c:pt>
                <c:pt idx="4679">
                  <c:v>38355</c:v>
                </c:pt>
                <c:pt idx="4680">
                  <c:v>38356</c:v>
                </c:pt>
                <c:pt idx="4681">
                  <c:v>38357</c:v>
                </c:pt>
                <c:pt idx="4682">
                  <c:v>38358</c:v>
                </c:pt>
                <c:pt idx="4683">
                  <c:v>38359</c:v>
                </c:pt>
                <c:pt idx="4684">
                  <c:v>38362</c:v>
                </c:pt>
                <c:pt idx="4685">
                  <c:v>38363</c:v>
                </c:pt>
                <c:pt idx="4686">
                  <c:v>38364</c:v>
                </c:pt>
                <c:pt idx="4687">
                  <c:v>38365</c:v>
                </c:pt>
                <c:pt idx="4688">
                  <c:v>38366</c:v>
                </c:pt>
                <c:pt idx="4689">
                  <c:v>38370</c:v>
                </c:pt>
                <c:pt idx="4690">
                  <c:v>38371</c:v>
                </c:pt>
                <c:pt idx="4691">
                  <c:v>38372</c:v>
                </c:pt>
                <c:pt idx="4692">
                  <c:v>38373</c:v>
                </c:pt>
                <c:pt idx="4693">
                  <c:v>38376</c:v>
                </c:pt>
                <c:pt idx="4694">
                  <c:v>38377</c:v>
                </c:pt>
                <c:pt idx="4695">
                  <c:v>38378</c:v>
                </c:pt>
                <c:pt idx="4696">
                  <c:v>38379</c:v>
                </c:pt>
                <c:pt idx="4697">
                  <c:v>38380</c:v>
                </c:pt>
                <c:pt idx="4698">
                  <c:v>38383</c:v>
                </c:pt>
                <c:pt idx="4699">
                  <c:v>38384</c:v>
                </c:pt>
                <c:pt idx="4700">
                  <c:v>38385</c:v>
                </c:pt>
                <c:pt idx="4701">
                  <c:v>38386</c:v>
                </c:pt>
                <c:pt idx="4702">
                  <c:v>38387</c:v>
                </c:pt>
                <c:pt idx="4703">
                  <c:v>38390</c:v>
                </c:pt>
                <c:pt idx="4704">
                  <c:v>38391</c:v>
                </c:pt>
                <c:pt idx="4705">
                  <c:v>38392</c:v>
                </c:pt>
                <c:pt idx="4706">
                  <c:v>38393</c:v>
                </c:pt>
                <c:pt idx="4707">
                  <c:v>38394</c:v>
                </c:pt>
                <c:pt idx="4708">
                  <c:v>38397</c:v>
                </c:pt>
                <c:pt idx="4709">
                  <c:v>38398</c:v>
                </c:pt>
                <c:pt idx="4710">
                  <c:v>38399</c:v>
                </c:pt>
                <c:pt idx="4711">
                  <c:v>38400</c:v>
                </c:pt>
                <c:pt idx="4712">
                  <c:v>38401</c:v>
                </c:pt>
                <c:pt idx="4713">
                  <c:v>38405</c:v>
                </c:pt>
                <c:pt idx="4714">
                  <c:v>38406</c:v>
                </c:pt>
                <c:pt idx="4715">
                  <c:v>38407</c:v>
                </c:pt>
                <c:pt idx="4716">
                  <c:v>38408</c:v>
                </c:pt>
                <c:pt idx="4717">
                  <c:v>38411</c:v>
                </c:pt>
                <c:pt idx="4718">
                  <c:v>38412</c:v>
                </c:pt>
                <c:pt idx="4719">
                  <c:v>38413</c:v>
                </c:pt>
                <c:pt idx="4720">
                  <c:v>38414</c:v>
                </c:pt>
                <c:pt idx="4721">
                  <c:v>38415</c:v>
                </c:pt>
                <c:pt idx="4722">
                  <c:v>38418</c:v>
                </c:pt>
                <c:pt idx="4723">
                  <c:v>38419</c:v>
                </c:pt>
                <c:pt idx="4724">
                  <c:v>38420</c:v>
                </c:pt>
                <c:pt idx="4725">
                  <c:v>38421</c:v>
                </c:pt>
                <c:pt idx="4726">
                  <c:v>38422</c:v>
                </c:pt>
                <c:pt idx="4727">
                  <c:v>38425</c:v>
                </c:pt>
                <c:pt idx="4728">
                  <c:v>38426</c:v>
                </c:pt>
                <c:pt idx="4729">
                  <c:v>38427</c:v>
                </c:pt>
                <c:pt idx="4730">
                  <c:v>38428</c:v>
                </c:pt>
                <c:pt idx="4731">
                  <c:v>38429</c:v>
                </c:pt>
                <c:pt idx="4732">
                  <c:v>38432</c:v>
                </c:pt>
                <c:pt idx="4733">
                  <c:v>38433</c:v>
                </c:pt>
                <c:pt idx="4734">
                  <c:v>38434</c:v>
                </c:pt>
                <c:pt idx="4735">
                  <c:v>38435</c:v>
                </c:pt>
                <c:pt idx="4736">
                  <c:v>38439</c:v>
                </c:pt>
                <c:pt idx="4737">
                  <c:v>38440</c:v>
                </c:pt>
                <c:pt idx="4738">
                  <c:v>38441</c:v>
                </c:pt>
                <c:pt idx="4739">
                  <c:v>38442</c:v>
                </c:pt>
                <c:pt idx="4740">
                  <c:v>38443</c:v>
                </c:pt>
                <c:pt idx="4741">
                  <c:v>38446</c:v>
                </c:pt>
                <c:pt idx="4742">
                  <c:v>38447</c:v>
                </c:pt>
                <c:pt idx="4743">
                  <c:v>38448</c:v>
                </c:pt>
                <c:pt idx="4744">
                  <c:v>38449</c:v>
                </c:pt>
                <c:pt idx="4745">
                  <c:v>38450</c:v>
                </c:pt>
                <c:pt idx="4746">
                  <c:v>38453</c:v>
                </c:pt>
                <c:pt idx="4747">
                  <c:v>38454</c:v>
                </c:pt>
                <c:pt idx="4748">
                  <c:v>38455</c:v>
                </c:pt>
                <c:pt idx="4749">
                  <c:v>38456</c:v>
                </c:pt>
                <c:pt idx="4750">
                  <c:v>38457</c:v>
                </c:pt>
                <c:pt idx="4751">
                  <c:v>38460</c:v>
                </c:pt>
                <c:pt idx="4752">
                  <c:v>38461</c:v>
                </c:pt>
                <c:pt idx="4753">
                  <c:v>38462</c:v>
                </c:pt>
                <c:pt idx="4754">
                  <c:v>38463</c:v>
                </c:pt>
                <c:pt idx="4755">
                  <c:v>38464</c:v>
                </c:pt>
                <c:pt idx="4756">
                  <c:v>38467</c:v>
                </c:pt>
                <c:pt idx="4757">
                  <c:v>38468</c:v>
                </c:pt>
                <c:pt idx="4758">
                  <c:v>38469</c:v>
                </c:pt>
                <c:pt idx="4759">
                  <c:v>38470</c:v>
                </c:pt>
                <c:pt idx="4760">
                  <c:v>38471</c:v>
                </c:pt>
                <c:pt idx="4761">
                  <c:v>38474</c:v>
                </c:pt>
                <c:pt idx="4762">
                  <c:v>38475</c:v>
                </c:pt>
                <c:pt idx="4763">
                  <c:v>38476</c:v>
                </c:pt>
                <c:pt idx="4764">
                  <c:v>38477</c:v>
                </c:pt>
                <c:pt idx="4765">
                  <c:v>38478</c:v>
                </c:pt>
                <c:pt idx="4766">
                  <c:v>38481</c:v>
                </c:pt>
                <c:pt idx="4767">
                  <c:v>38482</c:v>
                </c:pt>
                <c:pt idx="4768">
                  <c:v>38483</c:v>
                </c:pt>
                <c:pt idx="4769">
                  <c:v>38484</c:v>
                </c:pt>
                <c:pt idx="4770">
                  <c:v>38485</c:v>
                </c:pt>
                <c:pt idx="4771">
                  <c:v>38488</c:v>
                </c:pt>
                <c:pt idx="4772">
                  <c:v>38489</c:v>
                </c:pt>
                <c:pt idx="4773">
                  <c:v>38490</c:v>
                </c:pt>
                <c:pt idx="4774">
                  <c:v>38491</c:v>
                </c:pt>
                <c:pt idx="4775">
                  <c:v>38492</c:v>
                </c:pt>
                <c:pt idx="4776">
                  <c:v>38495</c:v>
                </c:pt>
                <c:pt idx="4777">
                  <c:v>38496</c:v>
                </c:pt>
                <c:pt idx="4778">
                  <c:v>38497</c:v>
                </c:pt>
                <c:pt idx="4779">
                  <c:v>38498</c:v>
                </c:pt>
                <c:pt idx="4780">
                  <c:v>38499</c:v>
                </c:pt>
                <c:pt idx="4781">
                  <c:v>38503</c:v>
                </c:pt>
                <c:pt idx="4782">
                  <c:v>38504</c:v>
                </c:pt>
                <c:pt idx="4783">
                  <c:v>38505</c:v>
                </c:pt>
                <c:pt idx="4784">
                  <c:v>38506</c:v>
                </c:pt>
                <c:pt idx="4785">
                  <c:v>38509</c:v>
                </c:pt>
                <c:pt idx="4786">
                  <c:v>38510</c:v>
                </c:pt>
                <c:pt idx="4787">
                  <c:v>38511</c:v>
                </c:pt>
                <c:pt idx="4788">
                  <c:v>38512</c:v>
                </c:pt>
                <c:pt idx="4789">
                  <c:v>38513</c:v>
                </c:pt>
                <c:pt idx="4790">
                  <c:v>38516</c:v>
                </c:pt>
                <c:pt idx="4791">
                  <c:v>38517</c:v>
                </c:pt>
                <c:pt idx="4792">
                  <c:v>38518</c:v>
                </c:pt>
                <c:pt idx="4793">
                  <c:v>38519</c:v>
                </c:pt>
                <c:pt idx="4794">
                  <c:v>38520</c:v>
                </c:pt>
                <c:pt idx="4795">
                  <c:v>38523</c:v>
                </c:pt>
                <c:pt idx="4796">
                  <c:v>38524</c:v>
                </c:pt>
                <c:pt idx="4797">
                  <c:v>38525</c:v>
                </c:pt>
                <c:pt idx="4798">
                  <c:v>38526</c:v>
                </c:pt>
                <c:pt idx="4799">
                  <c:v>38527</c:v>
                </c:pt>
                <c:pt idx="4800">
                  <c:v>38530</c:v>
                </c:pt>
                <c:pt idx="4801">
                  <c:v>38531</c:v>
                </c:pt>
                <c:pt idx="4802">
                  <c:v>38532</c:v>
                </c:pt>
                <c:pt idx="4803">
                  <c:v>38533</c:v>
                </c:pt>
                <c:pt idx="4804">
                  <c:v>38534</c:v>
                </c:pt>
                <c:pt idx="4805">
                  <c:v>38538</c:v>
                </c:pt>
                <c:pt idx="4806">
                  <c:v>38539</c:v>
                </c:pt>
                <c:pt idx="4807">
                  <c:v>38540</c:v>
                </c:pt>
                <c:pt idx="4808">
                  <c:v>38541</c:v>
                </c:pt>
                <c:pt idx="4809">
                  <c:v>38544</c:v>
                </c:pt>
                <c:pt idx="4810">
                  <c:v>38545</c:v>
                </c:pt>
                <c:pt idx="4811">
                  <c:v>38546</c:v>
                </c:pt>
                <c:pt idx="4812">
                  <c:v>38547</c:v>
                </c:pt>
                <c:pt idx="4813">
                  <c:v>38548</c:v>
                </c:pt>
                <c:pt idx="4814">
                  <c:v>38551</c:v>
                </c:pt>
                <c:pt idx="4815">
                  <c:v>38552</c:v>
                </c:pt>
                <c:pt idx="4816">
                  <c:v>38553</c:v>
                </c:pt>
                <c:pt idx="4817">
                  <c:v>38554</c:v>
                </c:pt>
                <c:pt idx="4818">
                  <c:v>38555</c:v>
                </c:pt>
                <c:pt idx="4819">
                  <c:v>38558</c:v>
                </c:pt>
                <c:pt idx="4820">
                  <c:v>38559</c:v>
                </c:pt>
                <c:pt idx="4821">
                  <c:v>38560</c:v>
                </c:pt>
                <c:pt idx="4822">
                  <c:v>38561</c:v>
                </c:pt>
                <c:pt idx="4823">
                  <c:v>38562</c:v>
                </c:pt>
                <c:pt idx="4824">
                  <c:v>38565</c:v>
                </c:pt>
                <c:pt idx="4825">
                  <c:v>38566</c:v>
                </c:pt>
                <c:pt idx="4826">
                  <c:v>38567</c:v>
                </c:pt>
                <c:pt idx="4827">
                  <c:v>38568</c:v>
                </c:pt>
                <c:pt idx="4828">
                  <c:v>38569</c:v>
                </c:pt>
                <c:pt idx="4829">
                  <c:v>38572</c:v>
                </c:pt>
                <c:pt idx="4830">
                  <c:v>38573</c:v>
                </c:pt>
                <c:pt idx="4831">
                  <c:v>38574</c:v>
                </c:pt>
                <c:pt idx="4832">
                  <c:v>38575</c:v>
                </c:pt>
                <c:pt idx="4833">
                  <c:v>38576</c:v>
                </c:pt>
                <c:pt idx="4834">
                  <c:v>38579</c:v>
                </c:pt>
                <c:pt idx="4835">
                  <c:v>38580</c:v>
                </c:pt>
                <c:pt idx="4836">
                  <c:v>38581</c:v>
                </c:pt>
                <c:pt idx="4837">
                  <c:v>38582</c:v>
                </c:pt>
                <c:pt idx="4838">
                  <c:v>38583</c:v>
                </c:pt>
                <c:pt idx="4839">
                  <c:v>38586</c:v>
                </c:pt>
                <c:pt idx="4840">
                  <c:v>38587</c:v>
                </c:pt>
                <c:pt idx="4841">
                  <c:v>38588</c:v>
                </c:pt>
                <c:pt idx="4842">
                  <c:v>38589</c:v>
                </c:pt>
                <c:pt idx="4843">
                  <c:v>38590</c:v>
                </c:pt>
                <c:pt idx="4844">
                  <c:v>38593</c:v>
                </c:pt>
                <c:pt idx="4845">
                  <c:v>38594</c:v>
                </c:pt>
                <c:pt idx="4846">
                  <c:v>38595</c:v>
                </c:pt>
                <c:pt idx="4847">
                  <c:v>38596</c:v>
                </c:pt>
                <c:pt idx="4848">
                  <c:v>38597</c:v>
                </c:pt>
                <c:pt idx="4849">
                  <c:v>38601</c:v>
                </c:pt>
                <c:pt idx="4850">
                  <c:v>38602</c:v>
                </c:pt>
                <c:pt idx="4851">
                  <c:v>38603</c:v>
                </c:pt>
                <c:pt idx="4852">
                  <c:v>38604</c:v>
                </c:pt>
                <c:pt idx="4853">
                  <c:v>38607</c:v>
                </c:pt>
                <c:pt idx="4854">
                  <c:v>38608</c:v>
                </c:pt>
                <c:pt idx="4855">
                  <c:v>38609</c:v>
                </c:pt>
                <c:pt idx="4856">
                  <c:v>38610</c:v>
                </c:pt>
                <c:pt idx="4857">
                  <c:v>38611</c:v>
                </c:pt>
                <c:pt idx="4858">
                  <c:v>38614</c:v>
                </c:pt>
                <c:pt idx="4859">
                  <c:v>38615</c:v>
                </c:pt>
                <c:pt idx="4860">
                  <c:v>38616</c:v>
                </c:pt>
                <c:pt idx="4861">
                  <c:v>38617</c:v>
                </c:pt>
                <c:pt idx="4862">
                  <c:v>38618</c:v>
                </c:pt>
                <c:pt idx="4863">
                  <c:v>38621</c:v>
                </c:pt>
                <c:pt idx="4864">
                  <c:v>38622</c:v>
                </c:pt>
                <c:pt idx="4865">
                  <c:v>38623</c:v>
                </c:pt>
                <c:pt idx="4866">
                  <c:v>38624</c:v>
                </c:pt>
                <c:pt idx="4867">
                  <c:v>38625</c:v>
                </c:pt>
                <c:pt idx="4868">
                  <c:v>38628</c:v>
                </c:pt>
                <c:pt idx="4869">
                  <c:v>38629</c:v>
                </c:pt>
                <c:pt idx="4870">
                  <c:v>38630</c:v>
                </c:pt>
                <c:pt idx="4871">
                  <c:v>38631</c:v>
                </c:pt>
                <c:pt idx="4872">
                  <c:v>38632</c:v>
                </c:pt>
                <c:pt idx="4873">
                  <c:v>38635</c:v>
                </c:pt>
                <c:pt idx="4874">
                  <c:v>38636</c:v>
                </c:pt>
                <c:pt idx="4875">
                  <c:v>38637</c:v>
                </c:pt>
                <c:pt idx="4876">
                  <c:v>38638</c:v>
                </c:pt>
                <c:pt idx="4877">
                  <c:v>38639</c:v>
                </c:pt>
                <c:pt idx="4878">
                  <c:v>38642</c:v>
                </c:pt>
                <c:pt idx="4879">
                  <c:v>38643</c:v>
                </c:pt>
                <c:pt idx="4880">
                  <c:v>38644</c:v>
                </c:pt>
                <c:pt idx="4881">
                  <c:v>38645</c:v>
                </c:pt>
                <c:pt idx="4882">
                  <c:v>38646</c:v>
                </c:pt>
                <c:pt idx="4883">
                  <c:v>38649</c:v>
                </c:pt>
                <c:pt idx="4884">
                  <c:v>38650</c:v>
                </c:pt>
                <c:pt idx="4885">
                  <c:v>38651</c:v>
                </c:pt>
                <c:pt idx="4886">
                  <c:v>38652</c:v>
                </c:pt>
                <c:pt idx="4887">
                  <c:v>38653</c:v>
                </c:pt>
                <c:pt idx="4888">
                  <c:v>38656</c:v>
                </c:pt>
                <c:pt idx="4889">
                  <c:v>38657</c:v>
                </c:pt>
                <c:pt idx="4890">
                  <c:v>38658</c:v>
                </c:pt>
                <c:pt idx="4891">
                  <c:v>38659</c:v>
                </c:pt>
                <c:pt idx="4892">
                  <c:v>38660</c:v>
                </c:pt>
                <c:pt idx="4893">
                  <c:v>38663</c:v>
                </c:pt>
                <c:pt idx="4894">
                  <c:v>38664</c:v>
                </c:pt>
                <c:pt idx="4895">
                  <c:v>38665</c:v>
                </c:pt>
                <c:pt idx="4896">
                  <c:v>38666</c:v>
                </c:pt>
                <c:pt idx="4897">
                  <c:v>38667</c:v>
                </c:pt>
                <c:pt idx="4898">
                  <c:v>38670</c:v>
                </c:pt>
                <c:pt idx="4899">
                  <c:v>38671</c:v>
                </c:pt>
                <c:pt idx="4900">
                  <c:v>38672</c:v>
                </c:pt>
                <c:pt idx="4901">
                  <c:v>38673</c:v>
                </c:pt>
                <c:pt idx="4902">
                  <c:v>38674</c:v>
                </c:pt>
                <c:pt idx="4903">
                  <c:v>38677</c:v>
                </c:pt>
                <c:pt idx="4904">
                  <c:v>38678</c:v>
                </c:pt>
                <c:pt idx="4905">
                  <c:v>38679</c:v>
                </c:pt>
                <c:pt idx="4906">
                  <c:v>38684</c:v>
                </c:pt>
                <c:pt idx="4907">
                  <c:v>38685</c:v>
                </c:pt>
                <c:pt idx="4908">
                  <c:v>38686</c:v>
                </c:pt>
                <c:pt idx="4909">
                  <c:v>38687</c:v>
                </c:pt>
                <c:pt idx="4910">
                  <c:v>38688</c:v>
                </c:pt>
                <c:pt idx="4911">
                  <c:v>38691</c:v>
                </c:pt>
                <c:pt idx="4912">
                  <c:v>38692</c:v>
                </c:pt>
                <c:pt idx="4913">
                  <c:v>38693</c:v>
                </c:pt>
                <c:pt idx="4914">
                  <c:v>38694</c:v>
                </c:pt>
                <c:pt idx="4915">
                  <c:v>38695</c:v>
                </c:pt>
                <c:pt idx="4916">
                  <c:v>38698</c:v>
                </c:pt>
                <c:pt idx="4917">
                  <c:v>38699</c:v>
                </c:pt>
                <c:pt idx="4918">
                  <c:v>38700</c:v>
                </c:pt>
                <c:pt idx="4919">
                  <c:v>38701</c:v>
                </c:pt>
                <c:pt idx="4920">
                  <c:v>38702</c:v>
                </c:pt>
                <c:pt idx="4921">
                  <c:v>38705</c:v>
                </c:pt>
                <c:pt idx="4922">
                  <c:v>38706</c:v>
                </c:pt>
                <c:pt idx="4923">
                  <c:v>38707</c:v>
                </c:pt>
                <c:pt idx="4924">
                  <c:v>38708</c:v>
                </c:pt>
                <c:pt idx="4925">
                  <c:v>38709</c:v>
                </c:pt>
                <c:pt idx="4926">
                  <c:v>38713</c:v>
                </c:pt>
                <c:pt idx="4927">
                  <c:v>38714</c:v>
                </c:pt>
                <c:pt idx="4928">
                  <c:v>38715</c:v>
                </c:pt>
                <c:pt idx="4929">
                  <c:v>38716</c:v>
                </c:pt>
                <c:pt idx="4930">
                  <c:v>38720</c:v>
                </c:pt>
                <c:pt idx="4931">
                  <c:v>38721</c:v>
                </c:pt>
                <c:pt idx="4932">
                  <c:v>38722</c:v>
                </c:pt>
                <c:pt idx="4933">
                  <c:v>38723</c:v>
                </c:pt>
                <c:pt idx="4934">
                  <c:v>38726</c:v>
                </c:pt>
                <c:pt idx="4935">
                  <c:v>38727</c:v>
                </c:pt>
                <c:pt idx="4936">
                  <c:v>38728</c:v>
                </c:pt>
                <c:pt idx="4937">
                  <c:v>38729</c:v>
                </c:pt>
                <c:pt idx="4938">
                  <c:v>38730</c:v>
                </c:pt>
                <c:pt idx="4939">
                  <c:v>38734</c:v>
                </c:pt>
                <c:pt idx="4940">
                  <c:v>38735</c:v>
                </c:pt>
                <c:pt idx="4941">
                  <c:v>38736</c:v>
                </c:pt>
                <c:pt idx="4942">
                  <c:v>38737</c:v>
                </c:pt>
                <c:pt idx="4943">
                  <c:v>38740</c:v>
                </c:pt>
                <c:pt idx="4944">
                  <c:v>38741</c:v>
                </c:pt>
                <c:pt idx="4945">
                  <c:v>38742</c:v>
                </c:pt>
                <c:pt idx="4946">
                  <c:v>38743</c:v>
                </c:pt>
                <c:pt idx="4947">
                  <c:v>38744</c:v>
                </c:pt>
                <c:pt idx="4948">
                  <c:v>38747</c:v>
                </c:pt>
                <c:pt idx="4949">
                  <c:v>38748</c:v>
                </c:pt>
                <c:pt idx="4950">
                  <c:v>38749</c:v>
                </c:pt>
                <c:pt idx="4951">
                  <c:v>38750</c:v>
                </c:pt>
                <c:pt idx="4952">
                  <c:v>38751</c:v>
                </c:pt>
                <c:pt idx="4953">
                  <c:v>38754</c:v>
                </c:pt>
                <c:pt idx="4954">
                  <c:v>38755</c:v>
                </c:pt>
                <c:pt idx="4955">
                  <c:v>38756</c:v>
                </c:pt>
                <c:pt idx="4956">
                  <c:v>38757</c:v>
                </c:pt>
                <c:pt idx="4957">
                  <c:v>38758</c:v>
                </c:pt>
                <c:pt idx="4958">
                  <c:v>38761</c:v>
                </c:pt>
                <c:pt idx="4959">
                  <c:v>38762</c:v>
                </c:pt>
                <c:pt idx="4960">
                  <c:v>38763</c:v>
                </c:pt>
                <c:pt idx="4961">
                  <c:v>38764</c:v>
                </c:pt>
                <c:pt idx="4962">
                  <c:v>38765</c:v>
                </c:pt>
                <c:pt idx="4963">
                  <c:v>38769</c:v>
                </c:pt>
                <c:pt idx="4964">
                  <c:v>38770</c:v>
                </c:pt>
                <c:pt idx="4965">
                  <c:v>38771</c:v>
                </c:pt>
                <c:pt idx="4966">
                  <c:v>38772</c:v>
                </c:pt>
                <c:pt idx="4967">
                  <c:v>38775</c:v>
                </c:pt>
                <c:pt idx="4968">
                  <c:v>38776</c:v>
                </c:pt>
                <c:pt idx="4969">
                  <c:v>38777</c:v>
                </c:pt>
                <c:pt idx="4970">
                  <c:v>38778</c:v>
                </c:pt>
                <c:pt idx="4971">
                  <c:v>38779</c:v>
                </c:pt>
                <c:pt idx="4972">
                  <c:v>38782</c:v>
                </c:pt>
                <c:pt idx="4973">
                  <c:v>38783</c:v>
                </c:pt>
                <c:pt idx="4974">
                  <c:v>38784</c:v>
                </c:pt>
                <c:pt idx="4975">
                  <c:v>38785</c:v>
                </c:pt>
                <c:pt idx="4976">
                  <c:v>38786</c:v>
                </c:pt>
                <c:pt idx="4977">
                  <c:v>38789</c:v>
                </c:pt>
                <c:pt idx="4978">
                  <c:v>38790</c:v>
                </c:pt>
                <c:pt idx="4979">
                  <c:v>38791</c:v>
                </c:pt>
                <c:pt idx="4980">
                  <c:v>38792</c:v>
                </c:pt>
                <c:pt idx="4981">
                  <c:v>38793</c:v>
                </c:pt>
                <c:pt idx="4982">
                  <c:v>38796</c:v>
                </c:pt>
                <c:pt idx="4983">
                  <c:v>38797</c:v>
                </c:pt>
                <c:pt idx="4984">
                  <c:v>38798</c:v>
                </c:pt>
                <c:pt idx="4985">
                  <c:v>38799</c:v>
                </c:pt>
                <c:pt idx="4986">
                  <c:v>38800</c:v>
                </c:pt>
                <c:pt idx="4987">
                  <c:v>38803</c:v>
                </c:pt>
                <c:pt idx="4988">
                  <c:v>38804</c:v>
                </c:pt>
                <c:pt idx="4989">
                  <c:v>38805</c:v>
                </c:pt>
                <c:pt idx="4990">
                  <c:v>38806</c:v>
                </c:pt>
                <c:pt idx="4991">
                  <c:v>38807</c:v>
                </c:pt>
                <c:pt idx="4992">
                  <c:v>38810</c:v>
                </c:pt>
                <c:pt idx="4993">
                  <c:v>38811</c:v>
                </c:pt>
                <c:pt idx="4994">
                  <c:v>38812</c:v>
                </c:pt>
                <c:pt idx="4995">
                  <c:v>38813</c:v>
                </c:pt>
                <c:pt idx="4996">
                  <c:v>38814</c:v>
                </c:pt>
                <c:pt idx="4997">
                  <c:v>38817</c:v>
                </c:pt>
                <c:pt idx="4998">
                  <c:v>38818</c:v>
                </c:pt>
                <c:pt idx="4999">
                  <c:v>38819</c:v>
                </c:pt>
                <c:pt idx="5000">
                  <c:v>38820</c:v>
                </c:pt>
                <c:pt idx="5001">
                  <c:v>38824</c:v>
                </c:pt>
                <c:pt idx="5002">
                  <c:v>38825</c:v>
                </c:pt>
                <c:pt idx="5003">
                  <c:v>38826</c:v>
                </c:pt>
                <c:pt idx="5004">
                  <c:v>38827</c:v>
                </c:pt>
                <c:pt idx="5005">
                  <c:v>38828</c:v>
                </c:pt>
                <c:pt idx="5006">
                  <c:v>38831</c:v>
                </c:pt>
                <c:pt idx="5007">
                  <c:v>38832</c:v>
                </c:pt>
                <c:pt idx="5008">
                  <c:v>38833</c:v>
                </c:pt>
                <c:pt idx="5009">
                  <c:v>38834</c:v>
                </c:pt>
                <c:pt idx="5010">
                  <c:v>38835</c:v>
                </c:pt>
                <c:pt idx="5011">
                  <c:v>38838</c:v>
                </c:pt>
                <c:pt idx="5012">
                  <c:v>38839</c:v>
                </c:pt>
                <c:pt idx="5013">
                  <c:v>38840</c:v>
                </c:pt>
                <c:pt idx="5014">
                  <c:v>38841</c:v>
                </c:pt>
                <c:pt idx="5015">
                  <c:v>38842</c:v>
                </c:pt>
                <c:pt idx="5016">
                  <c:v>38845</c:v>
                </c:pt>
                <c:pt idx="5017">
                  <c:v>38846</c:v>
                </c:pt>
                <c:pt idx="5018">
                  <c:v>38847</c:v>
                </c:pt>
                <c:pt idx="5019">
                  <c:v>38848</c:v>
                </c:pt>
                <c:pt idx="5020">
                  <c:v>38849</c:v>
                </c:pt>
                <c:pt idx="5021">
                  <c:v>38852</c:v>
                </c:pt>
                <c:pt idx="5022">
                  <c:v>38853</c:v>
                </c:pt>
                <c:pt idx="5023">
                  <c:v>38854</c:v>
                </c:pt>
                <c:pt idx="5024">
                  <c:v>38855</c:v>
                </c:pt>
                <c:pt idx="5025">
                  <c:v>38856</c:v>
                </c:pt>
                <c:pt idx="5026">
                  <c:v>38859</c:v>
                </c:pt>
                <c:pt idx="5027">
                  <c:v>38860</c:v>
                </c:pt>
                <c:pt idx="5028">
                  <c:v>38861</c:v>
                </c:pt>
                <c:pt idx="5029">
                  <c:v>38862</c:v>
                </c:pt>
                <c:pt idx="5030">
                  <c:v>38863</c:v>
                </c:pt>
                <c:pt idx="5031">
                  <c:v>38867</c:v>
                </c:pt>
                <c:pt idx="5032">
                  <c:v>38868</c:v>
                </c:pt>
                <c:pt idx="5033">
                  <c:v>38869</c:v>
                </c:pt>
                <c:pt idx="5034">
                  <c:v>38870</c:v>
                </c:pt>
                <c:pt idx="5035">
                  <c:v>38873</c:v>
                </c:pt>
                <c:pt idx="5036">
                  <c:v>38874</c:v>
                </c:pt>
                <c:pt idx="5037">
                  <c:v>38875</c:v>
                </c:pt>
                <c:pt idx="5038">
                  <c:v>38876</c:v>
                </c:pt>
                <c:pt idx="5039">
                  <c:v>38877</c:v>
                </c:pt>
                <c:pt idx="5040">
                  <c:v>38880</c:v>
                </c:pt>
                <c:pt idx="5041">
                  <c:v>38881</c:v>
                </c:pt>
                <c:pt idx="5042">
                  <c:v>38882</c:v>
                </c:pt>
                <c:pt idx="5043">
                  <c:v>38883</c:v>
                </c:pt>
                <c:pt idx="5044">
                  <c:v>38884</c:v>
                </c:pt>
                <c:pt idx="5045">
                  <c:v>38887</c:v>
                </c:pt>
                <c:pt idx="5046">
                  <c:v>38888</c:v>
                </c:pt>
                <c:pt idx="5047">
                  <c:v>38889</c:v>
                </c:pt>
                <c:pt idx="5048">
                  <c:v>38890</c:v>
                </c:pt>
                <c:pt idx="5049">
                  <c:v>38891</c:v>
                </c:pt>
                <c:pt idx="5050">
                  <c:v>38894</c:v>
                </c:pt>
                <c:pt idx="5051">
                  <c:v>38895</c:v>
                </c:pt>
                <c:pt idx="5052">
                  <c:v>38896</c:v>
                </c:pt>
                <c:pt idx="5053">
                  <c:v>38897</c:v>
                </c:pt>
                <c:pt idx="5054">
                  <c:v>38898</c:v>
                </c:pt>
                <c:pt idx="5055">
                  <c:v>38903</c:v>
                </c:pt>
                <c:pt idx="5056">
                  <c:v>38904</c:v>
                </c:pt>
                <c:pt idx="5057">
                  <c:v>38905</c:v>
                </c:pt>
                <c:pt idx="5058">
                  <c:v>38908</c:v>
                </c:pt>
                <c:pt idx="5059">
                  <c:v>38909</c:v>
                </c:pt>
                <c:pt idx="5060">
                  <c:v>38910</c:v>
                </c:pt>
                <c:pt idx="5061">
                  <c:v>38911</c:v>
                </c:pt>
                <c:pt idx="5062">
                  <c:v>38912</c:v>
                </c:pt>
                <c:pt idx="5063">
                  <c:v>38915</c:v>
                </c:pt>
                <c:pt idx="5064">
                  <c:v>38916</c:v>
                </c:pt>
                <c:pt idx="5065">
                  <c:v>38917</c:v>
                </c:pt>
                <c:pt idx="5066">
                  <c:v>38918</c:v>
                </c:pt>
                <c:pt idx="5067">
                  <c:v>38919</c:v>
                </c:pt>
                <c:pt idx="5068">
                  <c:v>38922</c:v>
                </c:pt>
                <c:pt idx="5069">
                  <c:v>38923</c:v>
                </c:pt>
                <c:pt idx="5070">
                  <c:v>38924</c:v>
                </c:pt>
                <c:pt idx="5071">
                  <c:v>38925</c:v>
                </c:pt>
                <c:pt idx="5072">
                  <c:v>38926</c:v>
                </c:pt>
                <c:pt idx="5073">
                  <c:v>38929</c:v>
                </c:pt>
                <c:pt idx="5074">
                  <c:v>38930</c:v>
                </c:pt>
                <c:pt idx="5075">
                  <c:v>38931</c:v>
                </c:pt>
                <c:pt idx="5076">
                  <c:v>38932</c:v>
                </c:pt>
                <c:pt idx="5077">
                  <c:v>38933</c:v>
                </c:pt>
                <c:pt idx="5078">
                  <c:v>38936</c:v>
                </c:pt>
                <c:pt idx="5079">
                  <c:v>38937</c:v>
                </c:pt>
                <c:pt idx="5080">
                  <c:v>38938</c:v>
                </c:pt>
                <c:pt idx="5081">
                  <c:v>38939</c:v>
                </c:pt>
                <c:pt idx="5082">
                  <c:v>38940</c:v>
                </c:pt>
                <c:pt idx="5083">
                  <c:v>38943</c:v>
                </c:pt>
                <c:pt idx="5084">
                  <c:v>38944</c:v>
                </c:pt>
                <c:pt idx="5085">
                  <c:v>38945</c:v>
                </c:pt>
                <c:pt idx="5086">
                  <c:v>38946</c:v>
                </c:pt>
                <c:pt idx="5087">
                  <c:v>38947</c:v>
                </c:pt>
                <c:pt idx="5088">
                  <c:v>38950</c:v>
                </c:pt>
                <c:pt idx="5089">
                  <c:v>38951</c:v>
                </c:pt>
                <c:pt idx="5090">
                  <c:v>38952</c:v>
                </c:pt>
                <c:pt idx="5091">
                  <c:v>38953</c:v>
                </c:pt>
                <c:pt idx="5092">
                  <c:v>38954</c:v>
                </c:pt>
                <c:pt idx="5093">
                  <c:v>38957</c:v>
                </c:pt>
                <c:pt idx="5094">
                  <c:v>38958</c:v>
                </c:pt>
                <c:pt idx="5095">
                  <c:v>38959</c:v>
                </c:pt>
                <c:pt idx="5096">
                  <c:v>38960</c:v>
                </c:pt>
                <c:pt idx="5097">
                  <c:v>38961</c:v>
                </c:pt>
                <c:pt idx="5098">
                  <c:v>38965</c:v>
                </c:pt>
                <c:pt idx="5099">
                  <c:v>38966</c:v>
                </c:pt>
                <c:pt idx="5100">
                  <c:v>38967</c:v>
                </c:pt>
                <c:pt idx="5101">
                  <c:v>38968</c:v>
                </c:pt>
                <c:pt idx="5102">
                  <c:v>38971</c:v>
                </c:pt>
                <c:pt idx="5103">
                  <c:v>38972</c:v>
                </c:pt>
                <c:pt idx="5104">
                  <c:v>38973</c:v>
                </c:pt>
                <c:pt idx="5105">
                  <c:v>38974</c:v>
                </c:pt>
                <c:pt idx="5106">
                  <c:v>38975</c:v>
                </c:pt>
                <c:pt idx="5107">
                  <c:v>38978</c:v>
                </c:pt>
                <c:pt idx="5108">
                  <c:v>38979</c:v>
                </c:pt>
                <c:pt idx="5109">
                  <c:v>38980</c:v>
                </c:pt>
                <c:pt idx="5110">
                  <c:v>38981</c:v>
                </c:pt>
                <c:pt idx="5111">
                  <c:v>38982</c:v>
                </c:pt>
                <c:pt idx="5112">
                  <c:v>38985</c:v>
                </c:pt>
                <c:pt idx="5113">
                  <c:v>38986</c:v>
                </c:pt>
                <c:pt idx="5114">
                  <c:v>38987</c:v>
                </c:pt>
                <c:pt idx="5115">
                  <c:v>38988</c:v>
                </c:pt>
                <c:pt idx="5116">
                  <c:v>38989</c:v>
                </c:pt>
                <c:pt idx="5117">
                  <c:v>38992</c:v>
                </c:pt>
                <c:pt idx="5118">
                  <c:v>38993</c:v>
                </c:pt>
                <c:pt idx="5119">
                  <c:v>38994</c:v>
                </c:pt>
                <c:pt idx="5120">
                  <c:v>38995</c:v>
                </c:pt>
                <c:pt idx="5121">
                  <c:v>38996</c:v>
                </c:pt>
                <c:pt idx="5122">
                  <c:v>38999</c:v>
                </c:pt>
                <c:pt idx="5123">
                  <c:v>39000</c:v>
                </c:pt>
                <c:pt idx="5124">
                  <c:v>39001</c:v>
                </c:pt>
                <c:pt idx="5125">
                  <c:v>39002</c:v>
                </c:pt>
                <c:pt idx="5126">
                  <c:v>39003</c:v>
                </c:pt>
                <c:pt idx="5127">
                  <c:v>39006</c:v>
                </c:pt>
                <c:pt idx="5128">
                  <c:v>39007</c:v>
                </c:pt>
                <c:pt idx="5129">
                  <c:v>39008</c:v>
                </c:pt>
                <c:pt idx="5130">
                  <c:v>39009</c:v>
                </c:pt>
                <c:pt idx="5131">
                  <c:v>39010</c:v>
                </c:pt>
                <c:pt idx="5132">
                  <c:v>39013</c:v>
                </c:pt>
                <c:pt idx="5133">
                  <c:v>39014</c:v>
                </c:pt>
                <c:pt idx="5134">
                  <c:v>39015</c:v>
                </c:pt>
                <c:pt idx="5135">
                  <c:v>39016</c:v>
                </c:pt>
                <c:pt idx="5136">
                  <c:v>39017</c:v>
                </c:pt>
                <c:pt idx="5137">
                  <c:v>39020</c:v>
                </c:pt>
                <c:pt idx="5138">
                  <c:v>39021</c:v>
                </c:pt>
                <c:pt idx="5139">
                  <c:v>39022</c:v>
                </c:pt>
                <c:pt idx="5140">
                  <c:v>39023</c:v>
                </c:pt>
                <c:pt idx="5141">
                  <c:v>39024</c:v>
                </c:pt>
                <c:pt idx="5142">
                  <c:v>39027</c:v>
                </c:pt>
                <c:pt idx="5143">
                  <c:v>39028</c:v>
                </c:pt>
                <c:pt idx="5144">
                  <c:v>39029</c:v>
                </c:pt>
                <c:pt idx="5145">
                  <c:v>39030</c:v>
                </c:pt>
                <c:pt idx="5146">
                  <c:v>39031</c:v>
                </c:pt>
                <c:pt idx="5147">
                  <c:v>39034</c:v>
                </c:pt>
                <c:pt idx="5148">
                  <c:v>39035</c:v>
                </c:pt>
                <c:pt idx="5149">
                  <c:v>39036</c:v>
                </c:pt>
                <c:pt idx="5150">
                  <c:v>39037</c:v>
                </c:pt>
                <c:pt idx="5151">
                  <c:v>39038</c:v>
                </c:pt>
                <c:pt idx="5152">
                  <c:v>39041</c:v>
                </c:pt>
                <c:pt idx="5153">
                  <c:v>39042</c:v>
                </c:pt>
                <c:pt idx="5154">
                  <c:v>39043</c:v>
                </c:pt>
                <c:pt idx="5155">
                  <c:v>39048</c:v>
                </c:pt>
                <c:pt idx="5156">
                  <c:v>39049</c:v>
                </c:pt>
                <c:pt idx="5157">
                  <c:v>39050</c:v>
                </c:pt>
                <c:pt idx="5158">
                  <c:v>39051</c:v>
                </c:pt>
                <c:pt idx="5159">
                  <c:v>39052</c:v>
                </c:pt>
                <c:pt idx="5160">
                  <c:v>39055</c:v>
                </c:pt>
                <c:pt idx="5161">
                  <c:v>39056</c:v>
                </c:pt>
                <c:pt idx="5162">
                  <c:v>39057</c:v>
                </c:pt>
                <c:pt idx="5163">
                  <c:v>39058</c:v>
                </c:pt>
                <c:pt idx="5164">
                  <c:v>39059</c:v>
                </c:pt>
                <c:pt idx="5165">
                  <c:v>39062</c:v>
                </c:pt>
                <c:pt idx="5166">
                  <c:v>39063</c:v>
                </c:pt>
                <c:pt idx="5167">
                  <c:v>39064</c:v>
                </c:pt>
                <c:pt idx="5168">
                  <c:v>39065</c:v>
                </c:pt>
                <c:pt idx="5169">
                  <c:v>39066</c:v>
                </c:pt>
                <c:pt idx="5170">
                  <c:v>39069</c:v>
                </c:pt>
                <c:pt idx="5171">
                  <c:v>39070</c:v>
                </c:pt>
                <c:pt idx="5172">
                  <c:v>39071</c:v>
                </c:pt>
                <c:pt idx="5173">
                  <c:v>39072</c:v>
                </c:pt>
                <c:pt idx="5174">
                  <c:v>39073</c:v>
                </c:pt>
                <c:pt idx="5175">
                  <c:v>39077</c:v>
                </c:pt>
                <c:pt idx="5176">
                  <c:v>39078</c:v>
                </c:pt>
                <c:pt idx="5177">
                  <c:v>39079</c:v>
                </c:pt>
                <c:pt idx="5178">
                  <c:v>39080</c:v>
                </c:pt>
                <c:pt idx="5179">
                  <c:v>39084</c:v>
                </c:pt>
                <c:pt idx="5180">
                  <c:v>39085</c:v>
                </c:pt>
                <c:pt idx="5181">
                  <c:v>39086</c:v>
                </c:pt>
                <c:pt idx="5182">
                  <c:v>39087</c:v>
                </c:pt>
                <c:pt idx="5183">
                  <c:v>39090</c:v>
                </c:pt>
                <c:pt idx="5184">
                  <c:v>39091</c:v>
                </c:pt>
                <c:pt idx="5185">
                  <c:v>39092</c:v>
                </c:pt>
                <c:pt idx="5186">
                  <c:v>39093</c:v>
                </c:pt>
                <c:pt idx="5187">
                  <c:v>39094</c:v>
                </c:pt>
                <c:pt idx="5188">
                  <c:v>39098</c:v>
                </c:pt>
                <c:pt idx="5189">
                  <c:v>39099</c:v>
                </c:pt>
                <c:pt idx="5190">
                  <c:v>39100</c:v>
                </c:pt>
                <c:pt idx="5191">
                  <c:v>39101</c:v>
                </c:pt>
                <c:pt idx="5192">
                  <c:v>39104</c:v>
                </c:pt>
                <c:pt idx="5193">
                  <c:v>39105</c:v>
                </c:pt>
                <c:pt idx="5194">
                  <c:v>39106</c:v>
                </c:pt>
                <c:pt idx="5195">
                  <c:v>39107</c:v>
                </c:pt>
                <c:pt idx="5196">
                  <c:v>39108</c:v>
                </c:pt>
                <c:pt idx="5197">
                  <c:v>39111</c:v>
                </c:pt>
                <c:pt idx="5198">
                  <c:v>39112</c:v>
                </c:pt>
                <c:pt idx="5199">
                  <c:v>39113</c:v>
                </c:pt>
                <c:pt idx="5200">
                  <c:v>39114</c:v>
                </c:pt>
                <c:pt idx="5201">
                  <c:v>39115</c:v>
                </c:pt>
                <c:pt idx="5202">
                  <c:v>39118</c:v>
                </c:pt>
                <c:pt idx="5203">
                  <c:v>39119</c:v>
                </c:pt>
                <c:pt idx="5204">
                  <c:v>39120</c:v>
                </c:pt>
                <c:pt idx="5205">
                  <c:v>39121</c:v>
                </c:pt>
                <c:pt idx="5206">
                  <c:v>39122</c:v>
                </c:pt>
                <c:pt idx="5207">
                  <c:v>39125</c:v>
                </c:pt>
                <c:pt idx="5208">
                  <c:v>39126</c:v>
                </c:pt>
                <c:pt idx="5209">
                  <c:v>39127</c:v>
                </c:pt>
                <c:pt idx="5210">
                  <c:v>39128</c:v>
                </c:pt>
                <c:pt idx="5211">
                  <c:v>39129</c:v>
                </c:pt>
                <c:pt idx="5212">
                  <c:v>39133</c:v>
                </c:pt>
                <c:pt idx="5213">
                  <c:v>39134</c:v>
                </c:pt>
                <c:pt idx="5214">
                  <c:v>39135</c:v>
                </c:pt>
                <c:pt idx="5215">
                  <c:v>39136</c:v>
                </c:pt>
                <c:pt idx="5216">
                  <c:v>39139</c:v>
                </c:pt>
                <c:pt idx="5217">
                  <c:v>39140</c:v>
                </c:pt>
                <c:pt idx="5218">
                  <c:v>39141</c:v>
                </c:pt>
                <c:pt idx="5219">
                  <c:v>39142</c:v>
                </c:pt>
                <c:pt idx="5220">
                  <c:v>39143</c:v>
                </c:pt>
                <c:pt idx="5221">
                  <c:v>39146</c:v>
                </c:pt>
                <c:pt idx="5222">
                  <c:v>39147</c:v>
                </c:pt>
                <c:pt idx="5223">
                  <c:v>39148</c:v>
                </c:pt>
                <c:pt idx="5224">
                  <c:v>39149</c:v>
                </c:pt>
                <c:pt idx="5225">
                  <c:v>39150</c:v>
                </c:pt>
                <c:pt idx="5226">
                  <c:v>39153</c:v>
                </c:pt>
                <c:pt idx="5227">
                  <c:v>39154</c:v>
                </c:pt>
                <c:pt idx="5228">
                  <c:v>39155</c:v>
                </c:pt>
                <c:pt idx="5229">
                  <c:v>39156</c:v>
                </c:pt>
                <c:pt idx="5230">
                  <c:v>39157</c:v>
                </c:pt>
                <c:pt idx="5231">
                  <c:v>39160</c:v>
                </c:pt>
                <c:pt idx="5232">
                  <c:v>39161</c:v>
                </c:pt>
                <c:pt idx="5233">
                  <c:v>39162</c:v>
                </c:pt>
                <c:pt idx="5234">
                  <c:v>39163</c:v>
                </c:pt>
                <c:pt idx="5235">
                  <c:v>39164</c:v>
                </c:pt>
                <c:pt idx="5236">
                  <c:v>39167</c:v>
                </c:pt>
                <c:pt idx="5237">
                  <c:v>39168</c:v>
                </c:pt>
                <c:pt idx="5238">
                  <c:v>39169</c:v>
                </c:pt>
                <c:pt idx="5239">
                  <c:v>39170</c:v>
                </c:pt>
                <c:pt idx="5240">
                  <c:v>39171</c:v>
                </c:pt>
                <c:pt idx="5241">
                  <c:v>39174</c:v>
                </c:pt>
                <c:pt idx="5242">
                  <c:v>39175</c:v>
                </c:pt>
                <c:pt idx="5243">
                  <c:v>39176</c:v>
                </c:pt>
                <c:pt idx="5244">
                  <c:v>39177</c:v>
                </c:pt>
                <c:pt idx="5245">
                  <c:v>39181</c:v>
                </c:pt>
                <c:pt idx="5246">
                  <c:v>39182</c:v>
                </c:pt>
                <c:pt idx="5247">
                  <c:v>39183</c:v>
                </c:pt>
                <c:pt idx="5248">
                  <c:v>39184</c:v>
                </c:pt>
                <c:pt idx="5249">
                  <c:v>39185</c:v>
                </c:pt>
                <c:pt idx="5250">
                  <c:v>39188</c:v>
                </c:pt>
                <c:pt idx="5251">
                  <c:v>39189</c:v>
                </c:pt>
                <c:pt idx="5252">
                  <c:v>39190</c:v>
                </c:pt>
                <c:pt idx="5253">
                  <c:v>39191</c:v>
                </c:pt>
                <c:pt idx="5254">
                  <c:v>39192</c:v>
                </c:pt>
                <c:pt idx="5255">
                  <c:v>39195</c:v>
                </c:pt>
                <c:pt idx="5256">
                  <c:v>39196</c:v>
                </c:pt>
                <c:pt idx="5257">
                  <c:v>39197</c:v>
                </c:pt>
                <c:pt idx="5258">
                  <c:v>39198</c:v>
                </c:pt>
                <c:pt idx="5259">
                  <c:v>39199</c:v>
                </c:pt>
                <c:pt idx="5260">
                  <c:v>39202</c:v>
                </c:pt>
                <c:pt idx="5261">
                  <c:v>39203</c:v>
                </c:pt>
                <c:pt idx="5262">
                  <c:v>39204</c:v>
                </c:pt>
                <c:pt idx="5263">
                  <c:v>39205</c:v>
                </c:pt>
                <c:pt idx="5264">
                  <c:v>39206</c:v>
                </c:pt>
                <c:pt idx="5265">
                  <c:v>39209</c:v>
                </c:pt>
                <c:pt idx="5266">
                  <c:v>39210</c:v>
                </c:pt>
                <c:pt idx="5267">
                  <c:v>39211</c:v>
                </c:pt>
                <c:pt idx="5268">
                  <c:v>39212</c:v>
                </c:pt>
                <c:pt idx="5269">
                  <c:v>39213</c:v>
                </c:pt>
                <c:pt idx="5270">
                  <c:v>39216</c:v>
                </c:pt>
                <c:pt idx="5271">
                  <c:v>39217</c:v>
                </c:pt>
                <c:pt idx="5272">
                  <c:v>39218</c:v>
                </c:pt>
                <c:pt idx="5273">
                  <c:v>39219</c:v>
                </c:pt>
                <c:pt idx="5274">
                  <c:v>39220</c:v>
                </c:pt>
                <c:pt idx="5275">
                  <c:v>39223</c:v>
                </c:pt>
                <c:pt idx="5276">
                  <c:v>39224</c:v>
                </c:pt>
                <c:pt idx="5277">
                  <c:v>39225</c:v>
                </c:pt>
                <c:pt idx="5278">
                  <c:v>39226</c:v>
                </c:pt>
                <c:pt idx="5279">
                  <c:v>39227</c:v>
                </c:pt>
                <c:pt idx="5280">
                  <c:v>39231</c:v>
                </c:pt>
                <c:pt idx="5281">
                  <c:v>39232</c:v>
                </c:pt>
                <c:pt idx="5282">
                  <c:v>39233</c:v>
                </c:pt>
                <c:pt idx="5283">
                  <c:v>39234</c:v>
                </c:pt>
                <c:pt idx="5284">
                  <c:v>39237</c:v>
                </c:pt>
                <c:pt idx="5285">
                  <c:v>39238</c:v>
                </c:pt>
                <c:pt idx="5286">
                  <c:v>39239</c:v>
                </c:pt>
                <c:pt idx="5287">
                  <c:v>39240</c:v>
                </c:pt>
                <c:pt idx="5288">
                  <c:v>39241</c:v>
                </c:pt>
                <c:pt idx="5289">
                  <c:v>39244</c:v>
                </c:pt>
                <c:pt idx="5290">
                  <c:v>39245</c:v>
                </c:pt>
                <c:pt idx="5291">
                  <c:v>39246</c:v>
                </c:pt>
                <c:pt idx="5292">
                  <c:v>39247</c:v>
                </c:pt>
                <c:pt idx="5293">
                  <c:v>39248</c:v>
                </c:pt>
                <c:pt idx="5294">
                  <c:v>39251</c:v>
                </c:pt>
                <c:pt idx="5295">
                  <c:v>39252</c:v>
                </c:pt>
                <c:pt idx="5296">
                  <c:v>39253</c:v>
                </c:pt>
                <c:pt idx="5297">
                  <c:v>39254</c:v>
                </c:pt>
                <c:pt idx="5298">
                  <c:v>39255</c:v>
                </c:pt>
                <c:pt idx="5299">
                  <c:v>39258</c:v>
                </c:pt>
                <c:pt idx="5300">
                  <c:v>39259</c:v>
                </c:pt>
                <c:pt idx="5301">
                  <c:v>39260</c:v>
                </c:pt>
                <c:pt idx="5302">
                  <c:v>39261</c:v>
                </c:pt>
                <c:pt idx="5303">
                  <c:v>39262</c:v>
                </c:pt>
                <c:pt idx="5304">
                  <c:v>39265</c:v>
                </c:pt>
                <c:pt idx="5305">
                  <c:v>39266</c:v>
                </c:pt>
                <c:pt idx="5306">
                  <c:v>39268</c:v>
                </c:pt>
                <c:pt idx="5307">
                  <c:v>39269</c:v>
                </c:pt>
                <c:pt idx="5308">
                  <c:v>39272</c:v>
                </c:pt>
                <c:pt idx="5309">
                  <c:v>39273</c:v>
                </c:pt>
                <c:pt idx="5310">
                  <c:v>39274</c:v>
                </c:pt>
                <c:pt idx="5311">
                  <c:v>39275</c:v>
                </c:pt>
                <c:pt idx="5312">
                  <c:v>39276</c:v>
                </c:pt>
                <c:pt idx="5313">
                  <c:v>39279</c:v>
                </c:pt>
                <c:pt idx="5314">
                  <c:v>39280</c:v>
                </c:pt>
                <c:pt idx="5315">
                  <c:v>39281</c:v>
                </c:pt>
                <c:pt idx="5316">
                  <c:v>39282</c:v>
                </c:pt>
                <c:pt idx="5317">
                  <c:v>39283</c:v>
                </c:pt>
                <c:pt idx="5318">
                  <c:v>39286</c:v>
                </c:pt>
                <c:pt idx="5319">
                  <c:v>39287</c:v>
                </c:pt>
                <c:pt idx="5320">
                  <c:v>39288</c:v>
                </c:pt>
                <c:pt idx="5321">
                  <c:v>39289</c:v>
                </c:pt>
                <c:pt idx="5322">
                  <c:v>39290</c:v>
                </c:pt>
                <c:pt idx="5323">
                  <c:v>39293</c:v>
                </c:pt>
                <c:pt idx="5324">
                  <c:v>39294</c:v>
                </c:pt>
                <c:pt idx="5325">
                  <c:v>39295</c:v>
                </c:pt>
                <c:pt idx="5326">
                  <c:v>39296</c:v>
                </c:pt>
                <c:pt idx="5327">
                  <c:v>39297</c:v>
                </c:pt>
                <c:pt idx="5328">
                  <c:v>39300</c:v>
                </c:pt>
                <c:pt idx="5329">
                  <c:v>39301</c:v>
                </c:pt>
                <c:pt idx="5330">
                  <c:v>39302</c:v>
                </c:pt>
                <c:pt idx="5331">
                  <c:v>39303</c:v>
                </c:pt>
                <c:pt idx="5332">
                  <c:v>39304</c:v>
                </c:pt>
                <c:pt idx="5333">
                  <c:v>39307</c:v>
                </c:pt>
                <c:pt idx="5334">
                  <c:v>39308</c:v>
                </c:pt>
                <c:pt idx="5335">
                  <c:v>39309</c:v>
                </c:pt>
                <c:pt idx="5336">
                  <c:v>39310</c:v>
                </c:pt>
                <c:pt idx="5337">
                  <c:v>39311</c:v>
                </c:pt>
                <c:pt idx="5338">
                  <c:v>39314</c:v>
                </c:pt>
                <c:pt idx="5339">
                  <c:v>39315</c:v>
                </c:pt>
                <c:pt idx="5340">
                  <c:v>39316</c:v>
                </c:pt>
                <c:pt idx="5341">
                  <c:v>39317</c:v>
                </c:pt>
                <c:pt idx="5342">
                  <c:v>39318</c:v>
                </c:pt>
                <c:pt idx="5343">
                  <c:v>39321</c:v>
                </c:pt>
                <c:pt idx="5344">
                  <c:v>39322</c:v>
                </c:pt>
                <c:pt idx="5345">
                  <c:v>39323</c:v>
                </c:pt>
                <c:pt idx="5346">
                  <c:v>39324</c:v>
                </c:pt>
                <c:pt idx="5347">
                  <c:v>39325</c:v>
                </c:pt>
                <c:pt idx="5348">
                  <c:v>39329</c:v>
                </c:pt>
                <c:pt idx="5349">
                  <c:v>39330</c:v>
                </c:pt>
                <c:pt idx="5350">
                  <c:v>39331</c:v>
                </c:pt>
                <c:pt idx="5351">
                  <c:v>39332</c:v>
                </c:pt>
                <c:pt idx="5352">
                  <c:v>39335</c:v>
                </c:pt>
                <c:pt idx="5353">
                  <c:v>39336</c:v>
                </c:pt>
                <c:pt idx="5354">
                  <c:v>39337</c:v>
                </c:pt>
                <c:pt idx="5355">
                  <c:v>39338</c:v>
                </c:pt>
                <c:pt idx="5356">
                  <c:v>39339</c:v>
                </c:pt>
                <c:pt idx="5357">
                  <c:v>39342</c:v>
                </c:pt>
                <c:pt idx="5358">
                  <c:v>39343</c:v>
                </c:pt>
                <c:pt idx="5359">
                  <c:v>39344</c:v>
                </c:pt>
                <c:pt idx="5360">
                  <c:v>39345</c:v>
                </c:pt>
                <c:pt idx="5361">
                  <c:v>39346</c:v>
                </c:pt>
                <c:pt idx="5362">
                  <c:v>39349</c:v>
                </c:pt>
                <c:pt idx="5363">
                  <c:v>39350</c:v>
                </c:pt>
                <c:pt idx="5364">
                  <c:v>39351</c:v>
                </c:pt>
                <c:pt idx="5365">
                  <c:v>39352</c:v>
                </c:pt>
                <c:pt idx="5366">
                  <c:v>39353</c:v>
                </c:pt>
                <c:pt idx="5367">
                  <c:v>39356</c:v>
                </c:pt>
                <c:pt idx="5368">
                  <c:v>39357</c:v>
                </c:pt>
                <c:pt idx="5369">
                  <c:v>39358</c:v>
                </c:pt>
                <c:pt idx="5370">
                  <c:v>39359</c:v>
                </c:pt>
                <c:pt idx="5371">
                  <c:v>39360</c:v>
                </c:pt>
                <c:pt idx="5372">
                  <c:v>39363</c:v>
                </c:pt>
                <c:pt idx="5373">
                  <c:v>39364</c:v>
                </c:pt>
                <c:pt idx="5374">
                  <c:v>39365</c:v>
                </c:pt>
                <c:pt idx="5375">
                  <c:v>39366</c:v>
                </c:pt>
                <c:pt idx="5376">
                  <c:v>39367</c:v>
                </c:pt>
                <c:pt idx="5377">
                  <c:v>39370</c:v>
                </c:pt>
                <c:pt idx="5378">
                  <c:v>39371</c:v>
                </c:pt>
                <c:pt idx="5379">
                  <c:v>39372</c:v>
                </c:pt>
                <c:pt idx="5380">
                  <c:v>39373</c:v>
                </c:pt>
                <c:pt idx="5381">
                  <c:v>39374</c:v>
                </c:pt>
                <c:pt idx="5382">
                  <c:v>39377</c:v>
                </c:pt>
                <c:pt idx="5383">
                  <c:v>39378</c:v>
                </c:pt>
                <c:pt idx="5384">
                  <c:v>39379</c:v>
                </c:pt>
                <c:pt idx="5385">
                  <c:v>39380</c:v>
                </c:pt>
                <c:pt idx="5386">
                  <c:v>39381</c:v>
                </c:pt>
                <c:pt idx="5387">
                  <c:v>39384</c:v>
                </c:pt>
                <c:pt idx="5388">
                  <c:v>39385</c:v>
                </c:pt>
                <c:pt idx="5389">
                  <c:v>39386</c:v>
                </c:pt>
                <c:pt idx="5390">
                  <c:v>39387</c:v>
                </c:pt>
                <c:pt idx="5391">
                  <c:v>39388</c:v>
                </c:pt>
                <c:pt idx="5392">
                  <c:v>39391</c:v>
                </c:pt>
                <c:pt idx="5393">
                  <c:v>39392</c:v>
                </c:pt>
                <c:pt idx="5394">
                  <c:v>39393</c:v>
                </c:pt>
                <c:pt idx="5395">
                  <c:v>39394</c:v>
                </c:pt>
                <c:pt idx="5396">
                  <c:v>39395</c:v>
                </c:pt>
                <c:pt idx="5397">
                  <c:v>39398</c:v>
                </c:pt>
                <c:pt idx="5398">
                  <c:v>39399</c:v>
                </c:pt>
                <c:pt idx="5399">
                  <c:v>39400</c:v>
                </c:pt>
                <c:pt idx="5400">
                  <c:v>39401</c:v>
                </c:pt>
                <c:pt idx="5401">
                  <c:v>39402</c:v>
                </c:pt>
                <c:pt idx="5402">
                  <c:v>39405</c:v>
                </c:pt>
                <c:pt idx="5403">
                  <c:v>39406</c:v>
                </c:pt>
                <c:pt idx="5404">
                  <c:v>39407</c:v>
                </c:pt>
                <c:pt idx="5405">
                  <c:v>39409</c:v>
                </c:pt>
                <c:pt idx="5406">
                  <c:v>39412</c:v>
                </c:pt>
                <c:pt idx="5407">
                  <c:v>39413</c:v>
                </c:pt>
                <c:pt idx="5408">
                  <c:v>39414</c:v>
                </c:pt>
                <c:pt idx="5409">
                  <c:v>39415</c:v>
                </c:pt>
                <c:pt idx="5410">
                  <c:v>39416</c:v>
                </c:pt>
                <c:pt idx="5411">
                  <c:v>39419</c:v>
                </c:pt>
                <c:pt idx="5412">
                  <c:v>39420</c:v>
                </c:pt>
                <c:pt idx="5413">
                  <c:v>39421</c:v>
                </c:pt>
                <c:pt idx="5414">
                  <c:v>39422</c:v>
                </c:pt>
                <c:pt idx="5415">
                  <c:v>39423</c:v>
                </c:pt>
                <c:pt idx="5416">
                  <c:v>39426</c:v>
                </c:pt>
                <c:pt idx="5417">
                  <c:v>39427</c:v>
                </c:pt>
                <c:pt idx="5418">
                  <c:v>39428</c:v>
                </c:pt>
                <c:pt idx="5419">
                  <c:v>39429</c:v>
                </c:pt>
                <c:pt idx="5420">
                  <c:v>39430</c:v>
                </c:pt>
                <c:pt idx="5421">
                  <c:v>39433</c:v>
                </c:pt>
                <c:pt idx="5422">
                  <c:v>39434</c:v>
                </c:pt>
                <c:pt idx="5423">
                  <c:v>39435</c:v>
                </c:pt>
                <c:pt idx="5424">
                  <c:v>39436</c:v>
                </c:pt>
                <c:pt idx="5425">
                  <c:v>39437</c:v>
                </c:pt>
                <c:pt idx="5426">
                  <c:v>39440</c:v>
                </c:pt>
                <c:pt idx="5427">
                  <c:v>39442</c:v>
                </c:pt>
                <c:pt idx="5428">
                  <c:v>39443</c:v>
                </c:pt>
                <c:pt idx="5429">
                  <c:v>39444</c:v>
                </c:pt>
                <c:pt idx="5430">
                  <c:v>39447</c:v>
                </c:pt>
                <c:pt idx="5431">
                  <c:v>39449</c:v>
                </c:pt>
                <c:pt idx="5432">
                  <c:v>39450</c:v>
                </c:pt>
                <c:pt idx="5433">
                  <c:v>39451</c:v>
                </c:pt>
                <c:pt idx="5434">
                  <c:v>39454</c:v>
                </c:pt>
                <c:pt idx="5435">
                  <c:v>39455</c:v>
                </c:pt>
                <c:pt idx="5436">
                  <c:v>39456</c:v>
                </c:pt>
                <c:pt idx="5437">
                  <c:v>39457</c:v>
                </c:pt>
                <c:pt idx="5438">
                  <c:v>39458</c:v>
                </c:pt>
                <c:pt idx="5439">
                  <c:v>39461</c:v>
                </c:pt>
                <c:pt idx="5440">
                  <c:v>39462</c:v>
                </c:pt>
                <c:pt idx="5441">
                  <c:v>39463</c:v>
                </c:pt>
                <c:pt idx="5442">
                  <c:v>39464</c:v>
                </c:pt>
                <c:pt idx="5443">
                  <c:v>39465</c:v>
                </c:pt>
                <c:pt idx="5444">
                  <c:v>39469</c:v>
                </c:pt>
                <c:pt idx="5445">
                  <c:v>39470</c:v>
                </c:pt>
                <c:pt idx="5446">
                  <c:v>39471</c:v>
                </c:pt>
                <c:pt idx="5447">
                  <c:v>39472</c:v>
                </c:pt>
                <c:pt idx="5448">
                  <c:v>39475</c:v>
                </c:pt>
                <c:pt idx="5449">
                  <c:v>39476</c:v>
                </c:pt>
                <c:pt idx="5450">
                  <c:v>39477</c:v>
                </c:pt>
                <c:pt idx="5451">
                  <c:v>39478</c:v>
                </c:pt>
                <c:pt idx="5452">
                  <c:v>39479</c:v>
                </c:pt>
                <c:pt idx="5453">
                  <c:v>39482</c:v>
                </c:pt>
                <c:pt idx="5454">
                  <c:v>39483</c:v>
                </c:pt>
                <c:pt idx="5455">
                  <c:v>39484</c:v>
                </c:pt>
                <c:pt idx="5456">
                  <c:v>39485</c:v>
                </c:pt>
                <c:pt idx="5457">
                  <c:v>39486</c:v>
                </c:pt>
                <c:pt idx="5458">
                  <c:v>39489</c:v>
                </c:pt>
                <c:pt idx="5459">
                  <c:v>39490</c:v>
                </c:pt>
                <c:pt idx="5460">
                  <c:v>39491</c:v>
                </c:pt>
                <c:pt idx="5461">
                  <c:v>39492</c:v>
                </c:pt>
                <c:pt idx="5462">
                  <c:v>39493</c:v>
                </c:pt>
                <c:pt idx="5463">
                  <c:v>39497</c:v>
                </c:pt>
                <c:pt idx="5464">
                  <c:v>39498</c:v>
                </c:pt>
                <c:pt idx="5465">
                  <c:v>39499</c:v>
                </c:pt>
                <c:pt idx="5466">
                  <c:v>39500</c:v>
                </c:pt>
                <c:pt idx="5467">
                  <c:v>39503</c:v>
                </c:pt>
                <c:pt idx="5468">
                  <c:v>39504</c:v>
                </c:pt>
                <c:pt idx="5469">
                  <c:v>39505</c:v>
                </c:pt>
                <c:pt idx="5470">
                  <c:v>39506</c:v>
                </c:pt>
                <c:pt idx="5471">
                  <c:v>39507</c:v>
                </c:pt>
                <c:pt idx="5472">
                  <c:v>39510</c:v>
                </c:pt>
                <c:pt idx="5473">
                  <c:v>39511</c:v>
                </c:pt>
                <c:pt idx="5474">
                  <c:v>39512</c:v>
                </c:pt>
                <c:pt idx="5475">
                  <c:v>39513</c:v>
                </c:pt>
                <c:pt idx="5476">
                  <c:v>39514</c:v>
                </c:pt>
                <c:pt idx="5477">
                  <c:v>39517</c:v>
                </c:pt>
                <c:pt idx="5478">
                  <c:v>39518</c:v>
                </c:pt>
                <c:pt idx="5479">
                  <c:v>39519</c:v>
                </c:pt>
                <c:pt idx="5480">
                  <c:v>39520</c:v>
                </c:pt>
                <c:pt idx="5481">
                  <c:v>39521</c:v>
                </c:pt>
                <c:pt idx="5482">
                  <c:v>39524</c:v>
                </c:pt>
                <c:pt idx="5483">
                  <c:v>39525</c:v>
                </c:pt>
                <c:pt idx="5484">
                  <c:v>39526</c:v>
                </c:pt>
                <c:pt idx="5485">
                  <c:v>39527</c:v>
                </c:pt>
                <c:pt idx="5486">
                  <c:v>39531</c:v>
                </c:pt>
                <c:pt idx="5487">
                  <c:v>39532</c:v>
                </c:pt>
                <c:pt idx="5488">
                  <c:v>39533</c:v>
                </c:pt>
                <c:pt idx="5489">
                  <c:v>39534</c:v>
                </c:pt>
                <c:pt idx="5490">
                  <c:v>39535</c:v>
                </c:pt>
                <c:pt idx="5491">
                  <c:v>39538</c:v>
                </c:pt>
                <c:pt idx="5492">
                  <c:v>39539</c:v>
                </c:pt>
                <c:pt idx="5493">
                  <c:v>39540</c:v>
                </c:pt>
                <c:pt idx="5494">
                  <c:v>39541</c:v>
                </c:pt>
                <c:pt idx="5495">
                  <c:v>39542</c:v>
                </c:pt>
                <c:pt idx="5496">
                  <c:v>39545</c:v>
                </c:pt>
                <c:pt idx="5497">
                  <c:v>39546</c:v>
                </c:pt>
                <c:pt idx="5498">
                  <c:v>39547</c:v>
                </c:pt>
                <c:pt idx="5499">
                  <c:v>39548</c:v>
                </c:pt>
                <c:pt idx="5500">
                  <c:v>39549</c:v>
                </c:pt>
                <c:pt idx="5501">
                  <c:v>39552</c:v>
                </c:pt>
                <c:pt idx="5502">
                  <c:v>39553</c:v>
                </c:pt>
                <c:pt idx="5503">
                  <c:v>39554</c:v>
                </c:pt>
                <c:pt idx="5504">
                  <c:v>39555</c:v>
                </c:pt>
                <c:pt idx="5505">
                  <c:v>39556</c:v>
                </c:pt>
                <c:pt idx="5506">
                  <c:v>39559</c:v>
                </c:pt>
                <c:pt idx="5507">
                  <c:v>39560</c:v>
                </c:pt>
                <c:pt idx="5508">
                  <c:v>39561</c:v>
                </c:pt>
                <c:pt idx="5509">
                  <c:v>39562</c:v>
                </c:pt>
                <c:pt idx="5510">
                  <c:v>39563</c:v>
                </c:pt>
                <c:pt idx="5511">
                  <c:v>39566</c:v>
                </c:pt>
                <c:pt idx="5512">
                  <c:v>39567</c:v>
                </c:pt>
                <c:pt idx="5513">
                  <c:v>39568</c:v>
                </c:pt>
                <c:pt idx="5514">
                  <c:v>39569</c:v>
                </c:pt>
                <c:pt idx="5515">
                  <c:v>39570</c:v>
                </c:pt>
                <c:pt idx="5516">
                  <c:v>39573</c:v>
                </c:pt>
                <c:pt idx="5517">
                  <c:v>39574</c:v>
                </c:pt>
                <c:pt idx="5518">
                  <c:v>39575</c:v>
                </c:pt>
                <c:pt idx="5519">
                  <c:v>39576</c:v>
                </c:pt>
                <c:pt idx="5520">
                  <c:v>39577</c:v>
                </c:pt>
                <c:pt idx="5521">
                  <c:v>39580</c:v>
                </c:pt>
                <c:pt idx="5522">
                  <c:v>39581</c:v>
                </c:pt>
                <c:pt idx="5523">
                  <c:v>39582</c:v>
                </c:pt>
                <c:pt idx="5524">
                  <c:v>39583</c:v>
                </c:pt>
                <c:pt idx="5525">
                  <c:v>39584</c:v>
                </c:pt>
                <c:pt idx="5526">
                  <c:v>39587</c:v>
                </c:pt>
                <c:pt idx="5527">
                  <c:v>39588</c:v>
                </c:pt>
                <c:pt idx="5528">
                  <c:v>39589</c:v>
                </c:pt>
                <c:pt idx="5529">
                  <c:v>39590</c:v>
                </c:pt>
                <c:pt idx="5530">
                  <c:v>39591</c:v>
                </c:pt>
                <c:pt idx="5531">
                  <c:v>39595</c:v>
                </c:pt>
                <c:pt idx="5532">
                  <c:v>39596</c:v>
                </c:pt>
                <c:pt idx="5533">
                  <c:v>39597</c:v>
                </c:pt>
                <c:pt idx="5534">
                  <c:v>39598</c:v>
                </c:pt>
                <c:pt idx="5535">
                  <c:v>39601</c:v>
                </c:pt>
                <c:pt idx="5536">
                  <c:v>39602</c:v>
                </c:pt>
                <c:pt idx="5537">
                  <c:v>39603</c:v>
                </c:pt>
                <c:pt idx="5538">
                  <c:v>39604</c:v>
                </c:pt>
                <c:pt idx="5539">
                  <c:v>39605</c:v>
                </c:pt>
                <c:pt idx="5540">
                  <c:v>39608</c:v>
                </c:pt>
                <c:pt idx="5541">
                  <c:v>39609</c:v>
                </c:pt>
                <c:pt idx="5542">
                  <c:v>39610</c:v>
                </c:pt>
                <c:pt idx="5543">
                  <c:v>39611</c:v>
                </c:pt>
                <c:pt idx="5544">
                  <c:v>39612</c:v>
                </c:pt>
                <c:pt idx="5545">
                  <c:v>39615</c:v>
                </c:pt>
                <c:pt idx="5546">
                  <c:v>39616</c:v>
                </c:pt>
                <c:pt idx="5547">
                  <c:v>39617</c:v>
                </c:pt>
                <c:pt idx="5548">
                  <c:v>39618</c:v>
                </c:pt>
                <c:pt idx="5549">
                  <c:v>39619</c:v>
                </c:pt>
                <c:pt idx="5550">
                  <c:v>39622</c:v>
                </c:pt>
                <c:pt idx="5551">
                  <c:v>39623</c:v>
                </c:pt>
                <c:pt idx="5552">
                  <c:v>39624</c:v>
                </c:pt>
                <c:pt idx="5553">
                  <c:v>39625</c:v>
                </c:pt>
                <c:pt idx="5554">
                  <c:v>39626</c:v>
                </c:pt>
                <c:pt idx="5555">
                  <c:v>39629</c:v>
                </c:pt>
                <c:pt idx="5556">
                  <c:v>39630</c:v>
                </c:pt>
                <c:pt idx="5557">
                  <c:v>39631</c:v>
                </c:pt>
                <c:pt idx="5558">
                  <c:v>39632</c:v>
                </c:pt>
                <c:pt idx="5559">
                  <c:v>39636</c:v>
                </c:pt>
                <c:pt idx="5560">
                  <c:v>39637</c:v>
                </c:pt>
                <c:pt idx="5561">
                  <c:v>39638</c:v>
                </c:pt>
                <c:pt idx="5562">
                  <c:v>39639</c:v>
                </c:pt>
                <c:pt idx="5563">
                  <c:v>39640</c:v>
                </c:pt>
                <c:pt idx="5564">
                  <c:v>39643</c:v>
                </c:pt>
                <c:pt idx="5565">
                  <c:v>39644</c:v>
                </c:pt>
                <c:pt idx="5566">
                  <c:v>39645</c:v>
                </c:pt>
                <c:pt idx="5567">
                  <c:v>39646</c:v>
                </c:pt>
                <c:pt idx="5568">
                  <c:v>39647</c:v>
                </c:pt>
                <c:pt idx="5569">
                  <c:v>39650</c:v>
                </c:pt>
                <c:pt idx="5570">
                  <c:v>39651</c:v>
                </c:pt>
                <c:pt idx="5571">
                  <c:v>39652</c:v>
                </c:pt>
                <c:pt idx="5572">
                  <c:v>39653</c:v>
                </c:pt>
                <c:pt idx="5573">
                  <c:v>39654</c:v>
                </c:pt>
                <c:pt idx="5574">
                  <c:v>39657</c:v>
                </c:pt>
                <c:pt idx="5575">
                  <c:v>39658</c:v>
                </c:pt>
                <c:pt idx="5576">
                  <c:v>39659</c:v>
                </c:pt>
                <c:pt idx="5577">
                  <c:v>39660</c:v>
                </c:pt>
                <c:pt idx="5578">
                  <c:v>39661</c:v>
                </c:pt>
                <c:pt idx="5579">
                  <c:v>39664</c:v>
                </c:pt>
                <c:pt idx="5580">
                  <c:v>39665</c:v>
                </c:pt>
                <c:pt idx="5581">
                  <c:v>39666</c:v>
                </c:pt>
                <c:pt idx="5582">
                  <c:v>39667</c:v>
                </c:pt>
                <c:pt idx="5583">
                  <c:v>39668</c:v>
                </c:pt>
                <c:pt idx="5584">
                  <c:v>39671</c:v>
                </c:pt>
                <c:pt idx="5585">
                  <c:v>39672</c:v>
                </c:pt>
                <c:pt idx="5586">
                  <c:v>39673</c:v>
                </c:pt>
                <c:pt idx="5587">
                  <c:v>39674</c:v>
                </c:pt>
                <c:pt idx="5588">
                  <c:v>39675</c:v>
                </c:pt>
                <c:pt idx="5589">
                  <c:v>39678</c:v>
                </c:pt>
                <c:pt idx="5590">
                  <c:v>39679</c:v>
                </c:pt>
                <c:pt idx="5591">
                  <c:v>39680</c:v>
                </c:pt>
                <c:pt idx="5592">
                  <c:v>39681</c:v>
                </c:pt>
                <c:pt idx="5593">
                  <c:v>39682</c:v>
                </c:pt>
                <c:pt idx="5594">
                  <c:v>39685</c:v>
                </c:pt>
                <c:pt idx="5595">
                  <c:v>39686</c:v>
                </c:pt>
                <c:pt idx="5596">
                  <c:v>39687</c:v>
                </c:pt>
                <c:pt idx="5597">
                  <c:v>39688</c:v>
                </c:pt>
                <c:pt idx="5598">
                  <c:v>39689</c:v>
                </c:pt>
                <c:pt idx="5599">
                  <c:v>39693</c:v>
                </c:pt>
                <c:pt idx="5600">
                  <c:v>39694</c:v>
                </c:pt>
                <c:pt idx="5601">
                  <c:v>39695</c:v>
                </c:pt>
                <c:pt idx="5602">
                  <c:v>39696</c:v>
                </c:pt>
                <c:pt idx="5603">
                  <c:v>39699</c:v>
                </c:pt>
                <c:pt idx="5604">
                  <c:v>39700</c:v>
                </c:pt>
                <c:pt idx="5605">
                  <c:v>39701</c:v>
                </c:pt>
                <c:pt idx="5606">
                  <c:v>39702</c:v>
                </c:pt>
                <c:pt idx="5607">
                  <c:v>39703</c:v>
                </c:pt>
                <c:pt idx="5608">
                  <c:v>39706</c:v>
                </c:pt>
                <c:pt idx="5609">
                  <c:v>39707</c:v>
                </c:pt>
                <c:pt idx="5610">
                  <c:v>39708</c:v>
                </c:pt>
                <c:pt idx="5611">
                  <c:v>39709</c:v>
                </c:pt>
                <c:pt idx="5612">
                  <c:v>39710</c:v>
                </c:pt>
                <c:pt idx="5613">
                  <c:v>39713</c:v>
                </c:pt>
                <c:pt idx="5614">
                  <c:v>39714</c:v>
                </c:pt>
                <c:pt idx="5615">
                  <c:v>39715</c:v>
                </c:pt>
                <c:pt idx="5616">
                  <c:v>39716</c:v>
                </c:pt>
                <c:pt idx="5617">
                  <c:v>39717</c:v>
                </c:pt>
                <c:pt idx="5618">
                  <c:v>39720</c:v>
                </c:pt>
                <c:pt idx="5619">
                  <c:v>39721</c:v>
                </c:pt>
                <c:pt idx="5620">
                  <c:v>39722</c:v>
                </c:pt>
                <c:pt idx="5621">
                  <c:v>39723</c:v>
                </c:pt>
                <c:pt idx="5622">
                  <c:v>39724</c:v>
                </c:pt>
                <c:pt idx="5623">
                  <c:v>39727</c:v>
                </c:pt>
                <c:pt idx="5624">
                  <c:v>39728</c:v>
                </c:pt>
                <c:pt idx="5625">
                  <c:v>39729</c:v>
                </c:pt>
                <c:pt idx="5626">
                  <c:v>39730</c:v>
                </c:pt>
                <c:pt idx="5627">
                  <c:v>39731</c:v>
                </c:pt>
                <c:pt idx="5628">
                  <c:v>39734</c:v>
                </c:pt>
                <c:pt idx="5629">
                  <c:v>39735</c:v>
                </c:pt>
                <c:pt idx="5630">
                  <c:v>39736</c:v>
                </c:pt>
                <c:pt idx="5631">
                  <c:v>39737</c:v>
                </c:pt>
                <c:pt idx="5632">
                  <c:v>39738</c:v>
                </c:pt>
                <c:pt idx="5633">
                  <c:v>39741</c:v>
                </c:pt>
                <c:pt idx="5634">
                  <c:v>39742</c:v>
                </c:pt>
                <c:pt idx="5635">
                  <c:v>39743</c:v>
                </c:pt>
                <c:pt idx="5636">
                  <c:v>39744</c:v>
                </c:pt>
                <c:pt idx="5637">
                  <c:v>39745</c:v>
                </c:pt>
                <c:pt idx="5638">
                  <c:v>39748</c:v>
                </c:pt>
                <c:pt idx="5639">
                  <c:v>39749</c:v>
                </c:pt>
                <c:pt idx="5640">
                  <c:v>39750</c:v>
                </c:pt>
                <c:pt idx="5641">
                  <c:v>39751</c:v>
                </c:pt>
                <c:pt idx="5642">
                  <c:v>39752</c:v>
                </c:pt>
                <c:pt idx="5643">
                  <c:v>39755</c:v>
                </c:pt>
                <c:pt idx="5644">
                  <c:v>39756</c:v>
                </c:pt>
                <c:pt idx="5645">
                  <c:v>39757</c:v>
                </c:pt>
                <c:pt idx="5646">
                  <c:v>39758</c:v>
                </c:pt>
                <c:pt idx="5647">
                  <c:v>39759</c:v>
                </c:pt>
                <c:pt idx="5648">
                  <c:v>39762</c:v>
                </c:pt>
                <c:pt idx="5649">
                  <c:v>39763</c:v>
                </c:pt>
                <c:pt idx="5650">
                  <c:v>39764</c:v>
                </c:pt>
                <c:pt idx="5651">
                  <c:v>39765</c:v>
                </c:pt>
                <c:pt idx="5652">
                  <c:v>39766</c:v>
                </c:pt>
                <c:pt idx="5653">
                  <c:v>39769</c:v>
                </c:pt>
                <c:pt idx="5654">
                  <c:v>39770</c:v>
                </c:pt>
                <c:pt idx="5655">
                  <c:v>39771</c:v>
                </c:pt>
                <c:pt idx="5656">
                  <c:v>39772</c:v>
                </c:pt>
                <c:pt idx="5657">
                  <c:v>39773</c:v>
                </c:pt>
                <c:pt idx="5658">
                  <c:v>39776</c:v>
                </c:pt>
                <c:pt idx="5659">
                  <c:v>39777</c:v>
                </c:pt>
                <c:pt idx="5660">
                  <c:v>39778</c:v>
                </c:pt>
                <c:pt idx="5661">
                  <c:v>39780</c:v>
                </c:pt>
                <c:pt idx="5662">
                  <c:v>39783</c:v>
                </c:pt>
                <c:pt idx="5663">
                  <c:v>39784</c:v>
                </c:pt>
                <c:pt idx="5664">
                  <c:v>39785</c:v>
                </c:pt>
                <c:pt idx="5665">
                  <c:v>39786</c:v>
                </c:pt>
                <c:pt idx="5666">
                  <c:v>39787</c:v>
                </c:pt>
                <c:pt idx="5667">
                  <c:v>39790</c:v>
                </c:pt>
                <c:pt idx="5668">
                  <c:v>39791</c:v>
                </c:pt>
                <c:pt idx="5669">
                  <c:v>39792</c:v>
                </c:pt>
                <c:pt idx="5670">
                  <c:v>39793</c:v>
                </c:pt>
                <c:pt idx="5671">
                  <c:v>39794</c:v>
                </c:pt>
                <c:pt idx="5672">
                  <c:v>39797</c:v>
                </c:pt>
                <c:pt idx="5673">
                  <c:v>39798</c:v>
                </c:pt>
                <c:pt idx="5674">
                  <c:v>39799</c:v>
                </c:pt>
                <c:pt idx="5675">
                  <c:v>39800</c:v>
                </c:pt>
                <c:pt idx="5676">
                  <c:v>39801</c:v>
                </c:pt>
                <c:pt idx="5677">
                  <c:v>39804</c:v>
                </c:pt>
                <c:pt idx="5678">
                  <c:v>39805</c:v>
                </c:pt>
                <c:pt idx="5679">
                  <c:v>39806</c:v>
                </c:pt>
                <c:pt idx="5680">
                  <c:v>39808</c:v>
                </c:pt>
                <c:pt idx="5681">
                  <c:v>39811</c:v>
                </c:pt>
                <c:pt idx="5682">
                  <c:v>39812</c:v>
                </c:pt>
                <c:pt idx="5683">
                  <c:v>39813</c:v>
                </c:pt>
                <c:pt idx="5684">
                  <c:v>39815</c:v>
                </c:pt>
                <c:pt idx="5685">
                  <c:v>39818</c:v>
                </c:pt>
                <c:pt idx="5686">
                  <c:v>39819</c:v>
                </c:pt>
                <c:pt idx="5687">
                  <c:v>39820</c:v>
                </c:pt>
                <c:pt idx="5688">
                  <c:v>39821</c:v>
                </c:pt>
                <c:pt idx="5689">
                  <c:v>39822</c:v>
                </c:pt>
                <c:pt idx="5690">
                  <c:v>39825</c:v>
                </c:pt>
                <c:pt idx="5691">
                  <c:v>39826</c:v>
                </c:pt>
                <c:pt idx="5692">
                  <c:v>39827</c:v>
                </c:pt>
                <c:pt idx="5693">
                  <c:v>39828</c:v>
                </c:pt>
                <c:pt idx="5694">
                  <c:v>39829</c:v>
                </c:pt>
                <c:pt idx="5695">
                  <c:v>39833</c:v>
                </c:pt>
                <c:pt idx="5696">
                  <c:v>39834</c:v>
                </c:pt>
                <c:pt idx="5697">
                  <c:v>39835</c:v>
                </c:pt>
                <c:pt idx="5698">
                  <c:v>39836</c:v>
                </c:pt>
                <c:pt idx="5699">
                  <c:v>39839</c:v>
                </c:pt>
                <c:pt idx="5700">
                  <c:v>39840</c:v>
                </c:pt>
                <c:pt idx="5701">
                  <c:v>39841</c:v>
                </c:pt>
                <c:pt idx="5702">
                  <c:v>39842</c:v>
                </c:pt>
                <c:pt idx="5703">
                  <c:v>39843</c:v>
                </c:pt>
                <c:pt idx="5704">
                  <c:v>39846</c:v>
                </c:pt>
                <c:pt idx="5705">
                  <c:v>39847</c:v>
                </c:pt>
                <c:pt idx="5706">
                  <c:v>39848</c:v>
                </c:pt>
                <c:pt idx="5707">
                  <c:v>39849</c:v>
                </c:pt>
                <c:pt idx="5708">
                  <c:v>39850</c:v>
                </c:pt>
                <c:pt idx="5709">
                  <c:v>39853</c:v>
                </c:pt>
                <c:pt idx="5710">
                  <c:v>39854</c:v>
                </c:pt>
                <c:pt idx="5711">
                  <c:v>39855</c:v>
                </c:pt>
                <c:pt idx="5712">
                  <c:v>39856</c:v>
                </c:pt>
                <c:pt idx="5713">
                  <c:v>39857</c:v>
                </c:pt>
                <c:pt idx="5714">
                  <c:v>39861</c:v>
                </c:pt>
                <c:pt idx="5715">
                  <c:v>39862</c:v>
                </c:pt>
                <c:pt idx="5716">
                  <c:v>39863</c:v>
                </c:pt>
                <c:pt idx="5717">
                  <c:v>39864</c:v>
                </c:pt>
                <c:pt idx="5718">
                  <c:v>39867</c:v>
                </c:pt>
                <c:pt idx="5719">
                  <c:v>39868</c:v>
                </c:pt>
                <c:pt idx="5720">
                  <c:v>39869</c:v>
                </c:pt>
                <c:pt idx="5721">
                  <c:v>39870</c:v>
                </c:pt>
                <c:pt idx="5722">
                  <c:v>39871</c:v>
                </c:pt>
                <c:pt idx="5723">
                  <c:v>39874</c:v>
                </c:pt>
                <c:pt idx="5724">
                  <c:v>39875</c:v>
                </c:pt>
                <c:pt idx="5725">
                  <c:v>39876</c:v>
                </c:pt>
                <c:pt idx="5726">
                  <c:v>39877</c:v>
                </c:pt>
                <c:pt idx="5727">
                  <c:v>39878</c:v>
                </c:pt>
                <c:pt idx="5728">
                  <c:v>39881</c:v>
                </c:pt>
                <c:pt idx="5729">
                  <c:v>39882</c:v>
                </c:pt>
                <c:pt idx="5730">
                  <c:v>39883</c:v>
                </c:pt>
                <c:pt idx="5731">
                  <c:v>39884</c:v>
                </c:pt>
                <c:pt idx="5732">
                  <c:v>39885</c:v>
                </c:pt>
                <c:pt idx="5733">
                  <c:v>39888</c:v>
                </c:pt>
                <c:pt idx="5734">
                  <c:v>39889</c:v>
                </c:pt>
                <c:pt idx="5735">
                  <c:v>39890</c:v>
                </c:pt>
                <c:pt idx="5736">
                  <c:v>39891</c:v>
                </c:pt>
                <c:pt idx="5737">
                  <c:v>39892</c:v>
                </c:pt>
                <c:pt idx="5738">
                  <c:v>39895</c:v>
                </c:pt>
                <c:pt idx="5739">
                  <c:v>39896</c:v>
                </c:pt>
                <c:pt idx="5740">
                  <c:v>39897</c:v>
                </c:pt>
                <c:pt idx="5741">
                  <c:v>39898</c:v>
                </c:pt>
                <c:pt idx="5742">
                  <c:v>39899</c:v>
                </c:pt>
                <c:pt idx="5743">
                  <c:v>39902</c:v>
                </c:pt>
                <c:pt idx="5744">
                  <c:v>39903</c:v>
                </c:pt>
                <c:pt idx="5745">
                  <c:v>39904</c:v>
                </c:pt>
                <c:pt idx="5746">
                  <c:v>39905</c:v>
                </c:pt>
                <c:pt idx="5747">
                  <c:v>39906</c:v>
                </c:pt>
                <c:pt idx="5748">
                  <c:v>39909</c:v>
                </c:pt>
                <c:pt idx="5749">
                  <c:v>39910</c:v>
                </c:pt>
                <c:pt idx="5750">
                  <c:v>39911</c:v>
                </c:pt>
                <c:pt idx="5751">
                  <c:v>39912</c:v>
                </c:pt>
                <c:pt idx="5752">
                  <c:v>39916</c:v>
                </c:pt>
                <c:pt idx="5753">
                  <c:v>39917</c:v>
                </c:pt>
                <c:pt idx="5754">
                  <c:v>39918</c:v>
                </c:pt>
                <c:pt idx="5755">
                  <c:v>39919</c:v>
                </c:pt>
                <c:pt idx="5756">
                  <c:v>39920</c:v>
                </c:pt>
                <c:pt idx="5757">
                  <c:v>39923</c:v>
                </c:pt>
                <c:pt idx="5758">
                  <c:v>39924</c:v>
                </c:pt>
                <c:pt idx="5759">
                  <c:v>39925</c:v>
                </c:pt>
                <c:pt idx="5760">
                  <c:v>39926</c:v>
                </c:pt>
                <c:pt idx="5761">
                  <c:v>39927</c:v>
                </c:pt>
                <c:pt idx="5762">
                  <c:v>39930</c:v>
                </c:pt>
                <c:pt idx="5763">
                  <c:v>39931</c:v>
                </c:pt>
                <c:pt idx="5764">
                  <c:v>39932</c:v>
                </c:pt>
                <c:pt idx="5765">
                  <c:v>39933</c:v>
                </c:pt>
                <c:pt idx="5766">
                  <c:v>39934</c:v>
                </c:pt>
                <c:pt idx="5767">
                  <c:v>39937</c:v>
                </c:pt>
                <c:pt idx="5768">
                  <c:v>39938</c:v>
                </c:pt>
                <c:pt idx="5769">
                  <c:v>39939</c:v>
                </c:pt>
                <c:pt idx="5770">
                  <c:v>39940</c:v>
                </c:pt>
                <c:pt idx="5771">
                  <c:v>39941</c:v>
                </c:pt>
                <c:pt idx="5772">
                  <c:v>39944</c:v>
                </c:pt>
                <c:pt idx="5773">
                  <c:v>39945</c:v>
                </c:pt>
                <c:pt idx="5774">
                  <c:v>39946</c:v>
                </c:pt>
                <c:pt idx="5775">
                  <c:v>39947</c:v>
                </c:pt>
                <c:pt idx="5776">
                  <c:v>39948</c:v>
                </c:pt>
                <c:pt idx="5777">
                  <c:v>39951</c:v>
                </c:pt>
                <c:pt idx="5778">
                  <c:v>39952</c:v>
                </c:pt>
                <c:pt idx="5779">
                  <c:v>39953</c:v>
                </c:pt>
                <c:pt idx="5780">
                  <c:v>39954</c:v>
                </c:pt>
                <c:pt idx="5781">
                  <c:v>39955</c:v>
                </c:pt>
                <c:pt idx="5782">
                  <c:v>39959</c:v>
                </c:pt>
                <c:pt idx="5783">
                  <c:v>39960</c:v>
                </c:pt>
                <c:pt idx="5784">
                  <c:v>39961</c:v>
                </c:pt>
                <c:pt idx="5785">
                  <c:v>39962</c:v>
                </c:pt>
                <c:pt idx="5786">
                  <c:v>39965</c:v>
                </c:pt>
                <c:pt idx="5787">
                  <c:v>39966</c:v>
                </c:pt>
                <c:pt idx="5788">
                  <c:v>39967</c:v>
                </c:pt>
                <c:pt idx="5789">
                  <c:v>39968</c:v>
                </c:pt>
                <c:pt idx="5790">
                  <c:v>39969</c:v>
                </c:pt>
                <c:pt idx="5791">
                  <c:v>39972</c:v>
                </c:pt>
                <c:pt idx="5792">
                  <c:v>39973</c:v>
                </c:pt>
                <c:pt idx="5793">
                  <c:v>39974</c:v>
                </c:pt>
                <c:pt idx="5794">
                  <c:v>39975</c:v>
                </c:pt>
                <c:pt idx="5795">
                  <c:v>39976</c:v>
                </c:pt>
                <c:pt idx="5796">
                  <c:v>39979</c:v>
                </c:pt>
                <c:pt idx="5797">
                  <c:v>39980</c:v>
                </c:pt>
                <c:pt idx="5798">
                  <c:v>39981</c:v>
                </c:pt>
                <c:pt idx="5799">
                  <c:v>39982</c:v>
                </c:pt>
                <c:pt idx="5800">
                  <c:v>39983</c:v>
                </c:pt>
                <c:pt idx="5801">
                  <c:v>39986</c:v>
                </c:pt>
                <c:pt idx="5802">
                  <c:v>39987</c:v>
                </c:pt>
                <c:pt idx="5803">
                  <c:v>39988</c:v>
                </c:pt>
                <c:pt idx="5804">
                  <c:v>39989</c:v>
                </c:pt>
                <c:pt idx="5805">
                  <c:v>39990</c:v>
                </c:pt>
                <c:pt idx="5806">
                  <c:v>39993</c:v>
                </c:pt>
                <c:pt idx="5807">
                  <c:v>39994</c:v>
                </c:pt>
                <c:pt idx="5808">
                  <c:v>39995</c:v>
                </c:pt>
                <c:pt idx="5809">
                  <c:v>39996</c:v>
                </c:pt>
                <c:pt idx="5810">
                  <c:v>40000</c:v>
                </c:pt>
                <c:pt idx="5811">
                  <c:v>40001</c:v>
                </c:pt>
                <c:pt idx="5812">
                  <c:v>40002</c:v>
                </c:pt>
                <c:pt idx="5813">
                  <c:v>40003</c:v>
                </c:pt>
                <c:pt idx="5814">
                  <c:v>40004</c:v>
                </c:pt>
                <c:pt idx="5815">
                  <c:v>40007</c:v>
                </c:pt>
                <c:pt idx="5816">
                  <c:v>40008</c:v>
                </c:pt>
                <c:pt idx="5817">
                  <c:v>40009</c:v>
                </c:pt>
                <c:pt idx="5818">
                  <c:v>40010</c:v>
                </c:pt>
                <c:pt idx="5819">
                  <c:v>40011</c:v>
                </c:pt>
                <c:pt idx="5820">
                  <c:v>40014</c:v>
                </c:pt>
                <c:pt idx="5821">
                  <c:v>40015</c:v>
                </c:pt>
                <c:pt idx="5822">
                  <c:v>40016</c:v>
                </c:pt>
                <c:pt idx="5823">
                  <c:v>40017</c:v>
                </c:pt>
                <c:pt idx="5824">
                  <c:v>40018</c:v>
                </c:pt>
                <c:pt idx="5825">
                  <c:v>40021</c:v>
                </c:pt>
                <c:pt idx="5826">
                  <c:v>40022</c:v>
                </c:pt>
                <c:pt idx="5827">
                  <c:v>40023</c:v>
                </c:pt>
                <c:pt idx="5828">
                  <c:v>40024</c:v>
                </c:pt>
                <c:pt idx="5829">
                  <c:v>40025</c:v>
                </c:pt>
                <c:pt idx="5830">
                  <c:v>40028</c:v>
                </c:pt>
                <c:pt idx="5831">
                  <c:v>40029</c:v>
                </c:pt>
                <c:pt idx="5832">
                  <c:v>40030</c:v>
                </c:pt>
                <c:pt idx="5833">
                  <c:v>40031</c:v>
                </c:pt>
                <c:pt idx="5834">
                  <c:v>40032</c:v>
                </c:pt>
                <c:pt idx="5835">
                  <c:v>40035</c:v>
                </c:pt>
                <c:pt idx="5836">
                  <c:v>40036</c:v>
                </c:pt>
                <c:pt idx="5837">
                  <c:v>40037</c:v>
                </c:pt>
                <c:pt idx="5838">
                  <c:v>40038</c:v>
                </c:pt>
                <c:pt idx="5839">
                  <c:v>40039</c:v>
                </c:pt>
                <c:pt idx="5840">
                  <c:v>40042</c:v>
                </c:pt>
                <c:pt idx="5841">
                  <c:v>40043</c:v>
                </c:pt>
                <c:pt idx="5842">
                  <c:v>40044</c:v>
                </c:pt>
                <c:pt idx="5843">
                  <c:v>40045</c:v>
                </c:pt>
                <c:pt idx="5844">
                  <c:v>40046</c:v>
                </c:pt>
                <c:pt idx="5845">
                  <c:v>40049</c:v>
                </c:pt>
                <c:pt idx="5846">
                  <c:v>40050</c:v>
                </c:pt>
                <c:pt idx="5847">
                  <c:v>40051</c:v>
                </c:pt>
                <c:pt idx="5848">
                  <c:v>40052</c:v>
                </c:pt>
                <c:pt idx="5849">
                  <c:v>40053</c:v>
                </c:pt>
                <c:pt idx="5850">
                  <c:v>40056</c:v>
                </c:pt>
                <c:pt idx="5851">
                  <c:v>40057</c:v>
                </c:pt>
                <c:pt idx="5852">
                  <c:v>40058</c:v>
                </c:pt>
                <c:pt idx="5853">
                  <c:v>40059</c:v>
                </c:pt>
                <c:pt idx="5854">
                  <c:v>40060</c:v>
                </c:pt>
                <c:pt idx="5855">
                  <c:v>40064</c:v>
                </c:pt>
                <c:pt idx="5856">
                  <c:v>40065</c:v>
                </c:pt>
                <c:pt idx="5857">
                  <c:v>40066</c:v>
                </c:pt>
                <c:pt idx="5858">
                  <c:v>40067</c:v>
                </c:pt>
                <c:pt idx="5859">
                  <c:v>40070</c:v>
                </c:pt>
                <c:pt idx="5860">
                  <c:v>40071</c:v>
                </c:pt>
                <c:pt idx="5861">
                  <c:v>40072</c:v>
                </c:pt>
                <c:pt idx="5862">
                  <c:v>40073</c:v>
                </c:pt>
                <c:pt idx="5863">
                  <c:v>40074</c:v>
                </c:pt>
                <c:pt idx="5864">
                  <c:v>40077</c:v>
                </c:pt>
                <c:pt idx="5865">
                  <c:v>40078</c:v>
                </c:pt>
                <c:pt idx="5866">
                  <c:v>40079</c:v>
                </c:pt>
                <c:pt idx="5867">
                  <c:v>40080</c:v>
                </c:pt>
                <c:pt idx="5868">
                  <c:v>40081</c:v>
                </c:pt>
                <c:pt idx="5869">
                  <c:v>40084</c:v>
                </c:pt>
                <c:pt idx="5870">
                  <c:v>40085</c:v>
                </c:pt>
                <c:pt idx="5871">
                  <c:v>40086</c:v>
                </c:pt>
                <c:pt idx="5872">
                  <c:v>40087</c:v>
                </c:pt>
                <c:pt idx="5873">
                  <c:v>40088</c:v>
                </c:pt>
                <c:pt idx="5874">
                  <c:v>40091</c:v>
                </c:pt>
                <c:pt idx="5875">
                  <c:v>40092</c:v>
                </c:pt>
                <c:pt idx="5876">
                  <c:v>40093</c:v>
                </c:pt>
                <c:pt idx="5877">
                  <c:v>40094</c:v>
                </c:pt>
                <c:pt idx="5878">
                  <c:v>40095</c:v>
                </c:pt>
                <c:pt idx="5879">
                  <c:v>40098</c:v>
                </c:pt>
                <c:pt idx="5880">
                  <c:v>40099</c:v>
                </c:pt>
                <c:pt idx="5881">
                  <c:v>40100</c:v>
                </c:pt>
                <c:pt idx="5882">
                  <c:v>40101</c:v>
                </c:pt>
                <c:pt idx="5883">
                  <c:v>40102</c:v>
                </c:pt>
                <c:pt idx="5884">
                  <c:v>40105</c:v>
                </c:pt>
                <c:pt idx="5885">
                  <c:v>40106</c:v>
                </c:pt>
                <c:pt idx="5886">
                  <c:v>40107</c:v>
                </c:pt>
                <c:pt idx="5887">
                  <c:v>40108</c:v>
                </c:pt>
                <c:pt idx="5888">
                  <c:v>40109</c:v>
                </c:pt>
                <c:pt idx="5889">
                  <c:v>40112</c:v>
                </c:pt>
                <c:pt idx="5890">
                  <c:v>40113</c:v>
                </c:pt>
                <c:pt idx="5891">
                  <c:v>40114</c:v>
                </c:pt>
                <c:pt idx="5892">
                  <c:v>40115</c:v>
                </c:pt>
                <c:pt idx="5893">
                  <c:v>40116</c:v>
                </c:pt>
                <c:pt idx="5894">
                  <c:v>40119</c:v>
                </c:pt>
                <c:pt idx="5895">
                  <c:v>40120</c:v>
                </c:pt>
                <c:pt idx="5896">
                  <c:v>40121</c:v>
                </c:pt>
                <c:pt idx="5897">
                  <c:v>40122</c:v>
                </c:pt>
                <c:pt idx="5898">
                  <c:v>40123</c:v>
                </c:pt>
                <c:pt idx="5899">
                  <c:v>40126</c:v>
                </c:pt>
                <c:pt idx="5900">
                  <c:v>40127</c:v>
                </c:pt>
                <c:pt idx="5901">
                  <c:v>40128</c:v>
                </c:pt>
                <c:pt idx="5902">
                  <c:v>40129</c:v>
                </c:pt>
                <c:pt idx="5903">
                  <c:v>40130</c:v>
                </c:pt>
                <c:pt idx="5904">
                  <c:v>40133</c:v>
                </c:pt>
                <c:pt idx="5905">
                  <c:v>40134</c:v>
                </c:pt>
                <c:pt idx="5906">
                  <c:v>40135</c:v>
                </c:pt>
                <c:pt idx="5907">
                  <c:v>40136</c:v>
                </c:pt>
                <c:pt idx="5908">
                  <c:v>40137</c:v>
                </c:pt>
                <c:pt idx="5909">
                  <c:v>40140</c:v>
                </c:pt>
                <c:pt idx="5910">
                  <c:v>40141</c:v>
                </c:pt>
                <c:pt idx="5911">
                  <c:v>40142</c:v>
                </c:pt>
                <c:pt idx="5912">
                  <c:v>40144</c:v>
                </c:pt>
                <c:pt idx="5913">
                  <c:v>40147</c:v>
                </c:pt>
                <c:pt idx="5914">
                  <c:v>40148</c:v>
                </c:pt>
                <c:pt idx="5915">
                  <c:v>40149</c:v>
                </c:pt>
                <c:pt idx="5916">
                  <c:v>40150</c:v>
                </c:pt>
                <c:pt idx="5917">
                  <c:v>40151</c:v>
                </c:pt>
                <c:pt idx="5918">
                  <c:v>40154</c:v>
                </c:pt>
                <c:pt idx="5919">
                  <c:v>40155</c:v>
                </c:pt>
                <c:pt idx="5920">
                  <c:v>40156</c:v>
                </c:pt>
                <c:pt idx="5921">
                  <c:v>40157</c:v>
                </c:pt>
                <c:pt idx="5922">
                  <c:v>40158</c:v>
                </c:pt>
                <c:pt idx="5923">
                  <c:v>40161</c:v>
                </c:pt>
                <c:pt idx="5924">
                  <c:v>40162</c:v>
                </c:pt>
                <c:pt idx="5925">
                  <c:v>40163</c:v>
                </c:pt>
                <c:pt idx="5926">
                  <c:v>40164</c:v>
                </c:pt>
                <c:pt idx="5927">
                  <c:v>40165</c:v>
                </c:pt>
                <c:pt idx="5928">
                  <c:v>40168</c:v>
                </c:pt>
                <c:pt idx="5929">
                  <c:v>40169</c:v>
                </c:pt>
                <c:pt idx="5930">
                  <c:v>40170</c:v>
                </c:pt>
                <c:pt idx="5931">
                  <c:v>40171</c:v>
                </c:pt>
                <c:pt idx="5932">
                  <c:v>40175</c:v>
                </c:pt>
                <c:pt idx="5933">
                  <c:v>40176</c:v>
                </c:pt>
                <c:pt idx="5934">
                  <c:v>40177</c:v>
                </c:pt>
                <c:pt idx="5935">
                  <c:v>40178</c:v>
                </c:pt>
                <c:pt idx="5936">
                  <c:v>40182</c:v>
                </c:pt>
                <c:pt idx="5937">
                  <c:v>40183</c:v>
                </c:pt>
                <c:pt idx="5938">
                  <c:v>40184</c:v>
                </c:pt>
                <c:pt idx="5939">
                  <c:v>40185</c:v>
                </c:pt>
                <c:pt idx="5940">
                  <c:v>40186</c:v>
                </c:pt>
                <c:pt idx="5941">
                  <c:v>40189</c:v>
                </c:pt>
                <c:pt idx="5942">
                  <c:v>40190</c:v>
                </c:pt>
                <c:pt idx="5943">
                  <c:v>40191</c:v>
                </c:pt>
                <c:pt idx="5944">
                  <c:v>40192</c:v>
                </c:pt>
                <c:pt idx="5945">
                  <c:v>40193</c:v>
                </c:pt>
                <c:pt idx="5946">
                  <c:v>40197</c:v>
                </c:pt>
                <c:pt idx="5947">
                  <c:v>40198</c:v>
                </c:pt>
                <c:pt idx="5948">
                  <c:v>40199</c:v>
                </c:pt>
                <c:pt idx="5949">
                  <c:v>40200</c:v>
                </c:pt>
                <c:pt idx="5950">
                  <c:v>40203</c:v>
                </c:pt>
                <c:pt idx="5951">
                  <c:v>40204</c:v>
                </c:pt>
                <c:pt idx="5952">
                  <c:v>40205</c:v>
                </c:pt>
                <c:pt idx="5953">
                  <c:v>40206</c:v>
                </c:pt>
                <c:pt idx="5954">
                  <c:v>40207</c:v>
                </c:pt>
                <c:pt idx="5955">
                  <c:v>40210</c:v>
                </c:pt>
                <c:pt idx="5956">
                  <c:v>40211</c:v>
                </c:pt>
                <c:pt idx="5957">
                  <c:v>40212</c:v>
                </c:pt>
                <c:pt idx="5958">
                  <c:v>40213</c:v>
                </c:pt>
                <c:pt idx="5959">
                  <c:v>40214</c:v>
                </c:pt>
                <c:pt idx="5960">
                  <c:v>40217</c:v>
                </c:pt>
                <c:pt idx="5961">
                  <c:v>40218</c:v>
                </c:pt>
                <c:pt idx="5962">
                  <c:v>40219</c:v>
                </c:pt>
                <c:pt idx="5963">
                  <c:v>40220</c:v>
                </c:pt>
                <c:pt idx="5964">
                  <c:v>40221</c:v>
                </c:pt>
                <c:pt idx="5965">
                  <c:v>40225</c:v>
                </c:pt>
                <c:pt idx="5966">
                  <c:v>40226</c:v>
                </c:pt>
                <c:pt idx="5967">
                  <c:v>40227</c:v>
                </c:pt>
                <c:pt idx="5968">
                  <c:v>40228</c:v>
                </c:pt>
                <c:pt idx="5969">
                  <c:v>40231</c:v>
                </c:pt>
                <c:pt idx="5970">
                  <c:v>40232</c:v>
                </c:pt>
                <c:pt idx="5971">
                  <c:v>40233</c:v>
                </c:pt>
                <c:pt idx="5972">
                  <c:v>40234</c:v>
                </c:pt>
                <c:pt idx="5973">
                  <c:v>40235</c:v>
                </c:pt>
                <c:pt idx="5974">
                  <c:v>40238</c:v>
                </c:pt>
                <c:pt idx="5975">
                  <c:v>40239</c:v>
                </c:pt>
                <c:pt idx="5976">
                  <c:v>40240</c:v>
                </c:pt>
                <c:pt idx="5977">
                  <c:v>40241</c:v>
                </c:pt>
                <c:pt idx="5978">
                  <c:v>40242</c:v>
                </c:pt>
                <c:pt idx="5979">
                  <c:v>40245</c:v>
                </c:pt>
                <c:pt idx="5980">
                  <c:v>40246</c:v>
                </c:pt>
                <c:pt idx="5981">
                  <c:v>40247</c:v>
                </c:pt>
                <c:pt idx="5982">
                  <c:v>40248</c:v>
                </c:pt>
                <c:pt idx="5983">
                  <c:v>40249</c:v>
                </c:pt>
                <c:pt idx="5984">
                  <c:v>40252</c:v>
                </c:pt>
                <c:pt idx="5985">
                  <c:v>40253</c:v>
                </c:pt>
                <c:pt idx="5986">
                  <c:v>40254</c:v>
                </c:pt>
                <c:pt idx="5987">
                  <c:v>40255</c:v>
                </c:pt>
                <c:pt idx="5988">
                  <c:v>40256</c:v>
                </c:pt>
                <c:pt idx="5989">
                  <c:v>40259</c:v>
                </c:pt>
                <c:pt idx="5990">
                  <c:v>40260</c:v>
                </c:pt>
                <c:pt idx="5991">
                  <c:v>40261</c:v>
                </c:pt>
                <c:pt idx="5992">
                  <c:v>40262</c:v>
                </c:pt>
                <c:pt idx="5993">
                  <c:v>40263</c:v>
                </c:pt>
                <c:pt idx="5994">
                  <c:v>40266</c:v>
                </c:pt>
                <c:pt idx="5995">
                  <c:v>40267</c:v>
                </c:pt>
                <c:pt idx="5996">
                  <c:v>40268</c:v>
                </c:pt>
                <c:pt idx="5997">
                  <c:v>40269</c:v>
                </c:pt>
                <c:pt idx="5998">
                  <c:v>40273</c:v>
                </c:pt>
                <c:pt idx="5999">
                  <c:v>40274</c:v>
                </c:pt>
                <c:pt idx="6000">
                  <c:v>40275</c:v>
                </c:pt>
                <c:pt idx="6001">
                  <c:v>40276</c:v>
                </c:pt>
                <c:pt idx="6002">
                  <c:v>40277</c:v>
                </c:pt>
                <c:pt idx="6003">
                  <c:v>40280</c:v>
                </c:pt>
                <c:pt idx="6004">
                  <c:v>40281</c:v>
                </c:pt>
                <c:pt idx="6005">
                  <c:v>40282</c:v>
                </c:pt>
                <c:pt idx="6006">
                  <c:v>40283</c:v>
                </c:pt>
                <c:pt idx="6007">
                  <c:v>40284</c:v>
                </c:pt>
                <c:pt idx="6008">
                  <c:v>40287</c:v>
                </c:pt>
                <c:pt idx="6009">
                  <c:v>40288</c:v>
                </c:pt>
                <c:pt idx="6010">
                  <c:v>40289</c:v>
                </c:pt>
                <c:pt idx="6011">
                  <c:v>40290</c:v>
                </c:pt>
                <c:pt idx="6012">
                  <c:v>40291</c:v>
                </c:pt>
                <c:pt idx="6013">
                  <c:v>40294</c:v>
                </c:pt>
                <c:pt idx="6014">
                  <c:v>40295</c:v>
                </c:pt>
                <c:pt idx="6015">
                  <c:v>40296</c:v>
                </c:pt>
                <c:pt idx="6016">
                  <c:v>40297</c:v>
                </c:pt>
                <c:pt idx="6017">
                  <c:v>40298</c:v>
                </c:pt>
                <c:pt idx="6018">
                  <c:v>40301</c:v>
                </c:pt>
                <c:pt idx="6019">
                  <c:v>40302</c:v>
                </c:pt>
                <c:pt idx="6020">
                  <c:v>40303</c:v>
                </c:pt>
                <c:pt idx="6021">
                  <c:v>40304</c:v>
                </c:pt>
                <c:pt idx="6022">
                  <c:v>40305</c:v>
                </c:pt>
                <c:pt idx="6023">
                  <c:v>40308</c:v>
                </c:pt>
                <c:pt idx="6024">
                  <c:v>40309</c:v>
                </c:pt>
                <c:pt idx="6025">
                  <c:v>40310</c:v>
                </c:pt>
                <c:pt idx="6026">
                  <c:v>40311</c:v>
                </c:pt>
                <c:pt idx="6027">
                  <c:v>40312</c:v>
                </c:pt>
                <c:pt idx="6028">
                  <c:v>40315</c:v>
                </c:pt>
                <c:pt idx="6029">
                  <c:v>40316</c:v>
                </c:pt>
                <c:pt idx="6030">
                  <c:v>40317</c:v>
                </c:pt>
                <c:pt idx="6031">
                  <c:v>40318</c:v>
                </c:pt>
                <c:pt idx="6032">
                  <c:v>40319</c:v>
                </c:pt>
                <c:pt idx="6033">
                  <c:v>40322</c:v>
                </c:pt>
                <c:pt idx="6034">
                  <c:v>40323</c:v>
                </c:pt>
                <c:pt idx="6035">
                  <c:v>40324</c:v>
                </c:pt>
                <c:pt idx="6036">
                  <c:v>40325</c:v>
                </c:pt>
                <c:pt idx="6037">
                  <c:v>40326</c:v>
                </c:pt>
                <c:pt idx="6038">
                  <c:v>40330</c:v>
                </c:pt>
                <c:pt idx="6039">
                  <c:v>40331</c:v>
                </c:pt>
                <c:pt idx="6040">
                  <c:v>40332</c:v>
                </c:pt>
                <c:pt idx="6041">
                  <c:v>40333</c:v>
                </c:pt>
                <c:pt idx="6042">
                  <c:v>40336</c:v>
                </c:pt>
                <c:pt idx="6043">
                  <c:v>40337</c:v>
                </c:pt>
                <c:pt idx="6044">
                  <c:v>40338</c:v>
                </c:pt>
                <c:pt idx="6045">
                  <c:v>40339</c:v>
                </c:pt>
                <c:pt idx="6046">
                  <c:v>40340</c:v>
                </c:pt>
                <c:pt idx="6047">
                  <c:v>40343</c:v>
                </c:pt>
                <c:pt idx="6048">
                  <c:v>40344</c:v>
                </c:pt>
                <c:pt idx="6049">
                  <c:v>40345</c:v>
                </c:pt>
                <c:pt idx="6050">
                  <c:v>40346</c:v>
                </c:pt>
                <c:pt idx="6051">
                  <c:v>40347</c:v>
                </c:pt>
                <c:pt idx="6052">
                  <c:v>40350</c:v>
                </c:pt>
                <c:pt idx="6053">
                  <c:v>40351</c:v>
                </c:pt>
                <c:pt idx="6054">
                  <c:v>40352</c:v>
                </c:pt>
                <c:pt idx="6055">
                  <c:v>40353</c:v>
                </c:pt>
                <c:pt idx="6056">
                  <c:v>40354</c:v>
                </c:pt>
                <c:pt idx="6057">
                  <c:v>40357</c:v>
                </c:pt>
                <c:pt idx="6058">
                  <c:v>40358</c:v>
                </c:pt>
                <c:pt idx="6059">
                  <c:v>40359</c:v>
                </c:pt>
                <c:pt idx="6060">
                  <c:v>40360</c:v>
                </c:pt>
                <c:pt idx="6061">
                  <c:v>40361</c:v>
                </c:pt>
                <c:pt idx="6062">
                  <c:v>40365</c:v>
                </c:pt>
                <c:pt idx="6063">
                  <c:v>40366</c:v>
                </c:pt>
                <c:pt idx="6064">
                  <c:v>40367</c:v>
                </c:pt>
                <c:pt idx="6065">
                  <c:v>40368</c:v>
                </c:pt>
                <c:pt idx="6066">
                  <c:v>40371</c:v>
                </c:pt>
                <c:pt idx="6067">
                  <c:v>40372</c:v>
                </c:pt>
                <c:pt idx="6068">
                  <c:v>40373</c:v>
                </c:pt>
                <c:pt idx="6069">
                  <c:v>40374</c:v>
                </c:pt>
                <c:pt idx="6070">
                  <c:v>40375</c:v>
                </c:pt>
                <c:pt idx="6071">
                  <c:v>40378</c:v>
                </c:pt>
                <c:pt idx="6072">
                  <c:v>40379</c:v>
                </c:pt>
                <c:pt idx="6073">
                  <c:v>40380</c:v>
                </c:pt>
                <c:pt idx="6074">
                  <c:v>40381</c:v>
                </c:pt>
                <c:pt idx="6075">
                  <c:v>40382</c:v>
                </c:pt>
                <c:pt idx="6076">
                  <c:v>40385</c:v>
                </c:pt>
                <c:pt idx="6077">
                  <c:v>40386</c:v>
                </c:pt>
                <c:pt idx="6078">
                  <c:v>40387</c:v>
                </c:pt>
                <c:pt idx="6079">
                  <c:v>40388</c:v>
                </c:pt>
                <c:pt idx="6080">
                  <c:v>40389</c:v>
                </c:pt>
                <c:pt idx="6081">
                  <c:v>40392</c:v>
                </c:pt>
                <c:pt idx="6082">
                  <c:v>40393</c:v>
                </c:pt>
                <c:pt idx="6083">
                  <c:v>40394</c:v>
                </c:pt>
                <c:pt idx="6084">
                  <c:v>40395</c:v>
                </c:pt>
                <c:pt idx="6085">
                  <c:v>40396</c:v>
                </c:pt>
                <c:pt idx="6086">
                  <c:v>40399</c:v>
                </c:pt>
                <c:pt idx="6087">
                  <c:v>40400</c:v>
                </c:pt>
                <c:pt idx="6088">
                  <c:v>40401</c:v>
                </c:pt>
                <c:pt idx="6089">
                  <c:v>40402</c:v>
                </c:pt>
                <c:pt idx="6090">
                  <c:v>40403</c:v>
                </c:pt>
                <c:pt idx="6091">
                  <c:v>40406</c:v>
                </c:pt>
                <c:pt idx="6092">
                  <c:v>40407</c:v>
                </c:pt>
                <c:pt idx="6093">
                  <c:v>40408</c:v>
                </c:pt>
                <c:pt idx="6094">
                  <c:v>40409</c:v>
                </c:pt>
                <c:pt idx="6095">
                  <c:v>40410</c:v>
                </c:pt>
                <c:pt idx="6096">
                  <c:v>40413</c:v>
                </c:pt>
                <c:pt idx="6097">
                  <c:v>40414</c:v>
                </c:pt>
                <c:pt idx="6098">
                  <c:v>40415</c:v>
                </c:pt>
                <c:pt idx="6099">
                  <c:v>40416</c:v>
                </c:pt>
                <c:pt idx="6100">
                  <c:v>40417</c:v>
                </c:pt>
                <c:pt idx="6101">
                  <c:v>40420</c:v>
                </c:pt>
                <c:pt idx="6102">
                  <c:v>40421</c:v>
                </c:pt>
                <c:pt idx="6103">
                  <c:v>40422</c:v>
                </c:pt>
                <c:pt idx="6104">
                  <c:v>40423</c:v>
                </c:pt>
                <c:pt idx="6105">
                  <c:v>40424</c:v>
                </c:pt>
                <c:pt idx="6106">
                  <c:v>40428</c:v>
                </c:pt>
                <c:pt idx="6107">
                  <c:v>40429</c:v>
                </c:pt>
                <c:pt idx="6108">
                  <c:v>40430</c:v>
                </c:pt>
                <c:pt idx="6109">
                  <c:v>40431</c:v>
                </c:pt>
                <c:pt idx="6110">
                  <c:v>40434</c:v>
                </c:pt>
                <c:pt idx="6111">
                  <c:v>40435</c:v>
                </c:pt>
                <c:pt idx="6112">
                  <c:v>40436</c:v>
                </c:pt>
                <c:pt idx="6113">
                  <c:v>40437</c:v>
                </c:pt>
                <c:pt idx="6114">
                  <c:v>40438</c:v>
                </c:pt>
                <c:pt idx="6115">
                  <c:v>40441</c:v>
                </c:pt>
                <c:pt idx="6116">
                  <c:v>40442</c:v>
                </c:pt>
                <c:pt idx="6117">
                  <c:v>40443</c:v>
                </c:pt>
                <c:pt idx="6118">
                  <c:v>40444</c:v>
                </c:pt>
                <c:pt idx="6119">
                  <c:v>40445</c:v>
                </c:pt>
                <c:pt idx="6120">
                  <c:v>40448</c:v>
                </c:pt>
                <c:pt idx="6121">
                  <c:v>40449</c:v>
                </c:pt>
                <c:pt idx="6122">
                  <c:v>40450</c:v>
                </c:pt>
                <c:pt idx="6123">
                  <c:v>40451</c:v>
                </c:pt>
                <c:pt idx="6124">
                  <c:v>40452</c:v>
                </c:pt>
                <c:pt idx="6125">
                  <c:v>40455</c:v>
                </c:pt>
                <c:pt idx="6126">
                  <c:v>40456</c:v>
                </c:pt>
                <c:pt idx="6127">
                  <c:v>40457</c:v>
                </c:pt>
                <c:pt idx="6128">
                  <c:v>40458</c:v>
                </c:pt>
                <c:pt idx="6129">
                  <c:v>40459</c:v>
                </c:pt>
                <c:pt idx="6130">
                  <c:v>40462</c:v>
                </c:pt>
                <c:pt idx="6131">
                  <c:v>40463</c:v>
                </c:pt>
                <c:pt idx="6132">
                  <c:v>40464</c:v>
                </c:pt>
                <c:pt idx="6133">
                  <c:v>40465</c:v>
                </c:pt>
                <c:pt idx="6134">
                  <c:v>40466</c:v>
                </c:pt>
                <c:pt idx="6135">
                  <c:v>40469</c:v>
                </c:pt>
                <c:pt idx="6136">
                  <c:v>40470</c:v>
                </c:pt>
                <c:pt idx="6137">
                  <c:v>40471</c:v>
                </c:pt>
                <c:pt idx="6138">
                  <c:v>40472</c:v>
                </c:pt>
                <c:pt idx="6139">
                  <c:v>40473</c:v>
                </c:pt>
                <c:pt idx="6140">
                  <c:v>40476</c:v>
                </c:pt>
                <c:pt idx="6141">
                  <c:v>40477</c:v>
                </c:pt>
                <c:pt idx="6142">
                  <c:v>40478</c:v>
                </c:pt>
                <c:pt idx="6143">
                  <c:v>40479</c:v>
                </c:pt>
                <c:pt idx="6144">
                  <c:v>40480</c:v>
                </c:pt>
                <c:pt idx="6145">
                  <c:v>40483</c:v>
                </c:pt>
                <c:pt idx="6146">
                  <c:v>40484</c:v>
                </c:pt>
                <c:pt idx="6147">
                  <c:v>40485</c:v>
                </c:pt>
                <c:pt idx="6148">
                  <c:v>40486</c:v>
                </c:pt>
                <c:pt idx="6149">
                  <c:v>40487</c:v>
                </c:pt>
                <c:pt idx="6150">
                  <c:v>40490</c:v>
                </c:pt>
                <c:pt idx="6151">
                  <c:v>40491</c:v>
                </c:pt>
                <c:pt idx="6152">
                  <c:v>40492</c:v>
                </c:pt>
                <c:pt idx="6153">
                  <c:v>40493</c:v>
                </c:pt>
                <c:pt idx="6154">
                  <c:v>40494</c:v>
                </c:pt>
                <c:pt idx="6155">
                  <c:v>40497</c:v>
                </c:pt>
                <c:pt idx="6156">
                  <c:v>40498</c:v>
                </c:pt>
                <c:pt idx="6157">
                  <c:v>40499</c:v>
                </c:pt>
                <c:pt idx="6158">
                  <c:v>40500</c:v>
                </c:pt>
                <c:pt idx="6159">
                  <c:v>40501</c:v>
                </c:pt>
                <c:pt idx="6160">
                  <c:v>40504</c:v>
                </c:pt>
                <c:pt idx="6161">
                  <c:v>40505</c:v>
                </c:pt>
                <c:pt idx="6162">
                  <c:v>40506</c:v>
                </c:pt>
                <c:pt idx="6163">
                  <c:v>40508</c:v>
                </c:pt>
                <c:pt idx="6164">
                  <c:v>40511</c:v>
                </c:pt>
                <c:pt idx="6165">
                  <c:v>40512</c:v>
                </c:pt>
                <c:pt idx="6166">
                  <c:v>40513</c:v>
                </c:pt>
                <c:pt idx="6167">
                  <c:v>40514</c:v>
                </c:pt>
                <c:pt idx="6168">
                  <c:v>40515</c:v>
                </c:pt>
                <c:pt idx="6169">
                  <c:v>40518</c:v>
                </c:pt>
                <c:pt idx="6170">
                  <c:v>40519</c:v>
                </c:pt>
                <c:pt idx="6171">
                  <c:v>40520</c:v>
                </c:pt>
                <c:pt idx="6172">
                  <c:v>40521</c:v>
                </c:pt>
                <c:pt idx="6173">
                  <c:v>40522</c:v>
                </c:pt>
                <c:pt idx="6174">
                  <c:v>40525</c:v>
                </c:pt>
                <c:pt idx="6175">
                  <c:v>40526</c:v>
                </c:pt>
                <c:pt idx="6176">
                  <c:v>40527</c:v>
                </c:pt>
                <c:pt idx="6177">
                  <c:v>40528</c:v>
                </c:pt>
                <c:pt idx="6178">
                  <c:v>40529</c:v>
                </c:pt>
                <c:pt idx="6179">
                  <c:v>40532</c:v>
                </c:pt>
                <c:pt idx="6180">
                  <c:v>40533</c:v>
                </c:pt>
                <c:pt idx="6181">
                  <c:v>40534</c:v>
                </c:pt>
                <c:pt idx="6182">
                  <c:v>40535</c:v>
                </c:pt>
                <c:pt idx="6183">
                  <c:v>40539</c:v>
                </c:pt>
                <c:pt idx="6184">
                  <c:v>40540</c:v>
                </c:pt>
                <c:pt idx="6185">
                  <c:v>40541</c:v>
                </c:pt>
                <c:pt idx="6186">
                  <c:v>40542</c:v>
                </c:pt>
                <c:pt idx="6187">
                  <c:v>40543</c:v>
                </c:pt>
                <c:pt idx="6188">
                  <c:v>40546</c:v>
                </c:pt>
                <c:pt idx="6189">
                  <c:v>40547</c:v>
                </c:pt>
                <c:pt idx="6190">
                  <c:v>40548</c:v>
                </c:pt>
                <c:pt idx="6191">
                  <c:v>40549</c:v>
                </c:pt>
                <c:pt idx="6192">
                  <c:v>40550</c:v>
                </c:pt>
                <c:pt idx="6193">
                  <c:v>40553</c:v>
                </c:pt>
                <c:pt idx="6194">
                  <c:v>40554</c:v>
                </c:pt>
                <c:pt idx="6195">
                  <c:v>40555</c:v>
                </c:pt>
                <c:pt idx="6196">
                  <c:v>40556</c:v>
                </c:pt>
                <c:pt idx="6197">
                  <c:v>40557</c:v>
                </c:pt>
                <c:pt idx="6198">
                  <c:v>40561</c:v>
                </c:pt>
                <c:pt idx="6199">
                  <c:v>40562</c:v>
                </c:pt>
                <c:pt idx="6200">
                  <c:v>40563</c:v>
                </c:pt>
                <c:pt idx="6201">
                  <c:v>40564</c:v>
                </c:pt>
                <c:pt idx="6202">
                  <c:v>40567</c:v>
                </c:pt>
                <c:pt idx="6203">
                  <c:v>40568</c:v>
                </c:pt>
                <c:pt idx="6204">
                  <c:v>40569</c:v>
                </c:pt>
                <c:pt idx="6205">
                  <c:v>40570</c:v>
                </c:pt>
                <c:pt idx="6206">
                  <c:v>40571</c:v>
                </c:pt>
                <c:pt idx="6207">
                  <c:v>40574</c:v>
                </c:pt>
                <c:pt idx="6208">
                  <c:v>40575</c:v>
                </c:pt>
                <c:pt idx="6209">
                  <c:v>40576</c:v>
                </c:pt>
                <c:pt idx="6210">
                  <c:v>40577</c:v>
                </c:pt>
                <c:pt idx="6211">
                  <c:v>40578</c:v>
                </c:pt>
                <c:pt idx="6212">
                  <c:v>40581</c:v>
                </c:pt>
                <c:pt idx="6213">
                  <c:v>40582</c:v>
                </c:pt>
                <c:pt idx="6214">
                  <c:v>40583</c:v>
                </c:pt>
                <c:pt idx="6215">
                  <c:v>40584</c:v>
                </c:pt>
                <c:pt idx="6216">
                  <c:v>40585</c:v>
                </c:pt>
                <c:pt idx="6217">
                  <c:v>40588</c:v>
                </c:pt>
                <c:pt idx="6218">
                  <c:v>40589</c:v>
                </c:pt>
                <c:pt idx="6219">
                  <c:v>40590</c:v>
                </c:pt>
                <c:pt idx="6220">
                  <c:v>40591</c:v>
                </c:pt>
                <c:pt idx="6221">
                  <c:v>40592</c:v>
                </c:pt>
                <c:pt idx="6222">
                  <c:v>40596</c:v>
                </c:pt>
                <c:pt idx="6223">
                  <c:v>40597</c:v>
                </c:pt>
                <c:pt idx="6224">
                  <c:v>40598</c:v>
                </c:pt>
                <c:pt idx="6225">
                  <c:v>40599</c:v>
                </c:pt>
                <c:pt idx="6226">
                  <c:v>40602</c:v>
                </c:pt>
                <c:pt idx="6227">
                  <c:v>40603</c:v>
                </c:pt>
                <c:pt idx="6228">
                  <c:v>40604</c:v>
                </c:pt>
                <c:pt idx="6229">
                  <c:v>40605</c:v>
                </c:pt>
                <c:pt idx="6230">
                  <c:v>40606</c:v>
                </c:pt>
                <c:pt idx="6231">
                  <c:v>40609</c:v>
                </c:pt>
                <c:pt idx="6232">
                  <c:v>40610</c:v>
                </c:pt>
                <c:pt idx="6233">
                  <c:v>40611</c:v>
                </c:pt>
                <c:pt idx="6234">
                  <c:v>40612</c:v>
                </c:pt>
                <c:pt idx="6235">
                  <c:v>40613</c:v>
                </c:pt>
                <c:pt idx="6236">
                  <c:v>40616</c:v>
                </c:pt>
                <c:pt idx="6237">
                  <c:v>40617</c:v>
                </c:pt>
                <c:pt idx="6238">
                  <c:v>40618</c:v>
                </c:pt>
                <c:pt idx="6239">
                  <c:v>40619</c:v>
                </c:pt>
                <c:pt idx="6240">
                  <c:v>40620</c:v>
                </c:pt>
                <c:pt idx="6241">
                  <c:v>40623</c:v>
                </c:pt>
                <c:pt idx="6242">
                  <c:v>40624</c:v>
                </c:pt>
                <c:pt idx="6243">
                  <c:v>40625</c:v>
                </c:pt>
                <c:pt idx="6244">
                  <c:v>40626</c:v>
                </c:pt>
                <c:pt idx="6245">
                  <c:v>40627</c:v>
                </c:pt>
                <c:pt idx="6246">
                  <c:v>40630</c:v>
                </c:pt>
                <c:pt idx="6247">
                  <c:v>40631</c:v>
                </c:pt>
                <c:pt idx="6248">
                  <c:v>40632</c:v>
                </c:pt>
                <c:pt idx="6249">
                  <c:v>40633</c:v>
                </c:pt>
                <c:pt idx="6250">
                  <c:v>40634</c:v>
                </c:pt>
                <c:pt idx="6251">
                  <c:v>40637</c:v>
                </c:pt>
                <c:pt idx="6252">
                  <c:v>40638</c:v>
                </c:pt>
                <c:pt idx="6253">
                  <c:v>40639</c:v>
                </c:pt>
                <c:pt idx="6254">
                  <c:v>40640</c:v>
                </c:pt>
                <c:pt idx="6255">
                  <c:v>40641</c:v>
                </c:pt>
                <c:pt idx="6256">
                  <c:v>40644</c:v>
                </c:pt>
                <c:pt idx="6257">
                  <c:v>40645</c:v>
                </c:pt>
                <c:pt idx="6258">
                  <c:v>40646</c:v>
                </c:pt>
                <c:pt idx="6259">
                  <c:v>40647</c:v>
                </c:pt>
                <c:pt idx="6260">
                  <c:v>40648</c:v>
                </c:pt>
                <c:pt idx="6261">
                  <c:v>40651</c:v>
                </c:pt>
                <c:pt idx="6262">
                  <c:v>40652</c:v>
                </c:pt>
                <c:pt idx="6263">
                  <c:v>40653</c:v>
                </c:pt>
                <c:pt idx="6264">
                  <c:v>40654</c:v>
                </c:pt>
                <c:pt idx="6265">
                  <c:v>40658</c:v>
                </c:pt>
                <c:pt idx="6266">
                  <c:v>40659</c:v>
                </c:pt>
                <c:pt idx="6267">
                  <c:v>40660</c:v>
                </c:pt>
                <c:pt idx="6268">
                  <c:v>40661</c:v>
                </c:pt>
                <c:pt idx="6269">
                  <c:v>40662</c:v>
                </c:pt>
                <c:pt idx="6270">
                  <c:v>40665</c:v>
                </c:pt>
                <c:pt idx="6271">
                  <c:v>40666</c:v>
                </c:pt>
                <c:pt idx="6272">
                  <c:v>40667</c:v>
                </c:pt>
                <c:pt idx="6273">
                  <c:v>40668</c:v>
                </c:pt>
                <c:pt idx="6274">
                  <c:v>40669</c:v>
                </c:pt>
                <c:pt idx="6275">
                  <c:v>40672</c:v>
                </c:pt>
                <c:pt idx="6276">
                  <c:v>40673</c:v>
                </c:pt>
                <c:pt idx="6277">
                  <c:v>40674</c:v>
                </c:pt>
                <c:pt idx="6278">
                  <c:v>40675</c:v>
                </c:pt>
                <c:pt idx="6279">
                  <c:v>40676</c:v>
                </c:pt>
                <c:pt idx="6280">
                  <c:v>40679</c:v>
                </c:pt>
                <c:pt idx="6281">
                  <c:v>40680</c:v>
                </c:pt>
                <c:pt idx="6282">
                  <c:v>40681</c:v>
                </c:pt>
                <c:pt idx="6283">
                  <c:v>40682</c:v>
                </c:pt>
                <c:pt idx="6284">
                  <c:v>40683</c:v>
                </c:pt>
                <c:pt idx="6285">
                  <c:v>40686</c:v>
                </c:pt>
                <c:pt idx="6286">
                  <c:v>40687</c:v>
                </c:pt>
                <c:pt idx="6287">
                  <c:v>40688</c:v>
                </c:pt>
                <c:pt idx="6288">
                  <c:v>40689</c:v>
                </c:pt>
                <c:pt idx="6289">
                  <c:v>40690</c:v>
                </c:pt>
                <c:pt idx="6290">
                  <c:v>40694</c:v>
                </c:pt>
                <c:pt idx="6291">
                  <c:v>40695</c:v>
                </c:pt>
                <c:pt idx="6292">
                  <c:v>40696</c:v>
                </c:pt>
                <c:pt idx="6293">
                  <c:v>40697</c:v>
                </c:pt>
                <c:pt idx="6294">
                  <c:v>40700</c:v>
                </c:pt>
                <c:pt idx="6295">
                  <c:v>40701</c:v>
                </c:pt>
                <c:pt idx="6296">
                  <c:v>40702</c:v>
                </c:pt>
                <c:pt idx="6297">
                  <c:v>40703</c:v>
                </c:pt>
                <c:pt idx="6298">
                  <c:v>40704</c:v>
                </c:pt>
                <c:pt idx="6299">
                  <c:v>40707</c:v>
                </c:pt>
                <c:pt idx="6300">
                  <c:v>40708</c:v>
                </c:pt>
                <c:pt idx="6301">
                  <c:v>40709</c:v>
                </c:pt>
                <c:pt idx="6302">
                  <c:v>40710</c:v>
                </c:pt>
                <c:pt idx="6303">
                  <c:v>40711</c:v>
                </c:pt>
                <c:pt idx="6304">
                  <c:v>40714</c:v>
                </c:pt>
                <c:pt idx="6305">
                  <c:v>40715</c:v>
                </c:pt>
                <c:pt idx="6306">
                  <c:v>40716</c:v>
                </c:pt>
                <c:pt idx="6307">
                  <c:v>40717</c:v>
                </c:pt>
                <c:pt idx="6308">
                  <c:v>40718</c:v>
                </c:pt>
                <c:pt idx="6309">
                  <c:v>40721</c:v>
                </c:pt>
                <c:pt idx="6310">
                  <c:v>40722</c:v>
                </c:pt>
                <c:pt idx="6311">
                  <c:v>40723</c:v>
                </c:pt>
                <c:pt idx="6312">
                  <c:v>40724</c:v>
                </c:pt>
                <c:pt idx="6313">
                  <c:v>40725</c:v>
                </c:pt>
                <c:pt idx="6314">
                  <c:v>40729</c:v>
                </c:pt>
                <c:pt idx="6315">
                  <c:v>40730</c:v>
                </c:pt>
                <c:pt idx="6316">
                  <c:v>40731</c:v>
                </c:pt>
                <c:pt idx="6317">
                  <c:v>40732</c:v>
                </c:pt>
                <c:pt idx="6318">
                  <c:v>40735</c:v>
                </c:pt>
                <c:pt idx="6319">
                  <c:v>40736</c:v>
                </c:pt>
                <c:pt idx="6320">
                  <c:v>40737</c:v>
                </c:pt>
                <c:pt idx="6321">
                  <c:v>40738</c:v>
                </c:pt>
                <c:pt idx="6322">
                  <c:v>40739</c:v>
                </c:pt>
                <c:pt idx="6323">
                  <c:v>40742</c:v>
                </c:pt>
                <c:pt idx="6324">
                  <c:v>40743</c:v>
                </c:pt>
                <c:pt idx="6325">
                  <c:v>40744</c:v>
                </c:pt>
                <c:pt idx="6326">
                  <c:v>40745</c:v>
                </c:pt>
                <c:pt idx="6327">
                  <c:v>40746</c:v>
                </c:pt>
                <c:pt idx="6328">
                  <c:v>40749</c:v>
                </c:pt>
                <c:pt idx="6329">
                  <c:v>40750</c:v>
                </c:pt>
                <c:pt idx="6330">
                  <c:v>40751</c:v>
                </c:pt>
                <c:pt idx="6331">
                  <c:v>40752</c:v>
                </c:pt>
                <c:pt idx="6332">
                  <c:v>40753</c:v>
                </c:pt>
                <c:pt idx="6333">
                  <c:v>40756</c:v>
                </c:pt>
                <c:pt idx="6334">
                  <c:v>40757</c:v>
                </c:pt>
                <c:pt idx="6335">
                  <c:v>40758</c:v>
                </c:pt>
                <c:pt idx="6336">
                  <c:v>40759</c:v>
                </c:pt>
                <c:pt idx="6337">
                  <c:v>40760</c:v>
                </c:pt>
                <c:pt idx="6338">
                  <c:v>40763</c:v>
                </c:pt>
                <c:pt idx="6339">
                  <c:v>40764</c:v>
                </c:pt>
                <c:pt idx="6340">
                  <c:v>40765</c:v>
                </c:pt>
                <c:pt idx="6341">
                  <c:v>40766</c:v>
                </c:pt>
                <c:pt idx="6342">
                  <c:v>40767</c:v>
                </c:pt>
                <c:pt idx="6343">
                  <c:v>40770</c:v>
                </c:pt>
                <c:pt idx="6344">
                  <c:v>40771</c:v>
                </c:pt>
                <c:pt idx="6345">
                  <c:v>40772</c:v>
                </c:pt>
                <c:pt idx="6346">
                  <c:v>40773</c:v>
                </c:pt>
                <c:pt idx="6347">
                  <c:v>40774</c:v>
                </c:pt>
                <c:pt idx="6348">
                  <c:v>40777</c:v>
                </c:pt>
                <c:pt idx="6349">
                  <c:v>40778</c:v>
                </c:pt>
                <c:pt idx="6350">
                  <c:v>40779</c:v>
                </c:pt>
                <c:pt idx="6351">
                  <c:v>40780</c:v>
                </c:pt>
                <c:pt idx="6352">
                  <c:v>40781</c:v>
                </c:pt>
                <c:pt idx="6353">
                  <c:v>40784</c:v>
                </c:pt>
                <c:pt idx="6354">
                  <c:v>40785</c:v>
                </c:pt>
                <c:pt idx="6355">
                  <c:v>40786</c:v>
                </c:pt>
                <c:pt idx="6356">
                  <c:v>40787</c:v>
                </c:pt>
                <c:pt idx="6357">
                  <c:v>40788</c:v>
                </c:pt>
                <c:pt idx="6358">
                  <c:v>40792</c:v>
                </c:pt>
                <c:pt idx="6359">
                  <c:v>40793</c:v>
                </c:pt>
                <c:pt idx="6360">
                  <c:v>40794</c:v>
                </c:pt>
                <c:pt idx="6361">
                  <c:v>40795</c:v>
                </c:pt>
                <c:pt idx="6362">
                  <c:v>40798</c:v>
                </c:pt>
                <c:pt idx="6363">
                  <c:v>40799</c:v>
                </c:pt>
                <c:pt idx="6364">
                  <c:v>40800</c:v>
                </c:pt>
                <c:pt idx="6365">
                  <c:v>40801</c:v>
                </c:pt>
                <c:pt idx="6366">
                  <c:v>40802</c:v>
                </c:pt>
                <c:pt idx="6367">
                  <c:v>40805</c:v>
                </c:pt>
                <c:pt idx="6368">
                  <c:v>40806</c:v>
                </c:pt>
                <c:pt idx="6369">
                  <c:v>40807</c:v>
                </c:pt>
                <c:pt idx="6370">
                  <c:v>40808</c:v>
                </c:pt>
                <c:pt idx="6371">
                  <c:v>40809</c:v>
                </c:pt>
                <c:pt idx="6372">
                  <c:v>40812</c:v>
                </c:pt>
                <c:pt idx="6373">
                  <c:v>40813</c:v>
                </c:pt>
                <c:pt idx="6374">
                  <c:v>40814</c:v>
                </c:pt>
                <c:pt idx="6375">
                  <c:v>40815</c:v>
                </c:pt>
                <c:pt idx="6376">
                  <c:v>40816</c:v>
                </c:pt>
                <c:pt idx="6377">
                  <c:v>40819</c:v>
                </c:pt>
                <c:pt idx="6378">
                  <c:v>40820</c:v>
                </c:pt>
                <c:pt idx="6379">
                  <c:v>40821</c:v>
                </c:pt>
                <c:pt idx="6380">
                  <c:v>40822</c:v>
                </c:pt>
                <c:pt idx="6381">
                  <c:v>40823</c:v>
                </c:pt>
                <c:pt idx="6382">
                  <c:v>40826</c:v>
                </c:pt>
                <c:pt idx="6383">
                  <c:v>40827</c:v>
                </c:pt>
                <c:pt idx="6384">
                  <c:v>40828</c:v>
                </c:pt>
                <c:pt idx="6385">
                  <c:v>40829</c:v>
                </c:pt>
                <c:pt idx="6386">
                  <c:v>40830</c:v>
                </c:pt>
                <c:pt idx="6387">
                  <c:v>40833</c:v>
                </c:pt>
                <c:pt idx="6388">
                  <c:v>40834</c:v>
                </c:pt>
                <c:pt idx="6389">
                  <c:v>40835</c:v>
                </c:pt>
                <c:pt idx="6390">
                  <c:v>40836</c:v>
                </c:pt>
                <c:pt idx="6391">
                  <c:v>40837</c:v>
                </c:pt>
                <c:pt idx="6392">
                  <c:v>40840</c:v>
                </c:pt>
                <c:pt idx="6393">
                  <c:v>40841</c:v>
                </c:pt>
                <c:pt idx="6394">
                  <c:v>40842</c:v>
                </c:pt>
                <c:pt idx="6395">
                  <c:v>40843</c:v>
                </c:pt>
                <c:pt idx="6396">
                  <c:v>40844</c:v>
                </c:pt>
                <c:pt idx="6397">
                  <c:v>40847</c:v>
                </c:pt>
                <c:pt idx="6398">
                  <c:v>40848</c:v>
                </c:pt>
                <c:pt idx="6399">
                  <c:v>40849</c:v>
                </c:pt>
                <c:pt idx="6400">
                  <c:v>40850</c:v>
                </c:pt>
                <c:pt idx="6401">
                  <c:v>40851</c:v>
                </c:pt>
                <c:pt idx="6402">
                  <c:v>40854</c:v>
                </c:pt>
                <c:pt idx="6403">
                  <c:v>40855</c:v>
                </c:pt>
                <c:pt idx="6404">
                  <c:v>40856</c:v>
                </c:pt>
                <c:pt idx="6405">
                  <c:v>40857</c:v>
                </c:pt>
                <c:pt idx="6406">
                  <c:v>40858</c:v>
                </c:pt>
                <c:pt idx="6407">
                  <c:v>40861</c:v>
                </c:pt>
                <c:pt idx="6408">
                  <c:v>40862</c:v>
                </c:pt>
                <c:pt idx="6409">
                  <c:v>40863</c:v>
                </c:pt>
                <c:pt idx="6410">
                  <c:v>40864</c:v>
                </c:pt>
                <c:pt idx="6411">
                  <c:v>40865</c:v>
                </c:pt>
                <c:pt idx="6412">
                  <c:v>40868</c:v>
                </c:pt>
                <c:pt idx="6413">
                  <c:v>40869</c:v>
                </c:pt>
                <c:pt idx="6414">
                  <c:v>40870</c:v>
                </c:pt>
                <c:pt idx="6415">
                  <c:v>40872</c:v>
                </c:pt>
                <c:pt idx="6416">
                  <c:v>40875</c:v>
                </c:pt>
                <c:pt idx="6417">
                  <c:v>40876</c:v>
                </c:pt>
                <c:pt idx="6418">
                  <c:v>40877</c:v>
                </c:pt>
                <c:pt idx="6419">
                  <c:v>40878</c:v>
                </c:pt>
                <c:pt idx="6420">
                  <c:v>40879</c:v>
                </c:pt>
                <c:pt idx="6421">
                  <c:v>40882</c:v>
                </c:pt>
                <c:pt idx="6422">
                  <c:v>40883</c:v>
                </c:pt>
                <c:pt idx="6423">
                  <c:v>40884</c:v>
                </c:pt>
                <c:pt idx="6424">
                  <c:v>40885</c:v>
                </c:pt>
                <c:pt idx="6425">
                  <c:v>40886</c:v>
                </c:pt>
                <c:pt idx="6426">
                  <c:v>40889</c:v>
                </c:pt>
                <c:pt idx="6427">
                  <c:v>40890</c:v>
                </c:pt>
                <c:pt idx="6428">
                  <c:v>40891</c:v>
                </c:pt>
                <c:pt idx="6429">
                  <c:v>40892</c:v>
                </c:pt>
                <c:pt idx="6430">
                  <c:v>40893</c:v>
                </c:pt>
                <c:pt idx="6431">
                  <c:v>40896</c:v>
                </c:pt>
                <c:pt idx="6432">
                  <c:v>40897</c:v>
                </c:pt>
                <c:pt idx="6433">
                  <c:v>40898</c:v>
                </c:pt>
                <c:pt idx="6434">
                  <c:v>40899</c:v>
                </c:pt>
                <c:pt idx="6435">
                  <c:v>40900</c:v>
                </c:pt>
                <c:pt idx="6436">
                  <c:v>40904</c:v>
                </c:pt>
                <c:pt idx="6437">
                  <c:v>40905</c:v>
                </c:pt>
                <c:pt idx="6438">
                  <c:v>40906</c:v>
                </c:pt>
                <c:pt idx="6439">
                  <c:v>40907</c:v>
                </c:pt>
                <c:pt idx="6440">
                  <c:v>40911</c:v>
                </c:pt>
                <c:pt idx="6441">
                  <c:v>40912</c:v>
                </c:pt>
                <c:pt idx="6442">
                  <c:v>40913</c:v>
                </c:pt>
                <c:pt idx="6443">
                  <c:v>40914</c:v>
                </c:pt>
                <c:pt idx="6444">
                  <c:v>40917</c:v>
                </c:pt>
                <c:pt idx="6445">
                  <c:v>40918</c:v>
                </c:pt>
                <c:pt idx="6446">
                  <c:v>40919</c:v>
                </c:pt>
                <c:pt idx="6447">
                  <c:v>40920</c:v>
                </c:pt>
                <c:pt idx="6448">
                  <c:v>40921</c:v>
                </c:pt>
                <c:pt idx="6449">
                  <c:v>40925</c:v>
                </c:pt>
                <c:pt idx="6450">
                  <c:v>40926</c:v>
                </c:pt>
                <c:pt idx="6451">
                  <c:v>40927</c:v>
                </c:pt>
                <c:pt idx="6452">
                  <c:v>40928</c:v>
                </c:pt>
                <c:pt idx="6453">
                  <c:v>40931</c:v>
                </c:pt>
                <c:pt idx="6454">
                  <c:v>40932</c:v>
                </c:pt>
                <c:pt idx="6455">
                  <c:v>40933</c:v>
                </c:pt>
                <c:pt idx="6456">
                  <c:v>40934</c:v>
                </c:pt>
                <c:pt idx="6457">
                  <c:v>40935</c:v>
                </c:pt>
                <c:pt idx="6458">
                  <c:v>40938</c:v>
                </c:pt>
                <c:pt idx="6459">
                  <c:v>40939</c:v>
                </c:pt>
                <c:pt idx="6460">
                  <c:v>40940</c:v>
                </c:pt>
                <c:pt idx="6461">
                  <c:v>40941</c:v>
                </c:pt>
                <c:pt idx="6462">
                  <c:v>40942</c:v>
                </c:pt>
                <c:pt idx="6463">
                  <c:v>40945</c:v>
                </c:pt>
                <c:pt idx="6464">
                  <c:v>40946</c:v>
                </c:pt>
                <c:pt idx="6465">
                  <c:v>40947</c:v>
                </c:pt>
                <c:pt idx="6466">
                  <c:v>40948</c:v>
                </c:pt>
                <c:pt idx="6467">
                  <c:v>40949</c:v>
                </c:pt>
                <c:pt idx="6468">
                  <c:v>40952</c:v>
                </c:pt>
                <c:pt idx="6469">
                  <c:v>40953</c:v>
                </c:pt>
                <c:pt idx="6470">
                  <c:v>40954</c:v>
                </c:pt>
                <c:pt idx="6471">
                  <c:v>40955</c:v>
                </c:pt>
                <c:pt idx="6472">
                  <c:v>40956</c:v>
                </c:pt>
                <c:pt idx="6473">
                  <c:v>40960</c:v>
                </c:pt>
                <c:pt idx="6474">
                  <c:v>40961</c:v>
                </c:pt>
                <c:pt idx="6475">
                  <c:v>40962</c:v>
                </c:pt>
                <c:pt idx="6476">
                  <c:v>40963</c:v>
                </c:pt>
                <c:pt idx="6477">
                  <c:v>40966</c:v>
                </c:pt>
                <c:pt idx="6478">
                  <c:v>40967</c:v>
                </c:pt>
                <c:pt idx="6479">
                  <c:v>40968</c:v>
                </c:pt>
                <c:pt idx="6480">
                  <c:v>40969</c:v>
                </c:pt>
                <c:pt idx="6481">
                  <c:v>40970</c:v>
                </c:pt>
                <c:pt idx="6482">
                  <c:v>40973</c:v>
                </c:pt>
                <c:pt idx="6483">
                  <c:v>40974</c:v>
                </c:pt>
                <c:pt idx="6484">
                  <c:v>40975</c:v>
                </c:pt>
                <c:pt idx="6485">
                  <c:v>40976</c:v>
                </c:pt>
                <c:pt idx="6486">
                  <c:v>40977</c:v>
                </c:pt>
                <c:pt idx="6487">
                  <c:v>40980</c:v>
                </c:pt>
                <c:pt idx="6488">
                  <c:v>40981</c:v>
                </c:pt>
                <c:pt idx="6489">
                  <c:v>40982</c:v>
                </c:pt>
                <c:pt idx="6490">
                  <c:v>40983</c:v>
                </c:pt>
                <c:pt idx="6491">
                  <c:v>40984</c:v>
                </c:pt>
                <c:pt idx="6492">
                  <c:v>40987</c:v>
                </c:pt>
                <c:pt idx="6493">
                  <c:v>40988</c:v>
                </c:pt>
                <c:pt idx="6494">
                  <c:v>40989</c:v>
                </c:pt>
                <c:pt idx="6495">
                  <c:v>40990</c:v>
                </c:pt>
                <c:pt idx="6496">
                  <c:v>40991</c:v>
                </c:pt>
                <c:pt idx="6497">
                  <c:v>40994</c:v>
                </c:pt>
                <c:pt idx="6498">
                  <c:v>40995</c:v>
                </c:pt>
                <c:pt idx="6499">
                  <c:v>40996</c:v>
                </c:pt>
                <c:pt idx="6500">
                  <c:v>40997</c:v>
                </c:pt>
                <c:pt idx="6501">
                  <c:v>40998</c:v>
                </c:pt>
                <c:pt idx="6502">
                  <c:v>41001</c:v>
                </c:pt>
                <c:pt idx="6503">
                  <c:v>41002</c:v>
                </c:pt>
                <c:pt idx="6504">
                  <c:v>41003</c:v>
                </c:pt>
                <c:pt idx="6505">
                  <c:v>41004</c:v>
                </c:pt>
                <c:pt idx="6506">
                  <c:v>41008</c:v>
                </c:pt>
                <c:pt idx="6507">
                  <c:v>41009</c:v>
                </c:pt>
                <c:pt idx="6508">
                  <c:v>41010</c:v>
                </c:pt>
                <c:pt idx="6509">
                  <c:v>41011</c:v>
                </c:pt>
                <c:pt idx="6510">
                  <c:v>41012</c:v>
                </c:pt>
                <c:pt idx="6511">
                  <c:v>41015</c:v>
                </c:pt>
                <c:pt idx="6512">
                  <c:v>41016</c:v>
                </c:pt>
                <c:pt idx="6513">
                  <c:v>41017</c:v>
                </c:pt>
                <c:pt idx="6514">
                  <c:v>41018</c:v>
                </c:pt>
                <c:pt idx="6515">
                  <c:v>41019</c:v>
                </c:pt>
                <c:pt idx="6516">
                  <c:v>41022</c:v>
                </c:pt>
                <c:pt idx="6517">
                  <c:v>41023</c:v>
                </c:pt>
                <c:pt idx="6518">
                  <c:v>41024</c:v>
                </c:pt>
                <c:pt idx="6519">
                  <c:v>41025</c:v>
                </c:pt>
                <c:pt idx="6520">
                  <c:v>41026</c:v>
                </c:pt>
                <c:pt idx="6521">
                  <c:v>41029</c:v>
                </c:pt>
                <c:pt idx="6522">
                  <c:v>41030</c:v>
                </c:pt>
                <c:pt idx="6523">
                  <c:v>41031</c:v>
                </c:pt>
                <c:pt idx="6524">
                  <c:v>41032</c:v>
                </c:pt>
                <c:pt idx="6525">
                  <c:v>41033</c:v>
                </c:pt>
                <c:pt idx="6526">
                  <c:v>41036</c:v>
                </c:pt>
                <c:pt idx="6527">
                  <c:v>41037</c:v>
                </c:pt>
                <c:pt idx="6528">
                  <c:v>41038</c:v>
                </c:pt>
                <c:pt idx="6529">
                  <c:v>41039</c:v>
                </c:pt>
                <c:pt idx="6530">
                  <c:v>41040</c:v>
                </c:pt>
                <c:pt idx="6531">
                  <c:v>41043</c:v>
                </c:pt>
                <c:pt idx="6532">
                  <c:v>41044</c:v>
                </c:pt>
                <c:pt idx="6533">
                  <c:v>41045</c:v>
                </c:pt>
                <c:pt idx="6534">
                  <c:v>41046</c:v>
                </c:pt>
                <c:pt idx="6535">
                  <c:v>41047</c:v>
                </c:pt>
                <c:pt idx="6536">
                  <c:v>41050</c:v>
                </c:pt>
                <c:pt idx="6537">
                  <c:v>41051</c:v>
                </c:pt>
                <c:pt idx="6538">
                  <c:v>41052</c:v>
                </c:pt>
                <c:pt idx="6539">
                  <c:v>41053</c:v>
                </c:pt>
                <c:pt idx="6540">
                  <c:v>41054</c:v>
                </c:pt>
                <c:pt idx="6541">
                  <c:v>41058</c:v>
                </c:pt>
                <c:pt idx="6542">
                  <c:v>41059</c:v>
                </c:pt>
                <c:pt idx="6543">
                  <c:v>41060</c:v>
                </c:pt>
                <c:pt idx="6544">
                  <c:v>41061</c:v>
                </c:pt>
                <c:pt idx="6545">
                  <c:v>41064</c:v>
                </c:pt>
                <c:pt idx="6546">
                  <c:v>41065</c:v>
                </c:pt>
                <c:pt idx="6547">
                  <c:v>41066</c:v>
                </c:pt>
                <c:pt idx="6548">
                  <c:v>41067</c:v>
                </c:pt>
                <c:pt idx="6549">
                  <c:v>41068</c:v>
                </c:pt>
                <c:pt idx="6550">
                  <c:v>41071</c:v>
                </c:pt>
                <c:pt idx="6551">
                  <c:v>41072</c:v>
                </c:pt>
                <c:pt idx="6552">
                  <c:v>41073</c:v>
                </c:pt>
                <c:pt idx="6553">
                  <c:v>41074</c:v>
                </c:pt>
                <c:pt idx="6554">
                  <c:v>41075</c:v>
                </c:pt>
                <c:pt idx="6555">
                  <c:v>41078</c:v>
                </c:pt>
                <c:pt idx="6556">
                  <c:v>41079</c:v>
                </c:pt>
                <c:pt idx="6557">
                  <c:v>41080</c:v>
                </c:pt>
                <c:pt idx="6558">
                  <c:v>41081</c:v>
                </c:pt>
                <c:pt idx="6559">
                  <c:v>41082</c:v>
                </c:pt>
                <c:pt idx="6560">
                  <c:v>41085</c:v>
                </c:pt>
                <c:pt idx="6561">
                  <c:v>41086</c:v>
                </c:pt>
                <c:pt idx="6562">
                  <c:v>41087</c:v>
                </c:pt>
                <c:pt idx="6563">
                  <c:v>41088</c:v>
                </c:pt>
                <c:pt idx="6564">
                  <c:v>41089</c:v>
                </c:pt>
                <c:pt idx="6565">
                  <c:v>41092</c:v>
                </c:pt>
                <c:pt idx="6566">
                  <c:v>41093</c:v>
                </c:pt>
                <c:pt idx="6567">
                  <c:v>41095</c:v>
                </c:pt>
                <c:pt idx="6568">
                  <c:v>41096</c:v>
                </c:pt>
                <c:pt idx="6569">
                  <c:v>41099</c:v>
                </c:pt>
                <c:pt idx="6570">
                  <c:v>41100</c:v>
                </c:pt>
                <c:pt idx="6571">
                  <c:v>41101</c:v>
                </c:pt>
                <c:pt idx="6572">
                  <c:v>41102</c:v>
                </c:pt>
                <c:pt idx="6573">
                  <c:v>41103</c:v>
                </c:pt>
                <c:pt idx="6574">
                  <c:v>41106</c:v>
                </c:pt>
                <c:pt idx="6575">
                  <c:v>41107</c:v>
                </c:pt>
                <c:pt idx="6576">
                  <c:v>41108</c:v>
                </c:pt>
                <c:pt idx="6577">
                  <c:v>41109</c:v>
                </c:pt>
                <c:pt idx="6578">
                  <c:v>41110</c:v>
                </c:pt>
                <c:pt idx="6579">
                  <c:v>41113</c:v>
                </c:pt>
                <c:pt idx="6580">
                  <c:v>41114</c:v>
                </c:pt>
                <c:pt idx="6581">
                  <c:v>41115</c:v>
                </c:pt>
                <c:pt idx="6582">
                  <c:v>41116</c:v>
                </c:pt>
                <c:pt idx="6583">
                  <c:v>41117</c:v>
                </c:pt>
                <c:pt idx="6584">
                  <c:v>41120</c:v>
                </c:pt>
                <c:pt idx="6585">
                  <c:v>41121</c:v>
                </c:pt>
                <c:pt idx="6586">
                  <c:v>41122</c:v>
                </c:pt>
                <c:pt idx="6587">
                  <c:v>41123</c:v>
                </c:pt>
                <c:pt idx="6588">
                  <c:v>41124</c:v>
                </c:pt>
                <c:pt idx="6589">
                  <c:v>41127</c:v>
                </c:pt>
                <c:pt idx="6590">
                  <c:v>41128</c:v>
                </c:pt>
                <c:pt idx="6591">
                  <c:v>41129</c:v>
                </c:pt>
                <c:pt idx="6592">
                  <c:v>41130</c:v>
                </c:pt>
                <c:pt idx="6593">
                  <c:v>41131</c:v>
                </c:pt>
                <c:pt idx="6594">
                  <c:v>41134</c:v>
                </c:pt>
                <c:pt idx="6595">
                  <c:v>41135</c:v>
                </c:pt>
                <c:pt idx="6596">
                  <c:v>41136</c:v>
                </c:pt>
                <c:pt idx="6597">
                  <c:v>41137</c:v>
                </c:pt>
                <c:pt idx="6598">
                  <c:v>41138</c:v>
                </c:pt>
                <c:pt idx="6599">
                  <c:v>41141</c:v>
                </c:pt>
                <c:pt idx="6600">
                  <c:v>41142</c:v>
                </c:pt>
                <c:pt idx="6601">
                  <c:v>41143</c:v>
                </c:pt>
                <c:pt idx="6602">
                  <c:v>41144</c:v>
                </c:pt>
                <c:pt idx="6603">
                  <c:v>41145</c:v>
                </c:pt>
                <c:pt idx="6604">
                  <c:v>41148</c:v>
                </c:pt>
                <c:pt idx="6605">
                  <c:v>41149</c:v>
                </c:pt>
                <c:pt idx="6606">
                  <c:v>41150</c:v>
                </c:pt>
                <c:pt idx="6607">
                  <c:v>41151</c:v>
                </c:pt>
                <c:pt idx="6608">
                  <c:v>41152</c:v>
                </c:pt>
                <c:pt idx="6609">
                  <c:v>41156</c:v>
                </c:pt>
                <c:pt idx="6610">
                  <c:v>41157</c:v>
                </c:pt>
                <c:pt idx="6611">
                  <c:v>41158</c:v>
                </c:pt>
                <c:pt idx="6612">
                  <c:v>41159</c:v>
                </c:pt>
                <c:pt idx="6613">
                  <c:v>41162</c:v>
                </c:pt>
                <c:pt idx="6614">
                  <c:v>41163</c:v>
                </c:pt>
                <c:pt idx="6615">
                  <c:v>41164</c:v>
                </c:pt>
                <c:pt idx="6616">
                  <c:v>41165</c:v>
                </c:pt>
                <c:pt idx="6617">
                  <c:v>41166</c:v>
                </c:pt>
                <c:pt idx="6618">
                  <c:v>41169</c:v>
                </c:pt>
                <c:pt idx="6619">
                  <c:v>41170</c:v>
                </c:pt>
                <c:pt idx="6620">
                  <c:v>41171</c:v>
                </c:pt>
                <c:pt idx="6621">
                  <c:v>41172</c:v>
                </c:pt>
                <c:pt idx="6622">
                  <c:v>41173</c:v>
                </c:pt>
                <c:pt idx="6623">
                  <c:v>41176</c:v>
                </c:pt>
                <c:pt idx="6624">
                  <c:v>41177</c:v>
                </c:pt>
                <c:pt idx="6625">
                  <c:v>41178</c:v>
                </c:pt>
                <c:pt idx="6626">
                  <c:v>41179</c:v>
                </c:pt>
                <c:pt idx="6627">
                  <c:v>41180</c:v>
                </c:pt>
                <c:pt idx="6628">
                  <c:v>41183</c:v>
                </c:pt>
                <c:pt idx="6629">
                  <c:v>41184</c:v>
                </c:pt>
                <c:pt idx="6630">
                  <c:v>41185</c:v>
                </c:pt>
                <c:pt idx="6631">
                  <c:v>41186</c:v>
                </c:pt>
                <c:pt idx="6632">
                  <c:v>41187</c:v>
                </c:pt>
                <c:pt idx="6633">
                  <c:v>41190</c:v>
                </c:pt>
                <c:pt idx="6634">
                  <c:v>41191</c:v>
                </c:pt>
                <c:pt idx="6635">
                  <c:v>41192</c:v>
                </c:pt>
                <c:pt idx="6636">
                  <c:v>41193</c:v>
                </c:pt>
                <c:pt idx="6637">
                  <c:v>41194</c:v>
                </c:pt>
                <c:pt idx="6638">
                  <c:v>41197</c:v>
                </c:pt>
                <c:pt idx="6639">
                  <c:v>41198</c:v>
                </c:pt>
                <c:pt idx="6640">
                  <c:v>41199</c:v>
                </c:pt>
                <c:pt idx="6641">
                  <c:v>41200</c:v>
                </c:pt>
                <c:pt idx="6642">
                  <c:v>41201</c:v>
                </c:pt>
                <c:pt idx="6643">
                  <c:v>41204</c:v>
                </c:pt>
                <c:pt idx="6644">
                  <c:v>41205</c:v>
                </c:pt>
                <c:pt idx="6645">
                  <c:v>41206</c:v>
                </c:pt>
                <c:pt idx="6646">
                  <c:v>41207</c:v>
                </c:pt>
                <c:pt idx="6647">
                  <c:v>41208</c:v>
                </c:pt>
                <c:pt idx="6648">
                  <c:v>41211</c:v>
                </c:pt>
                <c:pt idx="6649">
                  <c:v>41212</c:v>
                </c:pt>
                <c:pt idx="6650">
                  <c:v>41213</c:v>
                </c:pt>
                <c:pt idx="6651">
                  <c:v>41214</c:v>
                </c:pt>
                <c:pt idx="6652">
                  <c:v>41215</c:v>
                </c:pt>
                <c:pt idx="6653">
                  <c:v>41218</c:v>
                </c:pt>
                <c:pt idx="6654">
                  <c:v>41219</c:v>
                </c:pt>
                <c:pt idx="6655">
                  <c:v>41220</c:v>
                </c:pt>
                <c:pt idx="6656">
                  <c:v>41221</c:v>
                </c:pt>
                <c:pt idx="6657">
                  <c:v>41222</c:v>
                </c:pt>
                <c:pt idx="6658">
                  <c:v>41225</c:v>
                </c:pt>
                <c:pt idx="6659">
                  <c:v>41226</c:v>
                </c:pt>
                <c:pt idx="6660">
                  <c:v>41227</c:v>
                </c:pt>
                <c:pt idx="6661">
                  <c:v>41228</c:v>
                </c:pt>
                <c:pt idx="6662">
                  <c:v>41229</c:v>
                </c:pt>
                <c:pt idx="6663">
                  <c:v>41232</c:v>
                </c:pt>
                <c:pt idx="6664">
                  <c:v>41233</c:v>
                </c:pt>
                <c:pt idx="6665">
                  <c:v>41234</c:v>
                </c:pt>
                <c:pt idx="6666">
                  <c:v>41236</c:v>
                </c:pt>
                <c:pt idx="6667">
                  <c:v>41239</c:v>
                </c:pt>
                <c:pt idx="6668">
                  <c:v>41240</c:v>
                </c:pt>
                <c:pt idx="6669">
                  <c:v>41241</c:v>
                </c:pt>
                <c:pt idx="6670">
                  <c:v>41242</c:v>
                </c:pt>
                <c:pt idx="6671">
                  <c:v>41243</c:v>
                </c:pt>
                <c:pt idx="6672">
                  <c:v>41246</c:v>
                </c:pt>
                <c:pt idx="6673">
                  <c:v>41247</c:v>
                </c:pt>
                <c:pt idx="6674">
                  <c:v>41248</c:v>
                </c:pt>
                <c:pt idx="6675">
                  <c:v>41249</c:v>
                </c:pt>
                <c:pt idx="6676">
                  <c:v>41250</c:v>
                </c:pt>
                <c:pt idx="6677">
                  <c:v>41253</c:v>
                </c:pt>
                <c:pt idx="6678">
                  <c:v>41254</c:v>
                </c:pt>
                <c:pt idx="6679">
                  <c:v>41255</c:v>
                </c:pt>
                <c:pt idx="6680">
                  <c:v>41256</c:v>
                </c:pt>
                <c:pt idx="6681">
                  <c:v>41257</c:v>
                </c:pt>
                <c:pt idx="6682">
                  <c:v>41260</c:v>
                </c:pt>
                <c:pt idx="6683">
                  <c:v>41261</c:v>
                </c:pt>
                <c:pt idx="6684">
                  <c:v>41262</c:v>
                </c:pt>
                <c:pt idx="6685">
                  <c:v>41263</c:v>
                </c:pt>
                <c:pt idx="6686">
                  <c:v>41264</c:v>
                </c:pt>
                <c:pt idx="6687">
                  <c:v>41267</c:v>
                </c:pt>
                <c:pt idx="6688">
                  <c:v>41269</c:v>
                </c:pt>
                <c:pt idx="6689">
                  <c:v>41270</c:v>
                </c:pt>
                <c:pt idx="6690">
                  <c:v>41271</c:v>
                </c:pt>
                <c:pt idx="6691">
                  <c:v>41274</c:v>
                </c:pt>
                <c:pt idx="6692">
                  <c:v>41276</c:v>
                </c:pt>
                <c:pt idx="6693">
                  <c:v>41277</c:v>
                </c:pt>
                <c:pt idx="6694">
                  <c:v>41278</c:v>
                </c:pt>
                <c:pt idx="6695">
                  <c:v>41281</c:v>
                </c:pt>
                <c:pt idx="6696">
                  <c:v>41282</c:v>
                </c:pt>
                <c:pt idx="6697">
                  <c:v>41283</c:v>
                </c:pt>
                <c:pt idx="6698">
                  <c:v>41284</c:v>
                </c:pt>
                <c:pt idx="6699">
                  <c:v>41285</c:v>
                </c:pt>
                <c:pt idx="6700">
                  <c:v>41288</c:v>
                </c:pt>
                <c:pt idx="6701">
                  <c:v>41289</c:v>
                </c:pt>
                <c:pt idx="6702">
                  <c:v>41290</c:v>
                </c:pt>
                <c:pt idx="6703">
                  <c:v>41291</c:v>
                </c:pt>
                <c:pt idx="6704">
                  <c:v>41292</c:v>
                </c:pt>
                <c:pt idx="6705">
                  <c:v>41296</c:v>
                </c:pt>
                <c:pt idx="6706">
                  <c:v>41297</c:v>
                </c:pt>
                <c:pt idx="6707">
                  <c:v>41298</c:v>
                </c:pt>
                <c:pt idx="6708">
                  <c:v>41299</c:v>
                </c:pt>
                <c:pt idx="6709">
                  <c:v>41302</c:v>
                </c:pt>
                <c:pt idx="6710">
                  <c:v>41303</c:v>
                </c:pt>
                <c:pt idx="6711">
                  <c:v>41304</c:v>
                </c:pt>
                <c:pt idx="6712">
                  <c:v>41305</c:v>
                </c:pt>
                <c:pt idx="6713">
                  <c:v>41306</c:v>
                </c:pt>
                <c:pt idx="6714">
                  <c:v>41309</c:v>
                </c:pt>
                <c:pt idx="6715">
                  <c:v>41310</c:v>
                </c:pt>
                <c:pt idx="6716">
                  <c:v>41311</c:v>
                </c:pt>
                <c:pt idx="6717">
                  <c:v>41312</c:v>
                </c:pt>
                <c:pt idx="6718">
                  <c:v>41313</c:v>
                </c:pt>
                <c:pt idx="6719">
                  <c:v>41316</c:v>
                </c:pt>
                <c:pt idx="6720">
                  <c:v>41317</c:v>
                </c:pt>
                <c:pt idx="6721">
                  <c:v>41318</c:v>
                </c:pt>
                <c:pt idx="6722">
                  <c:v>41319</c:v>
                </c:pt>
                <c:pt idx="6723">
                  <c:v>41320</c:v>
                </c:pt>
                <c:pt idx="6724">
                  <c:v>41324</c:v>
                </c:pt>
                <c:pt idx="6725">
                  <c:v>41325</c:v>
                </c:pt>
                <c:pt idx="6726">
                  <c:v>41326</c:v>
                </c:pt>
                <c:pt idx="6727">
                  <c:v>41327</c:v>
                </c:pt>
                <c:pt idx="6728">
                  <c:v>41330</c:v>
                </c:pt>
                <c:pt idx="6729">
                  <c:v>41331</c:v>
                </c:pt>
                <c:pt idx="6730">
                  <c:v>41332</c:v>
                </c:pt>
                <c:pt idx="6731">
                  <c:v>41333</c:v>
                </c:pt>
                <c:pt idx="6732">
                  <c:v>41334</c:v>
                </c:pt>
                <c:pt idx="6733">
                  <c:v>41337</c:v>
                </c:pt>
                <c:pt idx="6734">
                  <c:v>41338</c:v>
                </c:pt>
                <c:pt idx="6735">
                  <c:v>41339</c:v>
                </c:pt>
                <c:pt idx="6736">
                  <c:v>41340</c:v>
                </c:pt>
                <c:pt idx="6737">
                  <c:v>41341</c:v>
                </c:pt>
                <c:pt idx="6738">
                  <c:v>41344</c:v>
                </c:pt>
                <c:pt idx="6739">
                  <c:v>41345</c:v>
                </c:pt>
                <c:pt idx="6740">
                  <c:v>41346</c:v>
                </c:pt>
                <c:pt idx="6741">
                  <c:v>41347</c:v>
                </c:pt>
                <c:pt idx="6742">
                  <c:v>41348</c:v>
                </c:pt>
                <c:pt idx="6743">
                  <c:v>41351</c:v>
                </c:pt>
                <c:pt idx="6744">
                  <c:v>41352</c:v>
                </c:pt>
                <c:pt idx="6745">
                  <c:v>41353</c:v>
                </c:pt>
                <c:pt idx="6746">
                  <c:v>41354</c:v>
                </c:pt>
                <c:pt idx="6747">
                  <c:v>41355</c:v>
                </c:pt>
                <c:pt idx="6748">
                  <c:v>41358</c:v>
                </c:pt>
                <c:pt idx="6749">
                  <c:v>41359</c:v>
                </c:pt>
                <c:pt idx="6750">
                  <c:v>41360</c:v>
                </c:pt>
                <c:pt idx="6751">
                  <c:v>41361</c:v>
                </c:pt>
                <c:pt idx="6752">
                  <c:v>41365</c:v>
                </c:pt>
                <c:pt idx="6753">
                  <c:v>41366</c:v>
                </c:pt>
                <c:pt idx="6754">
                  <c:v>41367</c:v>
                </c:pt>
                <c:pt idx="6755">
                  <c:v>41368</c:v>
                </c:pt>
                <c:pt idx="6756">
                  <c:v>41369</c:v>
                </c:pt>
                <c:pt idx="6757">
                  <c:v>41372</c:v>
                </c:pt>
                <c:pt idx="6758">
                  <c:v>41373</c:v>
                </c:pt>
                <c:pt idx="6759">
                  <c:v>41374</c:v>
                </c:pt>
                <c:pt idx="6760">
                  <c:v>41375</c:v>
                </c:pt>
                <c:pt idx="6761">
                  <c:v>41376</c:v>
                </c:pt>
                <c:pt idx="6762">
                  <c:v>41379</c:v>
                </c:pt>
                <c:pt idx="6763">
                  <c:v>41380</c:v>
                </c:pt>
                <c:pt idx="6764">
                  <c:v>41381</c:v>
                </c:pt>
                <c:pt idx="6765">
                  <c:v>41382</c:v>
                </c:pt>
                <c:pt idx="6766">
                  <c:v>41383</c:v>
                </c:pt>
                <c:pt idx="6767">
                  <c:v>41386</c:v>
                </c:pt>
                <c:pt idx="6768">
                  <c:v>41387</c:v>
                </c:pt>
                <c:pt idx="6769">
                  <c:v>41388</c:v>
                </c:pt>
                <c:pt idx="6770">
                  <c:v>41389</c:v>
                </c:pt>
                <c:pt idx="6771">
                  <c:v>41390</c:v>
                </c:pt>
                <c:pt idx="6772">
                  <c:v>41393</c:v>
                </c:pt>
                <c:pt idx="6773">
                  <c:v>41394</c:v>
                </c:pt>
                <c:pt idx="6774">
                  <c:v>41395</c:v>
                </c:pt>
                <c:pt idx="6775">
                  <c:v>41396</c:v>
                </c:pt>
                <c:pt idx="6776">
                  <c:v>41397</c:v>
                </c:pt>
                <c:pt idx="6777">
                  <c:v>41400</c:v>
                </c:pt>
                <c:pt idx="6778">
                  <c:v>41401</c:v>
                </c:pt>
                <c:pt idx="6779">
                  <c:v>41402</c:v>
                </c:pt>
                <c:pt idx="6780">
                  <c:v>41403</c:v>
                </c:pt>
                <c:pt idx="6781">
                  <c:v>41404</c:v>
                </c:pt>
                <c:pt idx="6782">
                  <c:v>41407</c:v>
                </c:pt>
                <c:pt idx="6783">
                  <c:v>41408</c:v>
                </c:pt>
                <c:pt idx="6784">
                  <c:v>41409</c:v>
                </c:pt>
                <c:pt idx="6785">
                  <c:v>41410</c:v>
                </c:pt>
                <c:pt idx="6786">
                  <c:v>41411</c:v>
                </c:pt>
                <c:pt idx="6787">
                  <c:v>41414</c:v>
                </c:pt>
                <c:pt idx="6788">
                  <c:v>41415</c:v>
                </c:pt>
                <c:pt idx="6789">
                  <c:v>41416</c:v>
                </c:pt>
                <c:pt idx="6790">
                  <c:v>41417</c:v>
                </c:pt>
                <c:pt idx="6791">
                  <c:v>41418</c:v>
                </c:pt>
                <c:pt idx="6792">
                  <c:v>41422</c:v>
                </c:pt>
                <c:pt idx="6793">
                  <c:v>41423</c:v>
                </c:pt>
                <c:pt idx="6794">
                  <c:v>41424</c:v>
                </c:pt>
                <c:pt idx="6795">
                  <c:v>41425</c:v>
                </c:pt>
                <c:pt idx="6796">
                  <c:v>41428</c:v>
                </c:pt>
                <c:pt idx="6797">
                  <c:v>41429</c:v>
                </c:pt>
                <c:pt idx="6798">
                  <c:v>41430</c:v>
                </c:pt>
                <c:pt idx="6799">
                  <c:v>41431</c:v>
                </c:pt>
                <c:pt idx="6800">
                  <c:v>41432</c:v>
                </c:pt>
                <c:pt idx="6801">
                  <c:v>41435</c:v>
                </c:pt>
                <c:pt idx="6802">
                  <c:v>41436</c:v>
                </c:pt>
                <c:pt idx="6803">
                  <c:v>41437</c:v>
                </c:pt>
                <c:pt idx="6804">
                  <c:v>41438</c:v>
                </c:pt>
                <c:pt idx="6805">
                  <c:v>41439</c:v>
                </c:pt>
                <c:pt idx="6806">
                  <c:v>41442</c:v>
                </c:pt>
                <c:pt idx="6807">
                  <c:v>41443</c:v>
                </c:pt>
                <c:pt idx="6808">
                  <c:v>41444</c:v>
                </c:pt>
                <c:pt idx="6809">
                  <c:v>41445</c:v>
                </c:pt>
                <c:pt idx="6810">
                  <c:v>41446</c:v>
                </c:pt>
                <c:pt idx="6811">
                  <c:v>41449</c:v>
                </c:pt>
                <c:pt idx="6812">
                  <c:v>41450</c:v>
                </c:pt>
                <c:pt idx="6813">
                  <c:v>41451</c:v>
                </c:pt>
                <c:pt idx="6814">
                  <c:v>41452</c:v>
                </c:pt>
                <c:pt idx="6815">
                  <c:v>41453</c:v>
                </c:pt>
                <c:pt idx="6816">
                  <c:v>41456</c:v>
                </c:pt>
                <c:pt idx="6817">
                  <c:v>41457</c:v>
                </c:pt>
                <c:pt idx="6818">
                  <c:v>41458</c:v>
                </c:pt>
                <c:pt idx="6819">
                  <c:v>41460</c:v>
                </c:pt>
                <c:pt idx="6820">
                  <c:v>41463</c:v>
                </c:pt>
                <c:pt idx="6821">
                  <c:v>41464</c:v>
                </c:pt>
                <c:pt idx="6822">
                  <c:v>41465</c:v>
                </c:pt>
                <c:pt idx="6823">
                  <c:v>41466</c:v>
                </c:pt>
                <c:pt idx="6824">
                  <c:v>41467</c:v>
                </c:pt>
                <c:pt idx="6825">
                  <c:v>41470</c:v>
                </c:pt>
                <c:pt idx="6826">
                  <c:v>41471</c:v>
                </c:pt>
                <c:pt idx="6827">
                  <c:v>41472</c:v>
                </c:pt>
                <c:pt idx="6828">
                  <c:v>41473</c:v>
                </c:pt>
                <c:pt idx="6829">
                  <c:v>41474</c:v>
                </c:pt>
                <c:pt idx="6830">
                  <c:v>41477</c:v>
                </c:pt>
                <c:pt idx="6831">
                  <c:v>41478</c:v>
                </c:pt>
                <c:pt idx="6832">
                  <c:v>41479</c:v>
                </c:pt>
                <c:pt idx="6833">
                  <c:v>41480</c:v>
                </c:pt>
                <c:pt idx="6834">
                  <c:v>41481</c:v>
                </c:pt>
                <c:pt idx="6835">
                  <c:v>41484</c:v>
                </c:pt>
                <c:pt idx="6836">
                  <c:v>41485</c:v>
                </c:pt>
                <c:pt idx="6837">
                  <c:v>41486</c:v>
                </c:pt>
                <c:pt idx="6838">
                  <c:v>41487</c:v>
                </c:pt>
                <c:pt idx="6839">
                  <c:v>41488</c:v>
                </c:pt>
                <c:pt idx="6840">
                  <c:v>41491</c:v>
                </c:pt>
                <c:pt idx="6841">
                  <c:v>41492</c:v>
                </c:pt>
                <c:pt idx="6842">
                  <c:v>41493</c:v>
                </c:pt>
                <c:pt idx="6843">
                  <c:v>41494</c:v>
                </c:pt>
                <c:pt idx="6844">
                  <c:v>41495</c:v>
                </c:pt>
                <c:pt idx="6845">
                  <c:v>41498</c:v>
                </c:pt>
                <c:pt idx="6846">
                  <c:v>41499</c:v>
                </c:pt>
                <c:pt idx="6847">
                  <c:v>41500</c:v>
                </c:pt>
                <c:pt idx="6848">
                  <c:v>41501</c:v>
                </c:pt>
                <c:pt idx="6849">
                  <c:v>41502</c:v>
                </c:pt>
                <c:pt idx="6850">
                  <c:v>41505</c:v>
                </c:pt>
                <c:pt idx="6851">
                  <c:v>41506</c:v>
                </c:pt>
                <c:pt idx="6852">
                  <c:v>41507</c:v>
                </c:pt>
                <c:pt idx="6853">
                  <c:v>41508</c:v>
                </c:pt>
                <c:pt idx="6854">
                  <c:v>41509</c:v>
                </c:pt>
                <c:pt idx="6855">
                  <c:v>41512</c:v>
                </c:pt>
                <c:pt idx="6856">
                  <c:v>41513</c:v>
                </c:pt>
                <c:pt idx="6857">
                  <c:v>41514</c:v>
                </c:pt>
                <c:pt idx="6858">
                  <c:v>41515</c:v>
                </c:pt>
                <c:pt idx="6859">
                  <c:v>41516</c:v>
                </c:pt>
                <c:pt idx="6860">
                  <c:v>41520</c:v>
                </c:pt>
                <c:pt idx="6861">
                  <c:v>41521</c:v>
                </c:pt>
                <c:pt idx="6862">
                  <c:v>41522</c:v>
                </c:pt>
                <c:pt idx="6863">
                  <c:v>41523</c:v>
                </c:pt>
                <c:pt idx="6864">
                  <c:v>41526</c:v>
                </c:pt>
                <c:pt idx="6865">
                  <c:v>41527</c:v>
                </c:pt>
                <c:pt idx="6866">
                  <c:v>41528</c:v>
                </c:pt>
                <c:pt idx="6867">
                  <c:v>41529</c:v>
                </c:pt>
                <c:pt idx="6868">
                  <c:v>41530</c:v>
                </c:pt>
                <c:pt idx="6869">
                  <c:v>41533</c:v>
                </c:pt>
                <c:pt idx="6870">
                  <c:v>41534</c:v>
                </c:pt>
                <c:pt idx="6871">
                  <c:v>41535</c:v>
                </c:pt>
                <c:pt idx="6872">
                  <c:v>41536</c:v>
                </c:pt>
                <c:pt idx="6873">
                  <c:v>41537</c:v>
                </c:pt>
                <c:pt idx="6874">
                  <c:v>41540</c:v>
                </c:pt>
                <c:pt idx="6875">
                  <c:v>41541</c:v>
                </c:pt>
                <c:pt idx="6876">
                  <c:v>41542</c:v>
                </c:pt>
                <c:pt idx="6877">
                  <c:v>41543</c:v>
                </c:pt>
                <c:pt idx="6878">
                  <c:v>41544</c:v>
                </c:pt>
                <c:pt idx="6879">
                  <c:v>41547</c:v>
                </c:pt>
                <c:pt idx="6880">
                  <c:v>41548</c:v>
                </c:pt>
                <c:pt idx="6881">
                  <c:v>41549</c:v>
                </c:pt>
                <c:pt idx="6882">
                  <c:v>41550</c:v>
                </c:pt>
                <c:pt idx="6883">
                  <c:v>41551</c:v>
                </c:pt>
                <c:pt idx="6884">
                  <c:v>41554</c:v>
                </c:pt>
                <c:pt idx="6885">
                  <c:v>41555</c:v>
                </c:pt>
                <c:pt idx="6886">
                  <c:v>41556</c:v>
                </c:pt>
                <c:pt idx="6887">
                  <c:v>41557</c:v>
                </c:pt>
                <c:pt idx="6888">
                  <c:v>41558</c:v>
                </c:pt>
                <c:pt idx="6889">
                  <c:v>41561</c:v>
                </c:pt>
                <c:pt idx="6890">
                  <c:v>41562</c:v>
                </c:pt>
                <c:pt idx="6891">
                  <c:v>41563</c:v>
                </c:pt>
                <c:pt idx="6892">
                  <c:v>41564</c:v>
                </c:pt>
                <c:pt idx="6893">
                  <c:v>41565</c:v>
                </c:pt>
                <c:pt idx="6894">
                  <c:v>41568</c:v>
                </c:pt>
                <c:pt idx="6895">
                  <c:v>41569</c:v>
                </c:pt>
                <c:pt idx="6896">
                  <c:v>41570</c:v>
                </c:pt>
                <c:pt idx="6897">
                  <c:v>41571</c:v>
                </c:pt>
                <c:pt idx="6898">
                  <c:v>41572</c:v>
                </c:pt>
                <c:pt idx="6899">
                  <c:v>41575</c:v>
                </c:pt>
                <c:pt idx="6900">
                  <c:v>41576</c:v>
                </c:pt>
                <c:pt idx="6901">
                  <c:v>41577</c:v>
                </c:pt>
                <c:pt idx="6902">
                  <c:v>41578</c:v>
                </c:pt>
                <c:pt idx="6903">
                  <c:v>41579</c:v>
                </c:pt>
                <c:pt idx="6904">
                  <c:v>41582</c:v>
                </c:pt>
                <c:pt idx="6905">
                  <c:v>41583</c:v>
                </c:pt>
                <c:pt idx="6906">
                  <c:v>41584</c:v>
                </c:pt>
                <c:pt idx="6907">
                  <c:v>41585</c:v>
                </c:pt>
                <c:pt idx="6908">
                  <c:v>41586</c:v>
                </c:pt>
                <c:pt idx="6909">
                  <c:v>41589</c:v>
                </c:pt>
                <c:pt idx="6910">
                  <c:v>41590</c:v>
                </c:pt>
                <c:pt idx="6911">
                  <c:v>41591</c:v>
                </c:pt>
                <c:pt idx="6912">
                  <c:v>41592</c:v>
                </c:pt>
                <c:pt idx="6913">
                  <c:v>41593</c:v>
                </c:pt>
                <c:pt idx="6914">
                  <c:v>41596</c:v>
                </c:pt>
                <c:pt idx="6915">
                  <c:v>41597</c:v>
                </c:pt>
                <c:pt idx="6916">
                  <c:v>41598</c:v>
                </c:pt>
                <c:pt idx="6917">
                  <c:v>41599</c:v>
                </c:pt>
                <c:pt idx="6918">
                  <c:v>41600</c:v>
                </c:pt>
                <c:pt idx="6919">
                  <c:v>41603</c:v>
                </c:pt>
                <c:pt idx="6920">
                  <c:v>41604</c:v>
                </c:pt>
                <c:pt idx="6921">
                  <c:v>41605</c:v>
                </c:pt>
                <c:pt idx="6922">
                  <c:v>41607</c:v>
                </c:pt>
                <c:pt idx="6923">
                  <c:v>41610</c:v>
                </c:pt>
                <c:pt idx="6924">
                  <c:v>41611</c:v>
                </c:pt>
                <c:pt idx="6925">
                  <c:v>41612</c:v>
                </c:pt>
                <c:pt idx="6926">
                  <c:v>41613</c:v>
                </c:pt>
                <c:pt idx="6927">
                  <c:v>41614</c:v>
                </c:pt>
                <c:pt idx="6928">
                  <c:v>41617</c:v>
                </c:pt>
                <c:pt idx="6929">
                  <c:v>41618</c:v>
                </c:pt>
                <c:pt idx="6930">
                  <c:v>41619</c:v>
                </c:pt>
                <c:pt idx="6931">
                  <c:v>41620</c:v>
                </c:pt>
                <c:pt idx="6932">
                  <c:v>41621</c:v>
                </c:pt>
                <c:pt idx="6933">
                  <c:v>41624</c:v>
                </c:pt>
                <c:pt idx="6934">
                  <c:v>41625</c:v>
                </c:pt>
                <c:pt idx="6935">
                  <c:v>41626</c:v>
                </c:pt>
                <c:pt idx="6936">
                  <c:v>41627</c:v>
                </c:pt>
                <c:pt idx="6937">
                  <c:v>41628</c:v>
                </c:pt>
                <c:pt idx="6938">
                  <c:v>41631</c:v>
                </c:pt>
                <c:pt idx="6939">
                  <c:v>41632</c:v>
                </c:pt>
                <c:pt idx="6940">
                  <c:v>41634</c:v>
                </c:pt>
                <c:pt idx="6941">
                  <c:v>41635</c:v>
                </c:pt>
                <c:pt idx="6942">
                  <c:v>41638</c:v>
                </c:pt>
                <c:pt idx="6943">
                  <c:v>41639</c:v>
                </c:pt>
                <c:pt idx="6944">
                  <c:v>41641</c:v>
                </c:pt>
                <c:pt idx="6945">
                  <c:v>41642</c:v>
                </c:pt>
                <c:pt idx="6946">
                  <c:v>41645</c:v>
                </c:pt>
                <c:pt idx="6947">
                  <c:v>41646</c:v>
                </c:pt>
                <c:pt idx="6948">
                  <c:v>41647</c:v>
                </c:pt>
                <c:pt idx="6949">
                  <c:v>41648</c:v>
                </c:pt>
                <c:pt idx="6950">
                  <c:v>41649</c:v>
                </c:pt>
                <c:pt idx="6951">
                  <c:v>41652</c:v>
                </c:pt>
                <c:pt idx="6952">
                  <c:v>41653</c:v>
                </c:pt>
                <c:pt idx="6953">
                  <c:v>41654</c:v>
                </c:pt>
                <c:pt idx="6954">
                  <c:v>41655</c:v>
                </c:pt>
                <c:pt idx="6955">
                  <c:v>41656</c:v>
                </c:pt>
                <c:pt idx="6956">
                  <c:v>41660</c:v>
                </c:pt>
                <c:pt idx="6957">
                  <c:v>41661</c:v>
                </c:pt>
                <c:pt idx="6958">
                  <c:v>41662</c:v>
                </c:pt>
                <c:pt idx="6959">
                  <c:v>41663</c:v>
                </c:pt>
                <c:pt idx="6960">
                  <c:v>41666</c:v>
                </c:pt>
                <c:pt idx="6961">
                  <c:v>41667</c:v>
                </c:pt>
                <c:pt idx="6962">
                  <c:v>41668</c:v>
                </c:pt>
                <c:pt idx="6963">
                  <c:v>41669</c:v>
                </c:pt>
                <c:pt idx="6964">
                  <c:v>41670</c:v>
                </c:pt>
                <c:pt idx="6965">
                  <c:v>41673</c:v>
                </c:pt>
                <c:pt idx="6966">
                  <c:v>41674</c:v>
                </c:pt>
                <c:pt idx="6967">
                  <c:v>41675</c:v>
                </c:pt>
                <c:pt idx="6968">
                  <c:v>41676</c:v>
                </c:pt>
                <c:pt idx="6969">
                  <c:v>41677</c:v>
                </c:pt>
                <c:pt idx="6970">
                  <c:v>41680</c:v>
                </c:pt>
                <c:pt idx="6971">
                  <c:v>41681</c:v>
                </c:pt>
                <c:pt idx="6972">
                  <c:v>41682</c:v>
                </c:pt>
                <c:pt idx="6973">
                  <c:v>41683</c:v>
                </c:pt>
                <c:pt idx="6974">
                  <c:v>41684</c:v>
                </c:pt>
                <c:pt idx="6975">
                  <c:v>41688</c:v>
                </c:pt>
                <c:pt idx="6976">
                  <c:v>41689</c:v>
                </c:pt>
                <c:pt idx="6977">
                  <c:v>41690</c:v>
                </c:pt>
                <c:pt idx="6978">
                  <c:v>41691</c:v>
                </c:pt>
                <c:pt idx="6979">
                  <c:v>41694</c:v>
                </c:pt>
                <c:pt idx="6980">
                  <c:v>41695</c:v>
                </c:pt>
                <c:pt idx="6981">
                  <c:v>41696</c:v>
                </c:pt>
                <c:pt idx="6982">
                  <c:v>41697</c:v>
                </c:pt>
                <c:pt idx="6983">
                  <c:v>41698</c:v>
                </c:pt>
                <c:pt idx="6984">
                  <c:v>41701</c:v>
                </c:pt>
                <c:pt idx="6985">
                  <c:v>41702</c:v>
                </c:pt>
                <c:pt idx="6986">
                  <c:v>41703</c:v>
                </c:pt>
                <c:pt idx="6987">
                  <c:v>41704</c:v>
                </c:pt>
                <c:pt idx="6988">
                  <c:v>41705</c:v>
                </c:pt>
                <c:pt idx="6989">
                  <c:v>41708</c:v>
                </c:pt>
                <c:pt idx="6990">
                  <c:v>41709</c:v>
                </c:pt>
                <c:pt idx="6991">
                  <c:v>41710</c:v>
                </c:pt>
                <c:pt idx="6992">
                  <c:v>41711</c:v>
                </c:pt>
                <c:pt idx="6993">
                  <c:v>41712</c:v>
                </c:pt>
                <c:pt idx="6994">
                  <c:v>41715</c:v>
                </c:pt>
                <c:pt idx="6995">
                  <c:v>41716</c:v>
                </c:pt>
                <c:pt idx="6996">
                  <c:v>41717</c:v>
                </c:pt>
                <c:pt idx="6997">
                  <c:v>41718</c:v>
                </c:pt>
                <c:pt idx="6998">
                  <c:v>41719</c:v>
                </c:pt>
                <c:pt idx="6999">
                  <c:v>41722</c:v>
                </c:pt>
                <c:pt idx="7000">
                  <c:v>41723</c:v>
                </c:pt>
                <c:pt idx="7001">
                  <c:v>41724</c:v>
                </c:pt>
                <c:pt idx="7002">
                  <c:v>41725</c:v>
                </c:pt>
                <c:pt idx="7003">
                  <c:v>41726</c:v>
                </c:pt>
                <c:pt idx="7004">
                  <c:v>41729</c:v>
                </c:pt>
                <c:pt idx="7005">
                  <c:v>41730</c:v>
                </c:pt>
                <c:pt idx="7006">
                  <c:v>41731</c:v>
                </c:pt>
                <c:pt idx="7007">
                  <c:v>41732</c:v>
                </c:pt>
                <c:pt idx="7008">
                  <c:v>41733</c:v>
                </c:pt>
                <c:pt idx="7009">
                  <c:v>41736</c:v>
                </c:pt>
                <c:pt idx="7010">
                  <c:v>41737</c:v>
                </c:pt>
                <c:pt idx="7011">
                  <c:v>41738</c:v>
                </c:pt>
                <c:pt idx="7012">
                  <c:v>41739</c:v>
                </c:pt>
                <c:pt idx="7013">
                  <c:v>41740</c:v>
                </c:pt>
                <c:pt idx="7014">
                  <c:v>41743</c:v>
                </c:pt>
                <c:pt idx="7015">
                  <c:v>41744</c:v>
                </c:pt>
                <c:pt idx="7016">
                  <c:v>41745</c:v>
                </c:pt>
                <c:pt idx="7017">
                  <c:v>41746</c:v>
                </c:pt>
                <c:pt idx="7018">
                  <c:v>41750</c:v>
                </c:pt>
                <c:pt idx="7019">
                  <c:v>41751</c:v>
                </c:pt>
                <c:pt idx="7020">
                  <c:v>41752</c:v>
                </c:pt>
                <c:pt idx="7021">
                  <c:v>41753</c:v>
                </c:pt>
                <c:pt idx="7022">
                  <c:v>41754</c:v>
                </c:pt>
                <c:pt idx="7023">
                  <c:v>41757</c:v>
                </c:pt>
                <c:pt idx="7024">
                  <c:v>41758</c:v>
                </c:pt>
                <c:pt idx="7025">
                  <c:v>41759</c:v>
                </c:pt>
                <c:pt idx="7026">
                  <c:v>41760</c:v>
                </c:pt>
                <c:pt idx="7027">
                  <c:v>41761</c:v>
                </c:pt>
                <c:pt idx="7028">
                  <c:v>41764</c:v>
                </c:pt>
                <c:pt idx="7029">
                  <c:v>41765</c:v>
                </c:pt>
                <c:pt idx="7030">
                  <c:v>41766</c:v>
                </c:pt>
                <c:pt idx="7031">
                  <c:v>41767</c:v>
                </c:pt>
                <c:pt idx="7032">
                  <c:v>41768</c:v>
                </c:pt>
                <c:pt idx="7033">
                  <c:v>41771</c:v>
                </c:pt>
                <c:pt idx="7034">
                  <c:v>41772</c:v>
                </c:pt>
                <c:pt idx="7035">
                  <c:v>41773</c:v>
                </c:pt>
                <c:pt idx="7036">
                  <c:v>41774</c:v>
                </c:pt>
                <c:pt idx="7037">
                  <c:v>41775</c:v>
                </c:pt>
                <c:pt idx="7038">
                  <c:v>41778</c:v>
                </c:pt>
                <c:pt idx="7039">
                  <c:v>41779</c:v>
                </c:pt>
                <c:pt idx="7040">
                  <c:v>41780</c:v>
                </c:pt>
                <c:pt idx="7041">
                  <c:v>41781</c:v>
                </c:pt>
                <c:pt idx="7042">
                  <c:v>41782</c:v>
                </c:pt>
                <c:pt idx="7043">
                  <c:v>41786</c:v>
                </c:pt>
                <c:pt idx="7044">
                  <c:v>41787</c:v>
                </c:pt>
                <c:pt idx="7045">
                  <c:v>41788</c:v>
                </c:pt>
                <c:pt idx="7046">
                  <c:v>41789</c:v>
                </c:pt>
                <c:pt idx="7047">
                  <c:v>41792</c:v>
                </c:pt>
                <c:pt idx="7048">
                  <c:v>41793</c:v>
                </c:pt>
                <c:pt idx="7049">
                  <c:v>41794</c:v>
                </c:pt>
                <c:pt idx="7050">
                  <c:v>41795</c:v>
                </c:pt>
                <c:pt idx="7051">
                  <c:v>41796</c:v>
                </c:pt>
                <c:pt idx="7052">
                  <c:v>41799</c:v>
                </c:pt>
                <c:pt idx="7053">
                  <c:v>41800</c:v>
                </c:pt>
                <c:pt idx="7054">
                  <c:v>41801</c:v>
                </c:pt>
                <c:pt idx="7055">
                  <c:v>41802</c:v>
                </c:pt>
                <c:pt idx="7056">
                  <c:v>41803</c:v>
                </c:pt>
                <c:pt idx="7057">
                  <c:v>41806</c:v>
                </c:pt>
                <c:pt idx="7058">
                  <c:v>41807</c:v>
                </c:pt>
                <c:pt idx="7059">
                  <c:v>41808</c:v>
                </c:pt>
                <c:pt idx="7060">
                  <c:v>41809</c:v>
                </c:pt>
                <c:pt idx="7061">
                  <c:v>41810</c:v>
                </c:pt>
                <c:pt idx="7062">
                  <c:v>41813</c:v>
                </c:pt>
                <c:pt idx="7063">
                  <c:v>41814</c:v>
                </c:pt>
                <c:pt idx="7064">
                  <c:v>41815</c:v>
                </c:pt>
                <c:pt idx="7065">
                  <c:v>41816</c:v>
                </c:pt>
                <c:pt idx="7066">
                  <c:v>41817</c:v>
                </c:pt>
                <c:pt idx="7067">
                  <c:v>41820</c:v>
                </c:pt>
                <c:pt idx="7068">
                  <c:v>41821</c:v>
                </c:pt>
                <c:pt idx="7069">
                  <c:v>41822</c:v>
                </c:pt>
                <c:pt idx="7070">
                  <c:v>41823</c:v>
                </c:pt>
                <c:pt idx="7071">
                  <c:v>41827</c:v>
                </c:pt>
                <c:pt idx="7072">
                  <c:v>41828</c:v>
                </c:pt>
                <c:pt idx="7073">
                  <c:v>41829</c:v>
                </c:pt>
                <c:pt idx="7074">
                  <c:v>41830</c:v>
                </c:pt>
                <c:pt idx="7075">
                  <c:v>41831</c:v>
                </c:pt>
                <c:pt idx="7076">
                  <c:v>41834</c:v>
                </c:pt>
                <c:pt idx="7077">
                  <c:v>41835</c:v>
                </c:pt>
                <c:pt idx="7078">
                  <c:v>41836</c:v>
                </c:pt>
                <c:pt idx="7079">
                  <c:v>41837</c:v>
                </c:pt>
                <c:pt idx="7080">
                  <c:v>41838</c:v>
                </c:pt>
                <c:pt idx="7081">
                  <c:v>41841</c:v>
                </c:pt>
                <c:pt idx="7082">
                  <c:v>41842</c:v>
                </c:pt>
                <c:pt idx="7083">
                  <c:v>41843</c:v>
                </c:pt>
                <c:pt idx="7084">
                  <c:v>41844</c:v>
                </c:pt>
                <c:pt idx="7085">
                  <c:v>41845</c:v>
                </c:pt>
                <c:pt idx="7086">
                  <c:v>41848</c:v>
                </c:pt>
                <c:pt idx="7087">
                  <c:v>41849</c:v>
                </c:pt>
                <c:pt idx="7088">
                  <c:v>41850</c:v>
                </c:pt>
                <c:pt idx="7089">
                  <c:v>41851</c:v>
                </c:pt>
                <c:pt idx="7090">
                  <c:v>41852</c:v>
                </c:pt>
                <c:pt idx="7091">
                  <c:v>41855</c:v>
                </c:pt>
                <c:pt idx="7092">
                  <c:v>41856</c:v>
                </c:pt>
                <c:pt idx="7093">
                  <c:v>41857</c:v>
                </c:pt>
                <c:pt idx="7094">
                  <c:v>41858</c:v>
                </c:pt>
                <c:pt idx="7095">
                  <c:v>41859</c:v>
                </c:pt>
                <c:pt idx="7096">
                  <c:v>41862</c:v>
                </c:pt>
                <c:pt idx="7097">
                  <c:v>41863</c:v>
                </c:pt>
                <c:pt idx="7098">
                  <c:v>41864</c:v>
                </c:pt>
                <c:pt idx="7099">
                  <c:v>41865</c:v>
                </c:pt>
                <c:pt idx="7100">
                  <c:v>41866</c:v>
                </c:pt>
                <c:pt idx="7101">
                  <c:v>41869</c:v>
                </c:pt>
                <c:pt idx="7102">
                  <c:v>41870</c:v>
                </c:pt>
                <c:pt idx="7103">
                  <c:v>41871</c:v>
                </c:pt>
                <c:pt idx="7104">
                  <c:v>41872</c:v>
                </c:pt>
                <c:pt idx="7105">
                  <c:v>41873</c:v>
                </c:pt>
                <c:pt idx="7106">
                  <c:v>41876</c:v>
                </c:pt>
                <c:pt idx="7107">
                  <c:v>41877</c:v>
                </c:pt>
                <c:pt idx="7108">
                  <c:v>41878</c:v>
                </c:pt>
                <c:pt idx="7109">
                  <c:v>41879</c:v>
                </c:pt>
                <c:pt idx="7110">
                  <c:v>41880</c:v>
                </c:pt>
                <c:pt idx="7111">
                  <c:v>41884</c:v>
                </c:pt>
                <c:pt idx="7112">
                  <c:v>41885</c:v>
                </c:pt>
                <c:pt idx="7113">
                  <c:v>41886</c:v>
                </c:pt>
                <c:pt idx="7114">
                  <c:v>41887</c:v>
                </c:pt>
                <c:pt idx="7115">
                  <c:v>41890</c:v>
                </c:pt>
                <c:pt idx="7116">
                  <c:v>41891</c:v>
                </c:pt>
                <c:pt idx="7117">
                  <c:v>41892</c:v>
                </c:pt>
                <c:pt idx="7118">
                  <c:v>41893</c:v>
                </c:pt>
                <c:pt idx="7119">
                  <c:v>41894</c:v>
                </c:pt>
                <c:pt idx="7120">
                  <c:v>41897</c:v>
                </c:pt>
                <c:pt idx="7121">
                  <c:v>41898</c:v>
                </c:pt>
                <c:pt idx="7122">
                  <c:v>41899</c:v>
                </c:pt>
                <c:pt idx="7123">
                  <c:v>41900</c:v>
                </c:pt>
                <c:pt idx="7124">
                  <c:v>41901</c:v>
                </c:pt>
                <c:pt idx="7125">
                  <c:v>41904</c:v>
                </c:pt>
                <c:pt idx="7126">
                  <c:v>41905</c:v>
                </c:pt>
                <c:pt idx="7127">
                  <c:v>41906</c:v>
                </c:pt>
                <c:pt idx="7128">
                  <c:v>41907</c:v>
                </c:pt>
                <c:pt idx="7129">
                  <c:v>41908</c:v>
                </c:pt>
                <c:pt idx="7130">
                  <c:v>41911</c:v>
                </c:pt>
                <c:pt idx="7131">
                  <c:v>41912</c:v>
                </c:pt>
                <c:pt idx="7132">
                  <c:v>41913</c:v>
                </c:pt>
                <c:pt idx="7133">
                  <c:v>41914</c:v>
                </c:pt>
                <c:pt idx="7134">
                  <c:v>41915</c:v>
                </c:pt>
                <c:pt idx="7135">
                  <c:v>41918</c:v>
                </c:pt>
                <c:pt idx="7136">
                  <c:v>41919</c:v>
                </c:pt>
                <c:pt idx="7137">
                  <c:v>41920</c:v>
                </c:pt>
                <c:pt idx="7138">
                  <c:v>41921</c:v>
                </c:pt>
                <c:pt idx="7139">
                  <c:v>41922</c:v>
                </c:pt>
                <c:pt idx="7140">
                  <c:v>41925</c:v>
                </c:pt>
                <c:pt idx="7141">
                  <c:v>41926</c:v>
                </c:pt>
                <c:pt idx="7142">
                  <c:v>41927</c:v>
                </c:pt>
                <c:pt idx="7143">
                  <c:v>41928</c:v>
                </c:pt>
                <c:pt idx="7144">
                  <c:v>41929</c:v>
                </c:pt>
                <c:pt idx="7145">
                  <c:v>41932</c:v>
                </c:pt>
                <c:pt idx="7146">
                  <c:v>41933</c:v>
                </c:pt>
                <c:pt idx="7147">
                  <c:v>41934</c:v>
                </c:pt>
                <c:pt idx="7148">
                  <c:v>41935</c:v>
                </c:pt>
                <c:pt idx="7149">
                  <c:v>41936</c:v>
                </c:pt>
                <c:pt idx="7150">
                  <c:v>41939</c:v>
                </c:pt>
                <c:pt idx="7151">
                  <c:v>41940</c:v>
                </c:pt>
                <c:pt idx="7152">
                  <c:v>41941</c:v>
                </c:pt>
                <c:pt idx="7153">
                  <c:v>41942</c:v>
                </c:pt>
                <c:pt idx="7154">
                  <c:v>41943</c:v>
                </c:pt>
                <c:pt idx="7155">
                  <c:v>41946</c:v>
                </c:pt>
                <c:pt idx="7156">
                  <c:v>41947</c:v>
                </c:pt>
                <c:pt idx="7157">
                  <c:v>41948</c:v>
                </c:pt>
                <c:pt idx="7158">
                  <c:v>41949</c:v>
                </c:pt>
                <c:pt idx="7159">
                  <c:v>41950</c:v>
                </c:pt>
                <c:pt idx="7160">
                  <c:v>41953</c:v>
                </c:pt>
                <c:pt idx="7161">
                  <c:v>41954</c:v>
                </c:pt>
                <c:pt idx="7162">
                  <c:v>41955</c:v>
                </c:pt>
                <c:pt idx="7163">
                  <c:v>41956</c:v>
                </c:pt>
                <c:pt idx="7164">
                  <c:v>41957</c:v>
                </c:pt>
                <c:pt idx="7165">
                  <c:v>41960</c:v>
                </c:pt>
                <c:pt idx="7166">
                  <c:v>41961</c:v>
                </c:pt>
                <c:pt idx="7167">
                  <c:v>41962</c:v>
                </c:pt>
                <c:pt idx="7168">
                  <c:v>41963</c:v>
                </c:pt>
                <c:pt idx="7169">
                  <c:v>41964</c:v>
                </c:pt>
                <c:pt idx="7170">
                  <c:v>41967</c:v>
                </c:pt>
                <c:pt idx="7171">
                  <c:v>41968</c:v>
                </c:pt>
                <c:pt idx="7172">
                  <c:v>41969</c:v>
                </c:pt>
                <c:pt idx="7173">
                  <c:v>41971</c:v>
                </c:pt>
                <c:pt idx="7174">
                  <c:v>41974</c:v>
                </c:pt>
                <c:pt idx="7175">
                  <c:v>41975</c:v>
                </c:pt>
                <c:pt idx="7176">
                  <c:v>41976</c:v>
                </c:pt>
                <c:pt idx="7177">
                  <c:v>41977</c:v>
                </c:pt>
                <c:pt idx="7178">
                  <c:v>41978</c:v>
                </c:pt>
                <c:pt idx="7179">
                  <c:v>41981</c:v>
                </c:pt>
                <c:pt idx="7180">
                  <c:v>41982</c:v>
                </c:pt>
                <c:pt idx="7181">
                  <c:v>41983</c:v>
                </c:pt>
                <c:pt idx="7182">
                  <c:v>41984</c:v>
                </c:pt>
                <c:pt idx="7183">
                  <c:v>41985</c:v>
                </c:pt>
                <c:pt idx="7184">
                  <c:v>41988</c:v>
                </c:pt>
                <c:pt idx="7185">
                  <c:v>41989</c:v>
                </c:pt>
                <c:pt idx="7186">
                  <c:v>41990</c:v>
                </c:pt>
                <c:pt idx="7187">
                  <c:v>41991</c:v>
                </c:pt>
                <c:pt idx="7188">
                  <c:v>41992</c:v>
                </c:pt>
                <c:pt idx="7189">
                  <c:v>41995</c:v>
                </c:pt>
                <c:pt idx="7190">
                  <c:v>41996</c:v>
                </c:pt>
                <c:pt idx="7191">
                  <c:v>41997</c:v>
                </c:pt>
                <c:pt idx="7192">
                  <c:v>41999</c:v>
                </c:pt>
                <c:pt idx="7193">
                  <c:v>42002</c:v>
                </c:pt>
                <c:pt idx="7194">
                  <c:v>42003</c:v>
                </c:pt>
                <c:pt idx="7195">
                  <c:v>42004</c:v>
                </c:pt>
                <c:pt idx="7196">
                  <c:v>42006</c:v>
                </c:pt>
                <c:pt idx="7197">
                  <c:v>42009</c:v>
                </c:pt>
                <c:pt idx="7198">
                  <c:v>42010</c:v>
                </c:pt>
                <c:pt idx="7199">
                  <c:v>42011</c:v>
                </c:pt>
                <c:pt idx="7200">
                  <c:v>42012</c:v>
                </c:pt>
                <c:pt idx="7201">
                  <c:v>42013</c:v>
                </c:pt>
                <c:pt idx="7202">
                  <c:v>42016</c:v>
                </c:pt>
                <c:pt idx="7203">
                  <c:v>42017</c:v>
                </c:pt>
                <c:pt idx="7204">
                  <c:v>42018</c:v>
                </c:pt>
                <c:pt idx="7205">
                  <c:v>42019</c:v>
                </c:pt>
                <c:pt idx="7206">
                  <c:v>42020</c:v>
                </c:pt>
                <c:pt idx="7207">
                  <c:v>42024</c:v>
                </c:pt>
                <c:pt idx="7208">
                  <c:v>42025</c:v>
                </c:pt>
                <c:pt idx="7209">
                  <c:v>42026</c:v>
                </c:pt>
                <c:pt idx="7210">
                  <c:v>42027</c:v>
                </c:pt>
                <c:pt idx="7211">
                  <c:v>42030</c:v>
                </c:pt>
                <c:pt idx="7212">
                  <c:v>42031</c:v>
                </c:pt>
                <c:pt idx="7213">
                  <c:v>42032</c:v>
                </c:pt>
                <c:pt idx="7214">
                  <c:v>42033</c:v>
                </c:pt>
                <c:pt idx="7215">
                  <c:v>42034</c:v>
                </c:pt>
                <c:pt idx="7216">
                  <c:v>42037</c:v>
                </c:pt>
                <c:pt idx="7217">
                  <c:v>42038</c:v>
                </c:pt>
                <c:pt idx="7218">
                  <c:v>42039</c:v>
                </c:pt>
                <c:pt idx="7219">
                  <c:v>42040</c:v>
                </c:pt>
                <c:pt idx="7220">
                  <c:v>42041</c:v>
                </c:pt>
                <c:pt idx="7221">
                  <c:v>42044</c:v>
                </c:pt>
                <c:pt idx="7222">
                  <c:v>42045</c:v>
                </c:pt>
                <c:pt idx="7223">
                  <c:v>42046</c:v>
                </c:pt>
                <c:pt idx="7224">
                  <c:v>42047</c:v>
                </c:pt>
                <c:pt idx="7225">
                  <c:v>42048</c:v>
                </c:pt>
                <c:pt idx="7226">
                  <c:v>42052</c:v>
                </c:pt>
                <c:pt idx="7227">
                  <c:v>42053</c:v>
                </c:pt>
                <c:pt idx="7228">
                  <c:v>42054</c:v>
                </c:pt>
                <c:pt idx="7229">
                  <c:v>42055</c:v>
                </c:pt>
                <c:pt idx="7230">
                  <c:v>42058</c:v>
                </c:pt>
                <c:pt idx="7231">
                  <c:v>42059</c:v>
                </c:pt>
                <c:pt idx="7232">
                  <c:v>42060</c:v>
                </c:pt>
                <c:pt idx="7233">
                  <c:v>42061</c:v>
                </c:pt>
                <c:pt idx="7234">
                  <c:v>42062</c:v>
                </c:pt>
                <c:pt idx="7235">
                  <c:v>42065</c:v>
                </c:pt>
                <c:pt idx="7236">
                  <c:v>42066</c:v>
                </c:pt>
                <c:pt idx="7237">
                  <c:v>42067</c:v>
                </c:pt>
                <c:pt idx="7238">
                  <c:v>42068</c:v>
                </c:pt>
                <c:pt idx="7239">
                  <c:v>42069</c:v>
                </c:pt>
                <c:pt idx="7240">
                  <c:v>42072</c:v>
                </c:pt>
                <c:pt idx="7241">
                  <c:v>42073</c:v>
                </c:pt>
                <c:pt idx="7242">
                  <c:v>42074</c:v>
                </c:pt>
                <c:pt idx="7243">
                  <c:v>42075</c:v>
                </c:pt>
                <c:pt idx="7244">
                  <c:v>42076</c:v>
                </c:pt>
                <c:pt idx="7245">
                  <c:v>42079</c:v>
                </c:pt>
                <c:pt idx="7246">
                  <c:v>42080</c:v>
                </c:pt>
                <c:pt idx="7247">
                  <c:v>42081</c:v>
                </c:pt>
                <c:pt idx="7248">
                  <c:v>42082</c:v>
                </c:pt>
                <c:pt idx="7249">
                  <c:v>42083</c:v>
                </c:pt>
                <c:pt idx="7250">
                  <c:v>42086</c:v>
                </c:pt>
                <c:pt idx="7251">
                  <c:v>42087</c:v>
                </c:pt>
                <c:pt idx="7252">
                  <c:v>42088</c:v>
                </c:pt>
                <c:pt idx="7253">
                  <c:v>42089</c:v>
                </c:pt>
                <c:pt idx="7254">
                  <c:v>42090</c:v>
                </c:pt>
                <c:pt idx="7255">
                  <c:v>42093</c:v>
                </c:pt>
                <c:pt idx="7256">
                  <c:v>42094</c:v>
                </c:pt>
                <c:pt idx="7257">
                  <c:v>42095</c:v>
                </c:pt>
                <c:pt idx="7258">
                  <c:v>42096</c:v>
                </c:pt>
                <c:pt idx="7259">
                  <c:v>42100</c:v>
                </c:pt>
                <c:pt idx="7260">
                  <c:v>42101</c:v>
                </c:pt>
                <c:pt idx="7261">
                  <c:v>42102</c:v>
                </c:pt>
                <c:pt idx="7262">
                  <c:v>42103</c:v>
                </c:pt>
                <c:pt idx="7263">
                  <c:v>42104</c:v>
                </c:pt>
                <c:pt idx="7264">
                  <c:v>42107</c:v>
                </c:pt>
                <c:pt idx="7265">
                  <c:v>42108</c:v>
                </c:pt>
                <c:pt idx="7266">
                  <c:v>42109</c:v>
                </c:pt>
                <c:pt idx="7267">
                  <c:v>42110</c:v>
                </c:pt>
                <c:pt idx="7268">
                  <c:v>42111</c:v>
                </c:pt>
                <c:pt idx="7269">
                  <c:v>42114</c:v>
                </c:pt>
                <c:pt idx="7270">
                  <c:v>42115</c:v>
                </c:pt>
                <c:pt idx="7271">
                  <c:v>42116</c:v>
                </c:pt>
                <c:pt idx="7272">
                  <c:v>42117</c:v>
                </c:pt>
                <c:pt idx="7273">
                  <c:v>42118</c:v>
                </c:pt>
                <c:pt idx="7274">
                  <c:v>42121</c:v>
                </c:pt>
                <c:pt idx="7275">
                  <c:v>42122</c:v>
                </c:pt>
                <c:pt idx="7276">
                  <c:v>42123</c:v>
                </c:pt>
                <c:pt idx="7277">
                  <c:v>42124</c:v>
                </c:pt>
                <c:pt idx="7278">
                  <c:v>42125</c:v>
                </c:pt>
                <c:pt idx="7279">
                  <c:v>42128</c:v>
                </c:pt>
                <c:pt idx="7280">
                  <c:v>42129</c:v>
                </c:pt>
                <c:pt idx="7281">
                  <c:v>42130</c:v>
                </c:pt>
                <c:pt idx="7282">
                  <c:v>42131</c:v>
                </c:pt>
                <c:pt idx="7283">
                  <c:v>42132</c:v>
                </c:pt>
                <c:pt idx="7284">
                  <c:v>42135</c:v>
                </c:pt>
                <c:pt idx="7285">
                  <c:v>42136</c:v>
                </c:pt>
                <c:pt idx="7286">
                  <c:v>42137</c:v>
                </c:pt>
                <c:pt idx="7287">
                  <c:v>42138</c:v>
                </c:pt>
                <c:pt idx="7288">
                  <c:v>42139</c:v>
                </c:pt>
                <c:pt idx="7289">
                  <c:v>42142</c:v>
                </c:pt>
                <c:pt idx="7290">
                  <c:v>42143</c:v>
                </c:pt>
                <c:pt idx="7291">
                  <c:v>42144</c:v>
                </c:pt>
                <c:pt idx="7292">
                  <c:v>42145</c:v>
                </c:pt>
                <c:pt idx="7293">
                  <c:v>42146</c:v>
                </c:pt>
                <c:pt idx="7294">
                  <c:v>42150</c:v>
                </c:pt>
                <c:pt idx="7295">
                  <c:v>42151</c:v>
                </c:pt>
                <c:pt idx="7296">
                  <c:v>42152</c:v>
                </c:pt>
                <c:pt idx="7297">
                  <c:v>42153</c:v>
                </c:pt>
                <c:pt idx="7298">
                  <c:v>42156</c:v>
                </c:pt>
                <c:pt idx="7299">
                  <c:v>42157</c:v>
                </c:pt>
                <c:pt idx="7300">
                  <c:v>42158</c:v>
                </c:pt>
                <c:pt idx="7301">
                  <c:v>42159</c:v>
                </c:pt>
                <c:pt idx="7302">
                  <c:v>42160</c:v>
                </c:pt>
                <c:pt idx="7303">
                  <c:v>42163</c:v>
                </c:pt>
                <c:pt idx="7304">
                  <c:v>42164</c:v>
                </c:pt>
                <c:pt idx="7305">
                  <c:v>42165</c:v>
                </c:pt>
                <c:pt idx="7306">
                  <c:v>42166</c:v>
                </c:pt>
                <c:pt idx="7307">
                  <c:v>42167</c:v>
                </c:pt>
                <c:pt idx="7308">
                  <c:v>42170</c:v>
                </c:pt>
                <c:pt idx="7309">
                  <c:v>42171</c:v>
                </c:pt>
                <c:pt idx="7310">
                  <c:v>42172</c:v>
                </c:pt>
                <c:pt idx="7311">
                  <c:v>42173</c:v>
                </c:pt>
                <c:pt idx="7312">
                  <c:v>42174</c:v>
                </c:pt>
                <c:pt idx="7313">
                  <c:v>42177</c:v>
                </c:pt>
                <c:pt idx="7314">
                  <c:v>42178</c:v>
                </c:pt>
                <c:pt idx="7315">
                  <c:v>42179</c:v>
                </c:pt>
                <c:pt idx="7316">
                  <c:v>42180</c:v>
                </c:pt>
                <c:pt idx="7317">
                  <c:v>42181</c:v>
                </c:pt>
                <c:pt idx="7318">
                  <c:v>42184</c:v>
                </c:pt>
                <c:pt idx="7319">
                  <c:v>42185</c:v>
                </c:pt>
                <c:pt idx="7320">
                  <c:v>42186</c:v>
                </c:pt>
                <c:pt idx="7321">
                  <c:v>42187</c:v>
                </c:pt>
                <c:pt idx="7322">
                  <c:v>42191</c:v>
                </c:pt>
                <c:pt idx="7323">
                  <c:v>42192</c:v>
                </c:pt>
                <c:pt idx="7324">
                  <c:v>42193</c:v>
                </c:pt>
                <c:pt idx="7325">
                  <c:v>42194</c:v>
                </c:pt>
                <c:pt idx="7326">
                  <c:v>42195</c:v>
                </c:pt>
                <c:pt idx="7327">
                  <c:v>42198</c:v>
                </c:pt>
                <c:pt idx="7328">
                  <c:v>42199</c:v>
                </c:pt>
                <c:pt idx="7329">
                  <c:v>42200</c:v>
                </c:pt>
                <c:pt idx="7330">
                  <c:v>42201</c:v>
                </c:pt>
                <c:pt idx="7331">
                  <c:v>42202</c:v>
                </c:pt>
                <c:pt idx="7332">
                  <c:v>42205</c:v>
                </c:pt>
                <c:pt idx="7333">
                  <c:v>42206</c:v>
                </c:pt>
                <c:pt idx="7334">
                  <c:v>42207</c:v>
                </c:pt>
                <c:pt idx="7335">
                  <c:v>42208</c:v>
                </c:pt>
                <c:pt idx="7336">
                  <c:v>42209</c:v>
                </c:pt>
                <c:pt idx="7337">
                  <c:v>42212</c:v>
                </c:pt>
                <c:pt idx="7338">
                  <c:v>42213</c:v>
                </c:pt>
                <c:pt idx="7339">
                  <c:v>42214</c:v>
                </c:pt>
                <c:pt idx="7340">
                  <c:v>42215</c:v>
                </c:pt>
                <c:pt idx="7341">
                  <c:v>42216</c:v>
                </c:pt>
                <c:pt idx="7342">
                  <c:v>42219</c:v>
                </c:pt>
                <c:pt idx="7343">
                  <c:v>42220</c:v>
                </c:pt>
                <c:pt idx="7344">
                  <c:v>42221</c:v>
                </c:pt>
                <c:pt idx="7345">
                  <c:v>42222</c:v>
                </c:pt>
                <c:pt idx="7346">
                  <c:v>42223</c:v>
                </c:pt>
                <c:pt idx="7347">
                  <c:v>42226</c:v>
                </c:pt>
                <c:pt idx="7348">
                  <c:v>42227</c:v>
                </c:pt>
                <c:pt idx="7349">
                  <c:v>42228</c:v>
                </c:pt>
                <c:pt idx="7350">
                  <c:v>42229</c:v>
                </c:pt>
                <c:pt idx="7351">
                  <c:v>42230</c:v>
                </c:pt>
                <c:pt idx="7352">
                  <c:v>42233</c:v>
                </c:pt>
                <c:pt idx="7353">
                  <c:v>42234</c:v>
                </c:pt>
                <c:pt idx="7354">
                  <c:v>42235</c:v>
                </c:pt>
                <c:pt idx="7355">
                  <c:v>42236</c:v>
                </c:pt>
                <c:pt idx="7356">
                  <c:v>42237</c:v>
                </c:pt>
                <c:pt idx="7357">
                  <c:v>42240</c:v>
                </c:pt>
                <c:pt idx="7358">
                  <c:v>42241</c:v>
                </c:pt>
                <c:pt idx="7359">
                  <c:v>42242</c:v>
                </c:pt>
                <c:pt idx="7360">
                  <c:v>42243</c:v>
                </c:pt>
                <c:pt idx="7361">
                  <c:v>42244</c:v>
                </c:pt>
                <c:pt idx="7362">
                  <c:v>42247</c:v>
                </c:pt>
                <c:pt idx="7363">
                  <c:v>42248</c:v>
                </c:pt>
                <c:pt idx="7364">
                  <c:v>42249</c:v>
                </c:pt>
                <c:pt idx="7365">
                  <c:v>42250</c:v>
                </c:pt>
                <c:pt idx="7366">
                  <c:v>42251</c:v>
                </c:pt>
                <c:pt idx="7367">
                  <c:v>42255</c:v>
                </c:pt>
                <c:pt idx="7368">
                  <c:v>42256</c:v>
                </c:pt>
                <c:pt idx="7369">
                  <c:v>42257</c:v>
                </c:pt>
                <c:pt idx="7370">
                  <c:v>42258</c:v>
                </c:pt>
                <c:pt idx="7371">
                  <c:v>42261</c:v>
                </c:pt>
                <c:pt idx="7372">
                  <c:v>42262</c:v>
                </c:pt>
                <c:pt idx="7373">
                  <c:v>42263</c:v>
                </c:pt>
                <c:pt idx="7374">
                  <c:v>42264</c:v>
                </c:pt>
                <c:pt idx="7375">
                  <c:v>42265</c:v>
                </c:pt>
                <c:pt idx="7376">
                  <c:v>42268</c:v>
                </c:pt>
                <c:pt idx="7377">
                  <c:v>42269</c:v>
                </c:pt>
                <c:pt idx="7378">
                  <c:v>42270</c:v>
                </c:pt>
                <c:pt idx="7379">
                  <c:v>42271</c:v>
                </c:pt>
                <c:pt idx="7380">
                  <c:v>42272</c:v>
                </c:pt>
                <c:pt idx="7381">
                  <c:v>42275</c:v>
                </c:pt>
                <c:pt idx="7382">
                  <c:v>42276</c:v>
                </c:pt>
                <c:pt idx="7383">
                  <c:v>42277</c:v>
                </c:pt>
                <c:pt idx="7384">
                  <c:v>42278</c:v>
                </c:pt>
                <c:pt idx="7385">
                  <c:v>42279</c:v>
                </c:pt>
                <c:pt idx="7386">
                  <c:v>42282</c:v>
                </c:pt>
                <c:pt idx="7387">
                  <c:v>42283</c:v>
                </c:pt>
                <c:pt idx="7388">
                  <c:v>42284</c:v>
                </c:pt>
                <c:pt idx="7389">
                  <c:v>42285</c:v>
                </c:pt>
                <c:pt idx="7390">
                  <c:v>42286</c:v>
                </c:pt>
                <c:pt idx="7391">
                  <c:v>42289</c:v>
                </c:pt>
                <c:pt idx="7392">
                  <c:v>42290</c:v>
                </c:pt>
                <c:pt idx="7393">
                  <c:v>42291</c:v>
                </c:pt>
                <c:pt idx="7394">
                  <c:v>42292</c:v>
                </c:pt>
                <c:pt idx="7395">
                  <c:v>42293</c:v>
                </c:pt>
                <c:pt idx="7396">
                  <c:v>42296</c:v>
                </c:pt>
                <c:pt idx="7397">
                  <c:v>42297</c:v>
                </c:pt>
                <c:pt idx="7398">
                  <c:v>42298</c:v>
                </c:pt>
                <c:pt idx="7399">
                  <c:v>42299</c:v>
                </c:pt>
                <c:pt idx="7400">
                  <c:v>42300</c:v>
                </c:pt>
                <c:pt idx="7401">
                  <c:v>42303</c:v>
                </c:pt>
                <c:pt idx="7402">
                  <c:v>42304</c:v>
                </c:pt>
                <c:pt idx="7403">
                  <c:v>42305</c:v>
                </c:pt>
                <c:pt idx="7404">
                  <c:v>42306</c:v>
                </c:pt>
                <c:pt idx="7405">
                  <c:v>42307</c:v>
                </c:pt>
                <c:pt idx="7406">
                  <c:v>42310</c:v>
                </c:pt>
                <c:pt idx="7407">
                  <c:v>42311</c:v>
                </c:pt>
                <c:pt idx="7408">
                  <c:v>42312</c:v>
                </c:pt>
                <c:pt idx="7409">
                  <c:v>42313</c:v>
                </c:pt>
                <c:pt idx="7410">
                  <c:v>42314</c:v>
                </c:pt>
                <c:pt idx="7411">
                  <c:v>42317</c:v>
                </c:pt>
                <c:pt idx="7412">
                  <c:v>42318</c:v>
                </c:pt>
                <c:pt idx="7413">
                  <c:v>42319</c:v>
                </c:pt>
                <c:pt idx="7414">
                  <c:v>42320</c:v>
                </c:pt>
                <c:pt idx="7415">
                  <c:v>42321</c:v>
                </c:pt>
                <c:pt idx="7416">
                  <c:v>42324</c:v>
                </c:pt>
                <c:pt idx="7417">
                  <c:v>42325</c:v>
                </c:pt>
                <c:pt idx="7418">
                  <c:v>42326</c:v>
                </c:pt>
                <c:pt idx="7419">
                  <c:v>42327</c:v>
                </c:pt>
                <c:pt idx="7420">
                  <c:v>42328</c:v>
                </c:pt>
                <c:pt idx="7421">
                  <c:v>42331</c:v>
                </c:pt>
                <c:pt idx="7422">
                  <c:v>42332</c:v>
                </c:pt>
                <c:pt idx="7423">
                  <c:v>42333</c:v>
                </c:pt>
                <c:pt idx="7424">
                  <c:v>42335</c:v>
                </c:pt>
                <c:pt idx="7425">
                  <c:v>42338</c:v>
                </c:pt>
                <c:pt idx="7426">
                  <c:v>42339</c:v>
                </c:pt>
                <c:pt idx="7427">
                  <c:v>42340</c:v>
                </c:pt>
                <c:pt idx="7428">
                  <c:v>42341</c:v>
                </c:pt>
                <c:pt idx="7429">
                  <c:v>42342</c:v>
                </c:pt>
                <c:pt idx="7430">
                  <c:v>42345</c:v>
                </c:pt>
                <c:pt idx="7431">
                  <c:v>42346</c:v>
                </c:pt>
                <c:pt idx="7432">
                  <c:v>42347</c:v>
                </c:pt>
                <c:pt idx="7433">
                  <c:v>42348</c:v>
                </c:pt>
                <c:pt idx="7434">
                  <c:v>42349</c:v>
                </c:pt>
                <c:pt idx="7435">
                  <c:v>42352</c:v>
                </c:pt>
                <c:pt idx="7436">
                  <c:v>42353</c:v>
                </c:pt>
                <c:pt idx="7437">
                  <c:v>42354</c:v>
                </c:pt>
                <c:pt idx="7438">
                  <c:v>42355</c:v>
                </c:pt>
                <c:pt idx="7439">
                  <c:v>42356</c:v>
                </c:pt>
                <c:pt idx="7440">
                  <c:v>42359</c:v>
                </c:pt>
                <c:pt idx="7441">
                  <c:v>42360</c:v>
                </c:pt>
                <c:pt idx="7442">
                  <c:v>42361</c:v>
                </c:pt>
                <c:pt idx="7443">
                  <c:v>42362</c:v>
                </c:pt>
                <c:pt idx="7444">
                  <c:v>42366</c:v>
                </c:pt>
                <c:pt idx="7445">
                  <c:v>42367</c:v>
                </c:pt>
                <c:pt idx="7446">
                  <c:v>42368</c:v>
                </c:pt>
                <c:pt idx="7447">
                  <c:v>42369</c:v>
                </c:pt>
                <c:pt idx="7448">
                  <c:v>42373</c:v>
                </c:pt>
                <c:pt idx="7449">
                  <c:v>42374</c:v>
                </c:pt>
                <c:pt idx="7450">
                  <c:v>42375</c:v>
                </c:pt>
                <c:pt idx="7451">
                  <c:v>42376</c:v>
                </c:pt>
                <c:pt idx="7452">
                  <c:v>42377</c:v>
                </c:pt>
                <c:pt idx="7453">
                  <c:v>42380</c:v>
                </c:pt>
                <c:pt idx="7454">
                  <c:v>42381</c:v>
                </c:pt>
                <c:pt idx="7455">
                  <c:v>42382</c:v>
                </c:pt>
                <c:pt idx="7456">
                  <c:v>42383</c:v>
                </c:pt>
                <c:pt idx="7457">
                  <c:v>42384</c:v>
                </c:pt>
                <c:pt idx="7458">
                  <c:v>42388</c:v>
                </c:pt>
                <c:pt idx="7459">
                  <c:v>42389</c:v>
                </c:pt>
                <c:pt idx="7460">
                  <c:v>42390</c:v>
                </c:pt>
                <c:pt idx="7461">
                  <c:v>42391</c:v>
                </c:pt>
                <c:pt idx="7462">
                  <c:v>42394</c:v>
                </c:pt>
                <c:pt idx="7463">
                  <c:v>42395</c:v>
                </c:pt>
                <c:pt idx="7464">
                  <c:v>42396</c:v>
                </c:pt>
                <c:pt idx="7465">
                  <c:v>42397</c:v>
                </c:pt>
                <c:pt idx="7466">
                  <c:v>42398</c:v>
                </c:pt>
                <c:pt idx="7467">
                  <c:v>42401</c:v>
                </c:pt>
                <c:pt idx="7468">
                  <c:v>42402</c:v>
                </c:pt>
                <c:pt idx="7469">
                  <c:v>42403</c:v>
                </c:pt>
                <c:pt idx="7470">
                  <c:v>42404</c:v>
                </c:pt>
                <c:pt idx="7471">
                  <c:v>42405</c:v>
                </c:pt>
                <c:pt idx="7472">
                  <c:v>42408</c:v>
                </c:pt>
                <c:pt idx="7473">
                  <c:v>42409</c:v>
                </c:pt>
                <c:pt idx="7474">
                  <c:v>42410</c:v>
                </c:pt>
                <c:pt idx="7475">
                  <c:v>42411</c:v>
                </c:pt>
                <c:pt idx="7476">
                  <c:v>42412</c:v>
                </c:pt>
                <c:pt idx="7477">
                  <c:v>42416</c:v>
                </c:pt>
                <c:pt idx="7478">
                  <c:v>42417</c:v>
                </c:pt>
                <c:pt idx="7479">
                  <c:v>42418</c:v>
                </c:pt>
                <c:pt idx="7480">
                  <c:v>42419</c:v>
                </c:pt>
                <c:pt idx="7481">
                  <c:v>42422</c:v>
                </c:pt>
                <c:pt idx="7482">
                  <c:v>42423</c:v>
                </c:pt>
                <c:pt idx="7483">
                  <c:v>42424</c:v>
                </c:pt>
                <c:pt idx="7484">
                  <c:v>42425</c:v>
                </c:pt>
                <c:pt idx="7485">
                  <c:v>42426</c:v>
                </c:pt>
                <c:pt idx="7486">
                  <c:v>42429</c:v>
                </c:pt>
                <c:pt idx="7487">
                  <c:v>42430</c:v>
                </c:pt>
                <c:pt idx="7488">
                  <c:v>42431</c:v>
                </c:pt>
                <c:pt idx="7489">
                  <c:v>42432</c:v>
                </c:pt>
                <c:pt idx="7490">
                  <c:v>42433</c:v>
                </c:pt>
                <c:pt idx="7491">
                  <c:v>42436</c:v>
                </c:pt>
                <c:pt idx="7492">
                  <c:v>42437</c:v>
                </c:pt>
                <c:pt idx="7493">
                  <c:v>42438</c:v>
                </c:pt>
                <c:pt idx="7494">
                  <c:v>42439</c:v>
                </c:pt>
                <c:pt idx="7495">
                  <c:v>42440</c:v>
                </c:pt>
                <c:pt idx="7496">
                  <c:v>42443</c:v>
                </c:pt>
                <c:pt idx="7497">
                  <c:v>42444</c:v>
                </c:pt>
                <c:pt idx="7498">
                  <c:v>42445</c:v>
                </c:pt>
                <c:pt idx="7499">
                  <c:v>42446</c:v>
                </c:pt>
                <c:pt idx="7500">
                  <c:v>42447</c:v>
                </c:pt>
                <c:pt idx="7501">
                  <c:v>42450</c:v>
                </c:pt>
                <c:pt idx="7502">
                  <c:v>42451</c:v>
                </c:pt>
                <c:pt idx="7503">
                  <c:v>42452</c:v>
                </c:pt>
                <c:pt idx="7504">
                  <c:v>42453</c:v>
                </c:pt>
                <c:pt idx="7505">
                  <c:v>42457</c:v>
                </c:pt>
                <c:pt idx="7506">
                  <c:v>42458</c:v>
                </c:pt>
                <c:pt idx="7507">
                  <c:v>42459</c:v>
                </c:pt>
                <c:pt idx="7508">
                  <c:v>42460</c:v>
                </c:pt>
                <c:pt idx="7509">
                  <c:v>42461</c:v>
                </c:pt>
                <c:pt idx="7510">
                  <c:v>42464</c:v>
                </c:pt>
                <c:pt idx="7511">
                  <c:v>42465</c:v>
                </c:pt>
                <c:pt idx="7512">
                  <c:v>42466</c:v>
                </c:pt>
                <c:pt idx="7513">
                  <c:v>42467</c:v>
                </c:pt>
                <c:pt idx="7514">
                  <c:v>42468</c:v>
                </c:pt>
                <c:pt idx="7515">
                  <c:v>42471</c:v>
                </c:pt>
                <c:pt idx="7516">
                  <c:v>42472</c:v>
                </c:pt>
                <c:pt idx="7517">
                  <c:v>42473</c:v>
                </c:pt>
                <c:pt idx="7518">
                  <c:v>42474</c:v>
                </c:pt>
                <c:pt idx="7519">
                  <c:v>42475</c:v>
                </c:pt>
                <c:pt idx="7520">
                  <c:v>42478</c:v>
                </c:pt>
                <c:pt idx="7521">
                  <c:v>42479</c:v>
                </c:pt>
                <c:pt idx="7522">
                  <c:v>42480</c:v>
                </c:pt>
                <c:pt idx="7523">
                  <c:v>42481</c:v>
                </c:pt>
                <c:pt idx="7524">
                  <c:v>42482</c:v>
                </c:pt>
                <c:pt idx="7525">
                  <c:v>42485</c:v>
                </c:pt>
                <c:pt idx="7526">
                  <c:v>42486</c:v>
                </c:pt>
                <c:pt idx="7527">
                  <c:v>42487</c:v>
                </c:pt>
                <c:pt idx="7528">
                  <c:v>42488</c:v>
                </c:pt>
                <c:pt idx="7529">
                  <c:v>42489</c:v>
                </c:pt>
                <c:pt idx="7530">
                  <c:v>42492</c:v>
                </c:pt>
                <c:pt idx="7531">
                  <c:v>42493</c:v>
                </c:pt>
                <c:pt idx="7532">
                  <c:v>42494</c:v>
                </c:pt>
                <c:pt idx="7533">
                  <c:v>42495</c:v>
                </c:pt>
                <c:pt idx="7534">
                  <c:v>42496</c:v>
                </c:pt>
                <c:pt idx="7535">
                  <c:v>42499</c:v>
                </c:pt>
                <c:pt idx="7536">
                  <c:v>42500</c:v>
                </c:pt>
                <c:pt idx="7537">
                  <c:v>42501</c:v>
                </c:pt>
                <c:pt idx="7538">
                  <c:v>42502</c:v>
                </c:pt>
                <c:pt idx="7539">
                  <c:v>42503</c:v>
                </c:pt>
                <c:pt idx="7540">
                  <c:v>42506</c:v>
                </c:pt>
                <c:pt idx="7541">
                  <c:v>42507</c:v>
                </c:pt>
                <c:pt idx="7542">
                  <c:v>42508</c:v>
                </c:pt>
                <c:pt idx="7543">
                  <c:v>42509</c:v>
                </c:pt>
                <c:pt idx="7544">
                  <c:v>42510</c:v>
                </c:pt>
                <c:pt idx="7545">
                  <c:v>42513</c:v>
                </c:pt>
                <c:pt idx="7546">
                  <c:v>42514</c:v>
                </c:pt>
                <c:pt idx="7547">
                  <c:v>42515</c:v>
                </c:pt>
                <c:pt idx="7548">
                  <c:v>42516</c:v>
                </c:pt>
                <c:pt idx="7549">
                  <c:v>42517</c:v>
                </c:pt>
                <c:pt idx="7550">
                  <c:v>42521</c:v>
                </c:pt>
                <c:pt idx="7551">
                  <c:v>42522</c:v>
                </c:pt>
                <c:pt idx="7552">
                  <c:v>42523</c:v>
                </c:pt>
                <c:pt idx="7553">
                  <c:v>42524</c:v>
                </c:pt>
                <c:pt idx="7554">
                  <c:v>42527</c:v>
                </c:pt>
                <c:pt idx="7555">
                  <c:v>42528</c:v>
                </c:pt>
                <c:pt idx="7556">
                  <c:v>42529</c:v>
                </c:pt>
                <c:pt idx="7557">
                  <c:v>42530</c:v>
                </c:pt>
                <c:pt idx="7558">
                  <c:v>42531</c:v>
                </c:pt>
                <c:pt idx="7559">
                  <c:v>42534</c:v>
                </c:pt>
                <c:pt idx="7560">
                  <c:v>42535</c:v>
                </c:pt>
                <c:pt idx="7561">
                  <c:v>42536</c:v>
                </c:pt>
                <c:pt idx="7562">
                  <c:v>42537</c:v>
                </c:pt>
                <c:pt idx="7563">
                  <c:v>42538</c:v>
                </c:pt>
                <c:pt idx="7564">
                  <c:v>42541</c:v>
                </c:pt>
                <c:pt idx="7565">
                  <c:v>42542</c:v>
                </c:pt>
                <c:pt idx="7566">
                  <c:v>42543</c:v>
                </c:pt>
                <c:pt idx="7567">
                  <c:v>42544</c:v>
                </c:pt>
                <c:pt idx="7568">
                  <c:v>42545</c:v>
                </c:pt>
                <c:pt idx="7569">
                  <c:v>42548</c:v>
                </c:pt>
                <c:pt idx="7570">
                  <c:v>42549</c:v>
                </c:pt>
                <c:pt idx="7571">
                  <c:v>42550</c:v>
                </c:pt>
                <c:pt idx="7572">
                  <c:v>42551</c:v>
                </c:pt>
                <c:pt idx="7573">
                  <c:v>42552</c:v>
                </c:pt>
                <c:pt idx="7574">
                  <c:v>42556</c:v>
                </c:pt>
                <c:pt idx="7575">
                  <c:v>42557</c:v>
                </c:pt>
                <c:pt idx="7576">
                  <c:v>42558</c:v>
                </c:pt>
                <c:pt idx="7577">
                  <c:v>42559</c:v>
                </c:pt>
                <c:pt idx="7578">
                  <c:v>42562</c:v>
                </c:pt>
                <c:pt idx="7579">
                  <c:v>42563</c:v>
                </c:pt>
                <c:pt idx="7580">
                  <c:v>42564</c:v>
                </c:pt>
                <c:pt idx="7581">
                  <c:v>42565</c:v>
                </c:pt>
                <c:pt idx="7582">
                  <c:v>42566</c:v>
                </c:pt>
                <c:pt idx="7583">
                  <c:v>42569</c:v>
                </c:pt>
                <c:pt idx="7584">
                  <c:v>42570</c:v>
                </c:pt>
                <c:pt idx="7585">
                  <c:v>42571</c:v>
                </c:pt>
                <c:pt idx="7586">
                  <c:v>42572</c:v>
                </c:pt>
                <c:pt idx="7587">
                  <c:v>42573</c:v>
                </c:pt>
                <c:pt idx="7588">
                  <c:v>42576</c:v>
                </c:pt>
                <c:pt idx="7589">
                  <c:v>42577</c:v>
                </c:pt>
                <c:pt idx="7590">
                  <c:v>42578</c:v>
                </c:pt>
                <c:pt idx="7591">
                  <c:v>42579</c:v>
                </c:pt>
                <c:pt idx="7592">
                  <c:v>42580</c:v>
                </c:pt>
                <c:pt idx="7593">
                  <c:v>42583</c:v>
                </c:pt>
                <c:pt idx="7594">
                  <c:v>42584</c:v>
                </c:pt>
                <c:pt idx="7595">
                  <c:v>42585</c:v>
                </c:pt>
                <c:pt idx="7596">
                  <c:v>42586</c:v>
                </c:pt>
                <c:pt idx="7597">
                  <c:v>42587</c:v>
                </c:pt>
                <c:pt idx="7598">
                  <c:v>42590</c:v>
                </c:pt>
                <c:pt idx="7599">
                  <c:v>42591</c:v>
                </c:pt>
                <c:pt idx="7600">
                  <c:v>42592</c:v>
                </c:pt>
                <c:pt idx="7601">
                  <c:v>42593</c:v>
                </c:pt>
                <c:pt idx="7602">
                  <c:v>42594</c:v>
                </c:pt>
                <c:pt idx="7603">
                  <c:v>42597</c:v>
                </c:pt>
                <c:pt idx="7604">
                  <c:v>42598</c:v>
                </c:pt>
                <c:pt idx="7605">
                  <c:v>42599</c:v>
                </c:pt>
                <c:pt idx="7606">
                  <c:v>42600</c:v>
                </c:pt>
                <c:pt idx="7607">
                  <c:v>42601</c:v>
                </c:pt>
                <c:pt idx="7608">
                  <c:v>42604</c:v>
                </c:pt>
                <c:pt idx="7609">
                  <c:v>42605</c:v>
                </c:pt>
                <c:pt idx="7610">
                  <c:v>42606</c:v>
                </c:pt>
                <c:pt idx="7611">
                  <c:v>42607</c:v>
                </c:pt>
                <c:pt idx="7612">
                  <c:v>42608</c:v>
                </c:pt>
                <c:pt idx="7613">
                  <c:v>42611</c:v>
                </c:pt>
                <c:pt idx="7614">
                  <c:v>42612</c:v>
                </c:pt>
                <c:pt idx="7615">
                  <c:v>42613</c:v>
                </c:pt>
                <c:pt idx="7616">
                  <c:v>42614</c:v>
                </c:pt>
                <c:pt idx="7617">
                  <c:v>42615</c:v>
                </c:pt>
                <c:pt idx="7618">
                  <c:v>42619</c:v>
                </c:pt>
                <c:pt idx="7619">
                  <c:v>42620</c:v>
                </c:pt>
                <c:pt idx="7620">
                  <c:v>42621</c:v>
                </c:pt>
                <c:pt idx="7621">
                  <c:v>42622</c:v>
                </c:pt>
                <c:pt idx="7622">
                  <c:v>42625</c:v>
                </c:pt>
                <c:pt idx="7623">
                  <c:v>42626</c:v>
                </c:pt>
                <c:pt idx="7624">
                  <c:v>42627</c:v>
                </c:pt>
                <c:pt idx="7625">
                  <c:v>42628</c:v>
                </c:pt>
                <c:pt idx="7626">
                  <c:v>42629</c:v>
                </c:pt>
                <c:pt idx="7627">
                  <c:v>42632</c:v>
                </c:pt>
                <c:pt idx="7628">
                  <c:v>42633</c:v>
                </c:pt>
                <c:pt idx="7629">
                  <c:v>42634</c:v>
                </c:pt>
                <c:pt idx="7630">
                  <c:v>42635</c:v>
                </c:pt>
                <c:pt idx="7631">
                  <c:v>42636</c:v>
                </c:pt>
                <c:pt idx="7632">
                  <c:v>42639</c:v>
                </c:pt>
                <c:pt idx="7633">
                  <c:v>42640</c:v>
                </c:pt>
                <c:pt idx="7634">
                  <c:v>42641</c:v>
                </c:pt>
                <c:pt idx="7635">
                  <c:v>42642</c:v>
                </c:pt>
                <c:pt idx="7636">
                  <c:v>42643</c:v>
                </c:pt>
                <c:pt idx="7637">
                  <c:v>42646</c:v>
                </c:pt>
                <c:pt idx="7638">
                  <c:v>42647</c:v>
                </c:pt>
                <c:pt idx="7639">
                  <c:v>42648</c:v>
                </c:pt>
                <c:pt idx="7640">
                  <c:v>42649</c:v>
                </c:pt>
                <c:pt idx="7641">
                  <c:v>42650</c:v>
                </c:pt>
                <c:pt idx="7642">
                  <c:v>42653</c:v>
                </c:pt>
                <c:pt idx="7643">
                  <c:v>42654</c:v>
                </c:pt>
                <c:pt idx="7644">
                  <c:v>42655</c:v>
                </c:pt>
                <c:pt idx="7645">
                  <c:v>42656</c:v>
                </c:pt>
                <c:pt idx="7646">
                  <c:v>42657</c:v>
                </c:pt>
                <c:pt idx="7647">
                  <c:v>42660</c:v>
                </c:pt>
                <c:pt idx="7648">
                  <c:v>42661</c:v>
                </c:pt>
                <c:pt idx="7649">
                  <c:v>42662</c:v>
                </c:pt>
                <c:pt idx="7650">
                  <c:v>42663</c:v>
                </c:pt>
                <c:pt idx="7651">
                  <c:v>42664</c:v>
                </c:pt>
                <c:pt idx="7652">
                  <c:v>42667</c:v>
                </c:pt>
                <c:pt idx="7653">
                  <c:v>42668</c:v>
                </c:pt>
                <c:pt idx="7654">
                  <c:v>42669</c:v>
                </c:pt>
                <c:pt idx="7655">
                  <c:v>42670</c:v>
                </c:pt>
                <c:pt idx="7656">
                  <c:v>42671</c:v>
                </c:pt>
                <c:pt idx="7657">
                  <c:v>42674</c:v>
                </c:pt>
                <c:pt idx="7658">
                  <c:v>42675</c:v>
                </c:pt>
                <c:pt idx="7659">
                  <c:v>42676</c:v>
                </c:pt>
                <c:pt idx="7660">
                  <c:v>42677</c:v>
                </c:pt>
                <c:pt idx="7661">
                  <c:v>42678</c:v>
                </c:pt>
                <c:pt idx="7662">
                  <c:v>42681</c:v>
                </c:pt>
                <c:pt idx="7663">
                  <c:v>42682</c:v>
                </c:pt>
                <c:pt idx="7664">
                  <c:v>42683</c:v>
                </c:pt>
                <c:pt idx="7665">
                  <c:v>42684</c:v>
                </c:pt>
                <c:pt idx="7666">
                  <c:v>42685</c:v>
                </c:pt>
                <c:pt idx="7667">
                  <c:v>42688</c:v>
                </c:pt>
                <c:pt idx="7668">
                  <c:v>42689</c:v>
                </c:pt>
                <c:pt idx="7669">
                  <c:v>42690</c:v>
                </c:pt>
                <c:pt idx="7670">
                  <c:v>42691</c:v>
                </c:pt>
                <c:pt idx="7671">
                  <c:v>42692</c:v>
                </c:pt>
                <c:pt idx="7672">
                  <c:v>42695</c:v>
                </c:pt>
                <c:pt idx="7673">
                  <c:v>42696</c:v>
                </c:pt>
                <c:pt idx="7674">
                  <c:v>42697</c:v>
                </c:pt>
                <c:pt idx="7675">
                  <c:v>42699</c:v>
                </c:pt>
                <c:pt idx="7676">
                  <c:v>42702</c:v>
                </c:pt>
                <c:pt idx="7677">
                  <c:v>42703</c:v>
                </c:pt>
                <c:pt idx="7678">
                  <c:v>42704</c:v>
                </c:pt>
                <c:pt idx="7679">
                  <c:v>42705</c:v>
                </c:pt>
                <c:pt idx="7680">
                  <c:v>42706</c:v>
                </c:pt>
                <c:pt idx="7681">
                  <c:v>42709</c:v>
                </c:pt>
                <c:pt idx="7682">
                  <c:v>42710</c:v>
                </c:pt>
                <c:pt idx="7683">
                  <c:v>42711</c:v>
                </c:pt>
                <c:pt idx="7684">
                  <c:v>42712</c:v>
                </c:pt>
                <c:pt idx="7685">
                  <c:v>42713</c:v>
                </c:pt>
                <c:pt idx="7686">
                  <c:v>42716</c:v>
                </c:pt>
                <c:pt idx="7687">
                  <c:v>42717</c:v>
                </c:pt>
                <c:pt idx="7688">
                  <c:v>42718</c:v>
                </c:pt>
                <c:pt idx="7689">
                  <c:v>42719</c:v>
                </c:pt>
                <c:pt idx="7690">
                  <c:v>42720</c:v>
                </c:pt>
                <c:pt idx="7691">
                  <c:v>42723</c:v>
                </c:pt>
                <c:pt idx="7692">
                  <c:v>42724</c:v>
                </c:pt>
                <c:pt idx="7693">
                  <c:v>42725</c:v>
                </c:pt>
                <c:pt idx="7694">
                  <c:v>42726</c:v>
                </c:pt>
                <c:pt idx="7695">
                  <c:v>42727</c:v>
                </c:pt>
                <c:pt idx="7696">
                  <c:v>42731</c:v>
                </c:pt>
                <c:pt idx="7697">
                  <c:v>42732</c:v>
                </c:pt>
                <c:pt idx="7698">
                  <c:v>42733</c:v>
                </c:pt>
                <c:pt idx="7699">
                  <c:v>42734</c:v>
                </c:pt>
                <c:pt idx="7700">
                  <c:v>42738</c:v>
                </c:pt>
                <c:pt idx="7701">
                  <c:v>42739</c:v>
                </c:pt>
                <c:pt idx="7702">
                  <c:v>42740</c:v>
                </c:pt>
                <c:pt idx="7703">
                  <c:v>42741</c:v>
                </c:pt>
                <c:pt idx="7704">
                  <c:v>42744</c:v>
                </c:pt>
                <c:pt idx="7705">
                  <c:v>42745</c:v>
                </c:pt>
                <c:pt idx="7706">
                  <c:v>42746</c:v>
                </c:pt>
                <c:pt idx="7707">
                  <c:v>42747</c:v>
                </c:pt>
                <c:pt idx="7708">
                  <c:v>42748</c:v>
                </c:pt>
                <c:pt idx="7709">
                  <c:v>42752</c:v>
                </c:pt>
                <c:pt idx="7710">
                  <c:v>42753</c:v>
                </c:pt>
                <c:pt idx="7711">
                  <c:v>42754</c:v>
                </c:pt>
                <c:pt idx="7712">
                  <c:v>42755</c:v>
                </c:pt>
                <c:pt idx="7713">
                  <c:v>42758</c:v>
                </c:pt>
                <c:pt idx="7714">
                  <c:v>42759</c:v>
                </c:pt>
                <c:pt idx="7715">
                  <c:v>42760</c:v>
                </c:pt>
                <c:pt idx="7716">
                  <c:v>42761</c:v>
                </c:pt>
                <c:pt idx="7717">
                  <c:v>42762</c:v>
                </c:pt>
                <c:pt idx="7718">
                  <c:v>42765</c:v>
                </c:pt>
                <c:pt idx="7719">
                  <c:v>42766</c:v>
                </c:pt>
                <c:pt idx="7720">
                  <c:v>42767</c:v>
                </c:pt>
                <c:pt idx="7721">
                  <c:v>42768</c:v>
                </c:pt>
                <c:pt idx="7722">
                  <c:v>42769</c:v>
                </c:pt>
                <c:pt idx="7723">
                  <c:v>42772</c:v>
                </c:pt>
                <c:pt idx="7724">
                  <c:v>42773</c:v>
                </c:pt>
                <c:pt idx="7725">
                  <c:v>42774</c:v>
                </c:pt>
                <c:pt idx="7726">
                  <c:v>42775</c:v>
                </c:pt>
                <c:pt idx="7727">
                  <c:v>42776</c:v>
                </c:pt>
                <c:pt idx="7728">
                  <c:v>42779</c:v>
                </c:pt>
                <c:pt idx="7729">
                  <c:v>42780</c:v>
                </c:pt>
                <c:pt idx="7730">
                  <c:v>42781</c:v>
                </c:pt>
                <c:pt idx="7731">
                  <c:v>42782</c:v>
                </c:pt>
                <c:pt idx="7732">
                  <c:v>42783</c:v>
                </c:pt>
                <c:pt idx="7733">
                  <c:v>42787</c:v>
                </c:pt>
                <c:pt idx="7734">
                  <c:v>42788</c:v>
                </c:pt>
                <c:pt idx="7735">
                  <c:v>42789</c:v>
                </c:pt>
                <c:pt idx="7736">
                  <c:v>42790</c:v>
                </c:pt>
                <c:pt idx="7737">
                  <c:v>42793</c:v>
                </c:pt>
                <c:pt idx="7738">
                  <c:v>42794</c:v>
                </c:pt>
                <c:pt idx="7739">
                  <c:v>42795</c:v>
                </c:pt>
                <c:pt idx="7740">
                  <c:v>42796</c:v>
                </c:pt>
                <c:pt idx="7741">
                  <c:v>42797</c:v>
                </c:pt>
                <c:pt idx="7742">
                  <c:v>42800</c:v>
                </c:pt>
                <c:pt idx="7743">
                  <c:v>42801</c:v>
                </c:pt>
                <c:pt idx="7744">
                  <c:v>42802</c:v>
                </c:pt>
                <c:pt idx="7745">
                  <c:v>42803</c:v>
                </c:pt>
                <c:pt idx="7746">
                  <c:v>42804</c:v>
                </c:pt>
                <c:pt idx="7747">
                  <c:v>42807</c:v>
                </c:pt>
                <c:pt idx="7748">
                  <c:v>42808</c:v>
                </c:pt>
                <c:pt idx="7749">
                  <c:v>42809</c:v>
                </c:pt>
                <c:pt idx="7750">
                  <c:v>42810</c:v>
                </c:pt>
                <c:pt idx="7751">
                  <c:v>42811</c:v>
                </c:pt>
                <c:pt idx="7752">
                  <c:v>42814</c:v>
                </c:pt>
                <c:pt idx="7753">
                  <c:v>42815</c:v>
                </c:pt>
                <c:pt idx="7754">
                  <c:v>42816</c:v>
                </c:pt>
                <c:pt idx="7755">
                  <c:v>42817</c:v>
                </c:pt>
                <c:pt idx="7756">
                  <c:v>42818</c:v>
                </c:pt>
                <c:pt idx="7757">
                  <c:v>42821</c:v>
                </c:pt>
                <c:pt idx="7758">
                  <c:v>42822</c:v>
                </c:pt>
                <c:pt idx="7759">
                  <c:v>42823</c:v>
                </c:pt>
                <c:pt idx="7760">
                  <c:v>42824</c:v>
                </c:pt>
                <c:pt idx="7761">
                  <c:v>42825</c:v>
                </c:pt>
                <c:pt idx="7762">
                  <c:v>42828</c:v>
                </c:pt>
                <c:pt idx="7763">
                  <c:v>42829</c:v>
                </c:pt>
                <c:pt idx="7764">
                  <c:v>42830</c:v>
                </c:pt>
                <c:pt idx="7765">
                  <c:v>42831</c:v>
                </c:pt>
                <c:pt idx="7766">
                  <c:v>42832</c:v>
                </c:pt>
                <c:pt idx="7767">
                  <c:v>42835</c:v>
                </c:pt>
                <c:pt idx="7768">
                  <c:v>42836</c:v>
                </c:pt>
                <c:pt idx="7769">
                  <c:v>42837</c:v>
                </c:pt>
                <c:pt idx="7770">
                  <c:v>42838</c:v>
                </c:pt>
                <c:pt idx="7771">
                  <c:v>42842</c:v>
                </c:pt>
                <c:pt idx="7772">
                  <c:v>42843</c:v>
                </c:pt>
                <c:pt idx="7773">
                  <c:v>42844</c:v>
                </c:pt>
                <c:pt idx="7774">
                  <c:v>42845</c:v>
                </c:pt>
                <c:pt idx="7775">
                  <c:v>42846</c:v>
                </c:pt>
                <c:pt idx="7776">
                  <c:v>42849</c:v>
                </c:pt>
                <c:pt idx="7777">
                  <c:v>42850</c:v>
                </c:pt>
                <c:pt idx="7778">
                  <c:v>42851</c:v>
                </c:pt>
                <c:pt idx="7779">
                  <c:v>42852</c:v>
                </c:pt>
                <c:pt idx="7780">
                  <c:v>42853</c:v>
                </c:pt>
                <c:pt idx="7781">
                  <c:v>42856</c:v>
                </c:pt>
                <c:pt idx="7782">
                  <c:v>42857</c:v>
                </c:pt>
                <c:pt idx="7783">
                  <c:v>42858</c:v>
                </c:pt>
                <c:pt idx="7784">
                  <c:v>42859</c:v>
                </c:pt>
                <c:pt idx="7785">
                  <c:v>42860</c:v>
                </c:pt>
                <c:pt idx="7786">
                  <c:v>42863</c:v>
                </c:pt>
                <c:pt idx="7787">
                  <c:v>42864</c:v>
                </c:pt>
                <c:pt idx="7788">
                  <c:v>42865</c:v>
                </c:pt>
                <c:pt idx="7789">
                  <c:v>42866</c:v>
                </c:pt>
                <c:pt idx="7790">
                  <c:v>42867</c:v>
                </c:pt>
                <c:pt idx="7791">
                  <c:v>42870</c:v>
                </c:pt>
                <c:pt idx="7792">
                  <c:v>42871</c:v>
                </c:pt>
                <c:pt idx="7793">
                  <c:v>42872</c:v>
                </c:pt>
                <c:pt idx="7794">
                  <c:v>42873</c:v>
                </c:pt>
                <c:pt idx="7795">
                  <c:v>42874</c:v>
                </c:pt>
                <c:pt idx="7796">
                  <c:v>42877</c:v>
                </c:pt>
                <c:pt idx="7797">
                  <c:v>42878</c:v>
                </c:pt>
                <c:pt idx="7798">
                  <c:v>42879</c:v>
                </c:pt>
                <c:pt idx="7799">
                  <c:v>42880</c:v>
                </c:pt>
                <c:pt idx="7800">
                  <c:v>42881</c:v>
                </c:pt>
                <c:pt idx="7801">
                  <c:v>42885</c:v>
                </c:pt>
                <c:pt idx="7802">
                  <c:v>42886</c:v>
                </c:pt>
                <c:pt idx="7803">
                  <c:v>42887</c:v>
                </c:pt>
                <c:pt idx="7804">
                  <c:v>42888</c:v>
                </c:pt>
                <c:pt idx="7805">
                  <c:v>42891</c:v>
                </c:pt>
                <c:pt idx="7806">
                  <c:v>42892</c:v>
                </c:pt>
                <c:pt idx="7807">
                  <c:v>42893</c:v>
                </c:pt>
                <c:pt idx="7808">
                  <c:v>42894</c:v>
                </c:pt>
                <c:pt idx="7809">
                  <c:v>42895</c:v>
                </c:pt>
                <c:pt idx="7810">
                  <c:v>42898</c:v>
                </c:pt>
                <c:pt idx="7811">
                  <c:v>42899</c:v>
                </c:pt>
                <c:pt idx="7812">
                  <c:v>42900</c:v>
                </c:pt>
                <c:pt idx="7813">
                  <c:v>42901</c:v>
                </c:pt>
                <c:pt idx="7814">
                  <c:v>42902</c:v>
                </c:pt>
                <c:pt idx="7815">
                  <c:v>42905</c:v>
                </c:pt>
                <c:pt idx="7816">
                  <c:v>42906</c:v>
                </c:pt>
                <c:pt idx="7817">
                  <c:v>42907</c:v>
                </c:pt>
                <c:pt idx="7818">
                  <c:v>42908</c:v>
                </c:pt>
                <c:pt idx="7819">
                  <c:v>42909</c:v>
                </c:pt>
                <c:pt idx="7820">
                  <c:v>42912</c:v>
                </c:pt>
                <c:pt idx="7821">
                  <c:v>42913</c:v>
                </c:pt>
                <c:pt idx="7822">
                  <c:v>42914</c:v>
                </c:pt>
                <c:pt idx="7823">
                  <c:v>42915</c:v>
                </c:pt>
                <c:pt idx="7824">
                  <c:v>42916</c:v>
                </c:pt>
                <c:pt idx="7825">
                  <c:v>42921</c:v>
                </c:pt>
                <c:pt idx="7826">
                  <c:v>42922</c:v>
                </c:pt>
                <c:pt idx="7827">
                  <c:v>42923</c:v>
                </c:pt>
                <c:pt idx="7828">
                  <c:v>42926</c:v>
                </c:pt>
                <c:pt idx="7829">
                  <c:v>42927</c:v>
                </c:pt>
                <c:pt idx="7830">
                  <c:v>42928</c:v>
                </c:pt>
                <c:pt idx="7831">
                  <c:v>42929</c:v>
                </c:pt>
                <c:pt idx="7832">
                  <c:v>42930</c:v>
                </c:pt>
                <c:pt idx="7833">
                  <c:v>42933</c:v>
                </c:pt>
                <c:pt idx="7834">
                  <c:v>42934</c:v>
                </c:pt>
                <c:pt idx="7835">
                  <c:v>42935</c:v>
                </c:pt>
                <c:pt idx="7836">
                  <c:v>42936</c:v>
                </c:pt>
                <c:pt idx="7837">
                  <c:v>42937</c:v>
                </c:pt>
                <c:pt idx="7838">
                  <c:v>42940</c:v>
                </c:pt>
                <c:pt idx="7839">
                  <c:v>42941</c:v>
                </c:pt>
                <c:pt idx="7840">
                  <c:v>42942</c:v>
                </c:pt>
                <c:pt idx="7841">
                  <c:v>42943</c:v>
                </c:pt>
                <c:pt idx="7842">
                  <c:v>42944</c:v>
                </c:pt>
                <c:pt idx="7843">
                  <c:v>42947</c:v>
                </c:pt>
                <c:pt idx="7844">
                  <c:v>42948</c:v>
                </c:pt>
                <c:pt idx="7845">
                  <c:v>42949</c:v>
                </c:pt>
                <c:pt idx="7846">
                  <c:v>42950</c:v>
                </c:pt>
                <c:pt idx="7847">
                  <c:v>42951</c:v>
                </c:pt>
                <c:pt idx="7848">
                  <c:v>42954</c:v>
                </c:pt>
                <c:pt idx="7849">
                  <c:v>42955</c:v>
                </c:pt>
                <c:pt idx="7850">
                  <c:v>42956</c:v>
                </c:pt>
                <c:pt idx="7851">
                  <c:v>42957</c:v>
                </c:pt>
                <c:pt idx="7852">
                  <c:v>42958</c:v>
                </c:pt>
                <c:pt idx="7853">
                  <c:v>42961</c:v>
                </c:pt>
                <c:pt idx="7854">
                  <c:v>42962</c:v>
                </c:pt>
                <c:pt idx="7855">
                  <c:v>42963</c:v>
                </c:pt>
                <c:pt idx="7856">
                  <c:v>42964</c:v>
                </c:pt>
                <c:pt idx="7857">
                  <c:v>42965</c:v>
                </c:pt>
                <c:pt idx="7858">
                  <c:v>42968</c:v>
                </c:pt>
                <c:pt idx="7859">
                  <c:v>42969</c:v>
                </c:pt>
                <c:pt idx="7860">
                  <c:v>42970</c:v>
                </c:pt>
                <c:pt idx="7861">
                  <c:v>42971</c:v>
                </c:pt>
                <c:pt idx="7862">
                  <c:v>42972</c:v>
                </c:pt>
                <c:pt idx="7863">
                  <c:v>42975</c:v>
                </c:pt>
                <c:pt idx="7864">
                  <c:v>42976</c:v>
                </c:pt>
                <c:pt idx="7865">
                  <c:v>42977</c:v>
                </c:pt>
                <c:pt idx="7866">
                  <c:v>42978</c:v>
                </c:pt>
                <c:pt idx="7867">
                  <c:v>42979</c:v>
                </c:pt>
                <c:pt idx="7868">
                  <c:v>42983</c:v>
                </c:pt>
                <c:pt idx="7869">
                  <c:v>42984</c:v>
                </c:pt>
                <c:pt idx="7870">
                  <c:v>42985</c:v>
                </c:pt>
                <c:pt idx="7871">
                  <c:v>42986</c:v>
                </c:pt>
                <c:pt idx="7872">
                  <c:v>42989</c:v>
                </c:pt>
                <c:pt idx="7873">
                  <c:v>42990</c:v>
                </c:pt>
                <c:pt idx="7874">
                  <c:v>42991</c:v>
                </c:pt>
                <c:pt idx="7875">
                  <c:v>42992</c:v>
                </c:pt>
                <c:pt idx="7876">
                  <c:v>42993</c:v>
                </c:pt>
                <c:pt idx="7877">
                  <c:v>42996</c:v>
                </c:pt>
                <c:pt idx="7878">
                  <c:v>42997</c:v>
                </c:pt>
                <c:pt idx="7879">
                  <c:v>42998</c:v>
                </c:pt>
                <c:pt idx="7880">
                  <c:v>42999</c:v>
                </c:pt>
                <c:pt idx="7881">
                  <c:v>43000</c:v>
                </c:pt>
                <c:pt idx="7882">
                  <c:v>43003</c:v>
                </c:pt>
                <c:pt idx="7883">
                  <c:v>43004</c:v>
                </c:pt>
                <c:pt idx="7884">
                  <c:v>43005</c:v>
                </c:pt>
                <c:pt idx="7885">
                  <c:v>43006</c:v>
                </c:pt>
                <c:pt idx="7886">
                  <c:v>43007</c:v>
                </c:pt>
                <c:pt idx="7887">
                  <c:v>43010</c:v>
                </c:pt>
                <c:pt idx="7888">
                  <c:v>43011</c:v>
                </c:pt>
                <c:pt idx="7889">
                  <c:v>43012</c:v>
                </c:pt>
                <c:pt idx="7890">
                  <c:v>43013</c:v>
                </c:pt>
                <c:pt idx="7891">
                  <c:v>43014</c:v>
                </c:pt>
                <c:pt idx="7892">
                  <c:v>43017</c:v>
                </c:pt>
                <c:pt idx="7893">
                  <c:v>43018</c:v>
                </c:pt>
                <c:pt idx="7894">
                  <c:v>43019</c:v>
                </c:pt>
                <c:pt idx="7895">
                  <c:v>43020</c:v>
                </c:pt>
                <c:pt idx="7896">
                  <c:v>43021</c:v>
                </c:pt>
                <c:pt idx="7897">
                  <c:v>43024</c:v>
                </c:pt>
                <c:pt idx="7898">
                  <c:v>43025</c:v>
                </c:pt>
                <c:pt idx="7899">
                  <c:v>43026</c:v>
                </c:pt>
                <c:pt idx="7900">
                  <c:v>43027</c:v>
                </c:pt>
                <c:pt idx="7901">
                  <c:v>43028</c:v>
                </c:pt>
                <c:pt idx="7902">
                  <c:v>43031</c:v>
                </c:pt>
                <c:pt idx="7903">
                  <c:v>43032</c:v>
                </c:pt>
                <c:pt idx="7904">
                  <c:v>43033</c:v>
                </c:pt>
                <c:pt idx="7905">
                  <c:v>43034</c:v>
                </c:pt>
                <c:pt idx="7906">
                  <c:v>43035</c:v>
                </c:pt>
                <c:pt idx="7907">
                  <c:v>43038</c:v>
                </c:pt>
                <c:pt idx="7908">
                  <c:v>43039</c:v>
                </c:pt>
                <c:pt idx="7909">
                  <c:v>43040</c:v>
                </c:pt>
                <c:pt idx="7910">
                  <c:v>43041</c:v>
                </c:pt>
                <c:pt idx="7911">
                  <c:v>43042</c:v>
                </c:pt>
                <c:pt idx="7912">
                  <c:v>43045</c:v>
                </c:pt>
                <c:pt idx="7913">
                  <c:v>43046</c:v>
                </c:pt>
                <c:pt idx="7914">
                  <c:v>43047</c:v>
                </c:pt>
                <c:pt idx="7915">
                  <c:v>43048</c:v>
                </c:pt>
                <c:pt idx="7916">
                  <c:v>43049</c:v>
                </c:pt>
                <c:pt idx="7917">
                  <c:v>43052</c:v>
                </c:pt>
                <c:pt idx="7918">
                  <c:v>43053</c:v>
                </c:pt>
                <c:pt idx="7919">
                  <c:v>43054</c:v>
                </c:pt>
                <c:pt idx="7920">
                  <c:v>43055</c:v>
                </c:pt>
                <c:pt idx="7921">
                  <c:v>43056</c:v>
                </c:pt>
                <c:pt idx="7922">
                  <c:v>43059</c:v>
                </c:pt>
                <c:pt idx="7923">
                  <c:v>43060</c:v>
                </c:pt>
                <c:pt idx="7924">
                  <c:v>43061</c:v>
                </c:pt>
                <c:pt idx="7925">
                  <c:v>43063</c:v>
                </c:pt>
                <c:pt idx="7926">
                  <c:v>43066</c:v>
                </c:pt>
                <c:pt idx="7927">
                  <c:v>43067</c:v>
                </c:pt>
                <c:pt idx="7928">
                  <c:v>43068</c:v>
                </c:pt>
                <c:pt idx="7929">
                  <c:v>43069</c:v>
                </c:pt>
                <c:pt idx="7930">
                  <c:v>43070</c:v>
                </c:pt>
                <c:pt idx="7931">
                  <c:v>43073</c:v>
                </c:pt>
                <c:pt idx="7932">
                  <c:v>43074</c:v>
                </c:pt>
                <c:pt idx="7933">
                  <c:v>43075</c:v>
                </c:pt>
                <c:pt idx="7934">
                  <c:v>43076</c:v>
                </c:pt>
                <c:pt idx="7935">
                  <c:v>43077</c:v>
                </c:pt>
                <c:pt idx="7936">
                  <c:v>43080</c:v>
                </c:pt>
                <c:pt idx="7937">
                  <c:v>43081</c:v>
                </c:pt>
                <c:pt idx="7938">
                  <c:v>43082</c:v>
                </c:pt>
                <c:pt idx="7939">
                  <c:v>43083</c:v>
                </c:pt>
                <c:pt idx="7940">
                  <c:v>43084</c:v>
                </c:pt>
                <c:pt idx="7941">
                  <c:v>43087</c:v>
                </c:pt>
                <c:pt idx="7942">
                  <c:v>43088</c:v>
                </c:pt>
                <c:pt idx="7943">
                  <c:v>43089</c:v>
                </c:pt>
                <c:pt idx="7944">
                  <c:v>43090</c:v>
                </c:pt>
                <c:pt idx="7945">
                  <c:v>43091</c:v>
                </c:pt>
                <c:pt idx="7946">
                  <c:v>43095</c:v>
                </c:pt>
                <c:pt idx="7947">
                  <c:v>43096</c:v>
                </c:pt>
                <c:pt idx="7948">
                  <c:v>43097</c:v>
                </c:pt>
                <c:pt idx="7949">
                  <c:v>43098</c:v>
                </c:pt>
                <c:pt idx="7950">
                  <c:v>43102</c:v>
                </c:pt>
                <c:pt idx="7951">
                  <c:v>43103</c:v>
                </c:pt>
                <c:pt idx="7952">
                  <c:v>43104</c:v>
                </c:pt>
                <c:pt idx="7953">
                  <c:v>43105</c:v>
                </c:pt>
                <c:pt idx="7954">
                  <c:v>43108</c:v>
                </c:pt>
                <c:pt idx="7955">
                  <c:v>43109</c:v>
                </c:pt>
                <c:pt idx="7956">
                  <c:v>43110</c:v>
                </c:pt>
                <c:pt idx="7957">
                  <c:v>43111</c:v>
                </c:pt>
                <c:pt idx="7958">
                  <c:v>43112</c:v>
                </c:pt>
                <c:pt idx="7959">
                  <c:v>43116</c:v>
                </c:pt>
                <c:pt idx="7960">
                  <c:v>43117</c:v>
                </c:pt>
                <c:pt idx="7961">
                  <c:v>43118</c:v>
                </c:pt>
                <c:pt idx="7962">
                  <c:v>43119</c:v>
                </c:pt>
                <c:pt idx="7963">
                  <c:v>43122</c:v>
                </c:pt>
                <c:pt idx="7964">
                  <c:v>43123</c:v>
                </c:pt>
                <c:pt idx="7965">
                  <c:v>43124</c:v>
                </c:pt>
                <c:pt idx="7966">
                  <c:v>43125</c:v>
                </c:pt>
                <c:pt idx="7967">
                  <c:v>43126</c:v>
                </c:pt>
                <c:pt idx="7968">
                  <c:v>43129</c:v>
                </c:pt>
                <c:pt idx="7969">
                  <c:v>43130</c:v>
                </c:pt>
                <c:pt idx="7970">
                  <c:v>43131</c:v>
                </c:pt>
                <c:pt idx="7971">
                  <c:v>43132</c:v>
                </c:pt>
                <c:pt idx="7972">
                  <c:v>43133</c:v>
                </c:pt>
                <c:pt idx="7973">
                  <c:v>43136</c:v>
                </c:pt>
                <c:pt idx="7974">
                  <c:v>43137</c:v>
                </c:pt>
                <c:pt idx="7975">
                  <c:v>43138</c:v>
                </c:pt>
                <c:pt idx="7976">
                  <c:v>43139</c:v>
                </c:pt>
                <c:pt idx="7977">
                  <c:v>43140</c:v>
                </c:pt>
                <c:pt idx="7978">
                  <c:v>43143</c:v>
                </c:pt>
                <c:pt idx="7979">
                  <c:v>43144</c:v>
                </c:pt>
                <c:pt idx="7980">
                  <c:v>43145</c:v>
                </c:pt>
                <c:pt idx="7981">
                  <c:v>43146</c:v>
                </c:pt>
                <c:pt idx="7982">
                  <c:v>43147</c:v>
                </c:pt>
                <c:pt idx="7983">
                  <c:v>43151</c:v>
                </c:pt>
                <c:pt idx="7984">
                  <c:v>43152</c:v>
                </c:pt>
                <c:pt idx="7985">
                  <c:v>43153</c:v>
                </c:pt>
                <c:pt idx="7986">
                  <c:v>43154</c:v>
                </c:pt>
                <c:pt idx="7987">
                  <c:v>43157</c:v>
                </c:pt>
                <c:pt idx="7988">
                  <c:v>43158</c:v>
                </c:pt>
                <c:pt idx="7989">
                  <c:v>43159</c:v>
                </c:pt>
                <c:pt idx="7990">
                  <c:v>43160</c:v>
                </c:pt>
                <c:pt idx="7991">
                  <c:v>43161</c:v>
                </c:pt>
                <c:pt idx="7992">
                  <c:v>43164</c:v>
                </c:pt>
                <c:pt idx="7993">
                  <c:v>43165</c:v>
                </c:pt>
                <c:pt idx="7994">
                  <c:v>43166</c:v>
                </c:pt>
                <c:pt idx="7995">
                  <c:v>43167</c:v>
                </c:pt>
                <c:pt idx="7996">
                  <c:v>43168</c:v>
                </c:pt>
                <c:pt idx="7997">
                  <c:v>43171</c:v>
                </c:pt>
                <c:pt idx="7998">
                  <c:v>43172</c:v>
                </c:pt>
                <c:pt idx="7999">
                  <c:v>43173</c:v>
                </c:pt>
                <c:pt idx="8000">
                  <c:v>43174</c:v>
                </c:pt>
                <c:pt idx="8001">
                  <c:v>43175</c:v>
                </c:pt>
                <c:pt idx="8002">
                  <c:v>43178</c:v>
                </c:pt>
                <c:pt idx="8003">
                  <c:v>43179</c:v>
                </c:pt>
                <c:pt idx="8004">
                  <c:v>43180</c:v>
                </c:pt>
                <c:pt idx="8005">
                  <c:v>43181</c:v>
                </c:pt>
                <c:pt idx="8006">
                  <c:v>43182</c:v>
                </c:pt>
                <c:pt idx="8007">
                  <c:v>43185</c:v>
                </c:pt>
                <c:pt idx="8008">
                  <c:v>43186</c:v>
                </c:pt>
                <c:pt idx="8009">
                  <c:v>43187</c:v>
                </c:pt>
                <c:pt idx="8010">
                  <c:v>43188</c:v>
                </c:pt>
                <c:pt idx="8011">
                  <c:v>43192</c:v>
                </c:pt>
                <c:pt idx="8012">
                  <c:v>43193</c:v>
                </c:pt>
                <c:pt idx="8013">
                  <c:v>43194</c:v>
                </c:pt>
                <c:pt idx="8014">
                  <c:v>43195</c:v>
                </c:pt>
                <c:pt idx="8015">
                  <c:v>43196</c:v>
                </c:pt>
                <c:pt idx="8016">
                  <c:v>43199</c:v>
                </c:pt>
                <c:pt idx="8017">
                  <c:v>43200</c:v>
                </c:pt>
                <c:pt idx="8018">
                  <c:v>43201</c:v>
                </c:pt>
                <c:pt idx="8019">
                  <c:v>43202</c:v>
                </c:pt>
                <c:pt idx="8020">
                  <c:v>43203</c:v>
                </c:pt>
                <c:pt idx="8021">
                  <c:v>43206</c:v>
                </c:pt>
                <c:pt idx="8022">
                  <c:v>43207</c:v>
                </c:pt>
                <c:pt idx="8023">
                  <c:v>43208</c:v>
                </c:pt>
                <c:pt idx="8024">
                  <c:v>43209</c:v>
                </c:pt>
                <c:pt idx="8025">
                  <c:v>43210</c:v>
                </c:pt>
                <c:pt idx="8026">
                  <c:v>43213</c:v>
                </c:pt>
                <c:pt idx="8027">
                  <c:v>43214</c:v>
                </c:pt>
                <c:pt idx="8028">
                  <c:v>43215</c:v>
                </c:pt>
                <c:pt idx="8029">
                  <c:v>43216</c:v>
                </c:pt>
                <c:pt idx="8030">
                  <c:v>43217</c:v>
                </c:pt>
                <c:pt idx="8031">
                  <c:v>43220</c:v>
                </c:pt>
                <c:pt idx="8032">
                  <c:v>43221</c:v>
                </c:pt>
                <c:pt idx="8033">
                  <c:v>43222</c:v>
                </c:pt>
                <c:pt idx="8034">
                  <c:v>43223</c:v>
                </c:pt>
                <c:pt idx="8035">
                  <c:v>43224</c:v>
                </c:pt>
                <c:pt idx="8036">
                  <c:v>43227</c:v>
                </c:pt>
                <c:pt idx="8037">
                  <c:v>43228</c:v>
                </c:pt>
                <c:pt idx="8038">
                  <c:v>43229</c:v>
                </c:pt>
                <c:pt idx="8039">
                  <c:v>43230</c:v>
                </c:pt>
                <c:pt idx="8040">
                  <c:v>43231</c:v>
                </c:pt>
                <c:pt idx="8041">
                  <c:v>43234</c:v>
                </c:pt>
                <c:pt idx="8042">
                  <c:v>43235</c:v>
                </c:pt>
                <c:pt idx="8043">
                  <c:v>43236</c:v>
                </c:pt>
                <c:pt idx="8044">
                  <c:v>43237</c:v>
                </c:pt>
                <c:pt idx="8045">
                  <c:v>43238</c:v>
                </c:pt>
                <c:pt idx="8046">
                  <c:v>43241</c:v>
                </c:pt>
                <c:pt idx="8047">
                  <c:v>43242</c:v>
                </c:pt>
                <c:pt idx="8048">
                  <c:v>43243</c:v>
                </c:pt>
                <c:pt idx="8049">
                  <c:v>43244</c:v>
                </c:pt>
                <c:pt idx="8050">
                  <c:v>43245</c:v>
                </c:pt>
                <c:pt idx="8051">
                  <c:v>43249</c:v>
                </c:pt>
                <c:pt idx="8052">
                  <c:v>43250</c:v>
                </c:pt>
                <c:pt idx="8053">
                  <c:v>43251</c:v>
                </c:pt>
                <c:pt idx="8054">
                  <c:v>43252</c:v>
                </c:pt>
                <c:pt idx="8055">
                  <c:v>43255</c:v>
                </c:pt>
                <c:pt idx="8056">
                  <c:v>43256</c:v>
                </c:pt>
                <c:pt idx="8057">
                  <c:v>43257</c:v>
                </c:pt>
                <c:pt idx="8058">
                  <c:v>43258</c:v>
                </c:pt>
                <c:pt idx="8059">
                  <c:v>43259</c:v>
                </c:pt>
                <c:pt idx="8060">
                  <c:v>43262</c:v>
                </c:pt>
                <c:pt idx="8061">
                  <c:v>43263</c:v>
                </c:pt>
                <c:pt idx="8062">
                  <c:v>43264</c:v>
                </c:pt>
                <c:pt idx="8063">
                  <c:v>43265</c:v>
                </c:pt>
                <c:pt idx="8064">
                  <c:v>43266</c:v>
                </c:pt>
                <c:pt idx="8065">
                  <c:v>43269</c:v>
                </c:pt>
                <c:pt idx="8066">
                  <c:v>43270</c:v>
                </c:pt>
                <c:pt idx="8067">
                  <c:v>43271</c:v>
                </c:pt>
                <c:pt idx="8068">
                  <c:v>43272</c:v>
                </c:pt>
                <c:pt idx="8069">
                  <c:v>43273</c:v>
                </c:pt>
                <c:pt idx="8070">
                  <c:v>43276</c:v>
                </c:pt>
                <c:pt idx="8071">
                  <c:v>43277</c:v>
                </c:pt>
                <c:pt idx="8072">
                  <c:v>43278</c:v>
                </c:pt>
                <c:pt idx="8073">
                  <c:v>43279</c:v>
                </c:pt>
                <c:pt idx="8074">
                  <c:v>43280</c:v>
                </c:pt>
                <c:pt idx="8075">
                  <c:v>43283</c:v>
                </c:pt>
                <c:pt idx="8076">
                  <c:v>43284</c:v>
                </c:pt>
                <c:pt idx="8077">
                  <c:v>43286</c:v>
                </c:pt>
                <c:pt idx="8078">
                  <c:v>43287</c:v>
                </c:pt>
                <c:pt idx="8079">
                  <c:v>43290</c:v>
                </c:pt>
                <c:pt idx="8080">
                  <c:v>43291</c:v>
                </c:pt>
                <c:pt idx="8081">
                  <c:v>43292</c:v>
                </c:pt>
                <c:pt idx="8082">
                  <c:v>43293</c:v>
                </c:pt>
                <c:pt idx="8083">
                  <c:v>43294</c:v>
                </c:pt>
                <c:pt idx="8084">
                  <c:v>43297</c:v>
                </c:pt>
                <c:pt idx="8085">
                  <c:v>43298</c:v>
                </c:pt>
                <c:pt idx="8086">
                  <c:v>43299</c:v>
                </c:pt>
                <c:pt idx="8087">
                  <c:v>43300</c:v>
                </c:pt>
                <c:pt idx="8088">
                  <c:v>43301</c:v>
                </c:pt>
                <c:pt idx="8089">
                  <c:v>43304</c:v>
                </c:pt>
                <c:pt idx="8090">
                  <c:v>43305</c:v>
                </c:pt>
                <c:pt idx="8091">
                  <c:v>43306</c:v>
                </c:pt>
                <c:pt idx="8092">
                  <c:v>43307</c:v>
                </c:pt>
                <c:pt idx="8093">
                  <c:v>43308</c:v>
                </c:pt>
                <c:pt idx="8094">
                  <c:v>43311</c:v>
                </c:pt>
                <c:pt idx="8095">
                  <c:v>43312</c:v>
                </c:pt>
                <c:pt idx="8096">
                  <c:v>43313</c:v>
                </c:pt>
                <c:pt idx="8097">
                  <c:v>43314</c:v>
                </c:pt>
                <c:pt idx="8098">
                  <c:v>43315</c:v>
                </c:pt>
                <c:pt idx="8099">
                  <c:v>43318</c:v>
                </c:pt>
                <c:pt idx="8100">
                  <c:v>43319</c:v>
                </c:pt>
                <c:pt idx="8101">
                  <c:v>43320</c:v>
                </c:pt>
                <c:pt idx="8102">
                  <c:v>43321</c:v>
                </c:pt>
                <c:pt idx="8103">
                  <c:v>43322</c:v>
                </c:pt>
                <c:pt idx="8104">
                  <c:v>43325</c:v>
                </c:pt>
                <c:pt idx="8105">
                  <c:v>43326</c:v>
                </c:pt>
                <c:pt idx="8106">
                  <c:v>43327</c:v>
                </c:pt>
                <c:pt idx="8107">
                  <c:v>43328</c:v>
                </c:pt>
                <c:pt idx="8108">
                  <c:v>43329</c:v>
                </c:pt>
                <c:pt idx="8109">
                  <c:v>43332</c:v>
                </c:pt>
                <c:pt idx="8110">
                  <c:v>43333</c:v>
                </c:pt>
                <c:pt idx="8111">
                  <c:v>43334</c:v>
                </c:pt>
                <c:pt idx="8112">
                  <c:v>43335</c:v>
                </c:pt>
                <c:pt idx="8113">
                  <c:v>43336</c:v>
                </c:pt>
                <c:pt idx="8114">
                  <c:v>43339</c:v>
                </c:pt>
                <c:pt idx="8115">
                  <c:v>43340</c:v>
                </c:pt>
                <c:pt idx="8116">
                  <c:v>43341</c:v>
                </c:pt>
                <c:pt idx="8117">
                  <c:v>43342</c:v>
                </c:pt>
                <c:pt idx="8118">
                  <c:v>43343</c:v>
                </c:pt>
                <c:pt idx="8119">
                  <c:v>43347</c:v>
                </c:pt>
                <c:pt idx="8120">
                  <c:v>43348</c:v>
                </c:pt>
                <c:pt idx="8121">
                  <c:v>43349</c:v>
                </c:pt>
                <c:pt idx="8122">
                  <c:v>43350</c:v>
                </c:pt>
                <c:pt idx="8123">
                  <c:v>43353</c:v>
                </c:pt>
                <c:pt idx="8124">
                  <c:v>43354</c:v>
                </c:pt>
                <c:pt idx="8125">
                  <c:v>43355</c:v>
                </c:pt>
                <c:pt idx="8126">
                  <c:v>43356</c:v>
                </c:pt>
                <c:pt idx="8127">
                  <c:v>43357</c:v>
                </c:pt>
                <c:pt idx="8128">
                  <c:v>43360</c:v>
                </c:pt>
                <c:pt idx="8129">
                  <c:v>43361</c:v>
                </c:pt>
                <c:pt idx="8130">
                  <c:v>43362</c:v>
                </c:pt>
                <c:pt idx="8131">
                  <c:v>43363</c:v>
                </c:pt>
                <c:pt idx="8132">
                  <c:v>43364</c:v>
                </c:pt>
                <c:pt idx="8133">
                  <c:v>43367</c:v>
                </c:pt>
                <c:pt idx="8134">
                  <c:v>43368</c:v>
                </c:pt>
                <c:pt idx="8135">
                  <c:v>43369</c:v>
                </c:pt>
                <c:pt idx="8136">
                  <c:v>43370</c:v>
                </c:pt>
                <c:pt idx="8137">
                  <c:v>43371</c:v>
                </c:pt>
                <c:pt idx="8138">
                  <c:v>43374</c:v>
                </c:pt>
                <c:pt idx="8139">
                  <c:v>43375</c:v>
                </c:pt>
                <c:pt idx="8140">
                  <c:v>43376</c:v>
                </c:pt>
                <c:pt idx="8141">
                  <c:v>43377</c:v>
                </c:pt>
                <c:pt idx="8142">
                  <c:v>43378</c:v>
                </c:pt>
                <c:pt idx="8143">
                  <c:v>43381</c:v>
                </c:pt>
                <c:pt idx="8144">
                  <c:v>43382</c:v>
                </c:pt>
                <c:pt idx="8145">
                  <c:v>43383</c:v>
                </c:pt>
                <c:pt idx="8146">
                  <c:v>43384</c:v>
                </c:pt>
                <c:pt idx="8147">
                  <c:v>43385</c:v>
                </c:pt>
                <c:pt idx="8148">
                  <c:v>43388</c:v>
                </c:pt>
                <c:pt idx="8149">
                  <c:v>43389</c:v>
                </c:pt>
                <c:pt idx="8150">
                  <c:v>43390</c:v>
                </c:pt>
                <c:pt idx="8151">
                  <c:v>43391</c:v>
                </c:pt>
                <c:pt idx="8152">
                  <c:v>43392</c:v>
                </c:pt>
                <c:pt idx="8153">
                  <c:v>43395</c:v>
                </c:pt>
                <c:pt idx="8154">
                  <c:v>43396</c:v>
                </c:pt>
                <c:pt idx="8155">
                  <c:v>43397</c:v>
                </c:pt>
                <c:pt idx="8156">
                  <c:v>43398</c:v>
                </c:pt>
                <c:pt idx="8157">
                  <c:v>43399</c:v>
                </c:pt>
                <c:pt idx="8158">
                  <c:v>43402</c:v>
                </c:pt>
                <c:pt idx="8159">
                  <c:v>43403</c:v>
                </c:pt>
                <c:pt idx="8160">
                  <c:v>43404</c:v>
                </c:pt>
                <c:pt idx="8161">
                  <c:v>43405</c:v>
                </c:pt>
                <c:pt idx="8162">
                  <c:v>43406</c:v>
                </c:pt>
                <c:pt idx="8163">
                  <c:v>43409</c:v>
                </c:pt>
                <c:pt idx="8164">
                  <c:v>43410</c:v>
                </c:pt>
                <c:pt idx="8165">
                  <c:v>43411</c:v>
                </c:pt>
                <c:pt idx="8166">
                  <c:v>43412</c:v>
                </c:pt>
                <c:pt idx="8167">
                  <c:v>43413</c:v>
                </c:pt>
                <c:pt idx="8168">
                  <c:v>43416</c:v>
                </c:pt>
                <c:pt idx="8169">
                  <c:v>43417</c:v>
                </c:pt>
                <c:pt idx="8170">
                  <c:v>43418</c:v>
                </c:pt>
                <c:pt idx="8171">
                  <c:v>43419</c:v>
                </c:pt>
                <c:pt idx="8172">
                  <c:v>43420</c:v>
                </c:pt>
                <c:pt idx="8173">
                  <c:v>43423</c:v>
                </c:pt>
                <c:pt idx="8174">
                  <c:v>43424</c:v>
                </c:pt>
                <c:pt idx="8175">
                  <c:v>43425</c:v>
                </c:pt>
                <c:pt idx="8176">
                  <c:v>43430</c:v>
                </c:pt>
                <c:pt idx="8177">
                  <c:v>43431</c:v>
                </c:pt>
                <c:pt idx="8178">
                  <c:v>43432</c:v>
                </c:pt>
                <c:pt idx="8179">
                  <c:v>43433</c:v>
                </c:pt>
                <c:pt idx="8180">
                  <c:v>43434</c:v>
                </c:pt>
                <c:pt idx="8181">
                  <c:v>43437</c:v>
                </c:pt>
                <c:pt idx="8182">
                  <c:v>43438</c:v>
                </c:pt>
                <c:pt idx="8183">
                  <c:v>43439</c:v>
                </c:pt>
                <c:pt idx="8184">
                  <c:v>43440</c:v>
                </c:pt>
                <c:pt idx="8185">
                  <c:v>43441</c:v>
                </c:pt>
                <c:pt idx="8186">
                  <c:v>43444</c:v>
                </c:pt>
                <c:pt idx="8187">
                  <c:v>43445</c:v>
                </c:pt>
                <c:pt idx="8188">
                  <c:v>43446</c:v>
                </c:pt>
                <c:pt idx="8189">
                  <c:v>43447</c:v>
                </c:pt>
                <c:pt idx="8190">
                  <c:v>43448</c:v>
                </c:pt>
                <c:pt idx="8191">
                  <c:v>43451</c:v>
                </c:pt>
                <c:pt idx="8192">
                  <c:v>43452</c:v>
                </c:pt>
                <c:pt idx="8193">
                  <c:v>43453</c:v>
                </c:pt>
                <c:pt idx="8194">
                  <c:v>43454</c:v>
                </c:pt>
                <c:pt idx="8195">
                  <c:v>43455</c:v>
                </c:pt>
                <c:pt idx="8196">
                  <c:v>43460</c:v>
                </c:pt>
                <c:pt idx="8197">
                  <c:v>43461</c:v>
                </c:pt>
                <c:pt idx="8198">
                  <c:v>43462</c:v>
                </c:pt>
                <c:pt idx="8199">
                  <c:v>43467</c:v>
                </c:pt>
                <c:pt idx="8200">
                  <c:v>43468</c:v>
                </c:pt>
                <c:pt idx="8201">
                  <c:v>43469</c:v>
                </c:pt>
                <c:pt idx="8202">
                  <c:v>43472</c:v>
                </c:pt>
                <c:pt idx="8203">
                  <c:v>43473</c:v>
                </c:pt>
                <c:pt idx="8204">
                  <c:v>43474</c:v>
                </c:pt>
                <c:pt idx="8205">
                  <c:v>43475</c:v>
                </c:pt>
                <c:pt idx="8206">
                  <c:v>43476</c:v>
                </c:pt>
                <c:pt idx="8207">
                  <c:v>43479</c:v>
                </c:pt>
                <c:pt idx="8208">
                  <c:v>43480</c:v>
                </c:pt>
                <c:pt idx="8209">
                  <c:v>43481</c:v>
                </c:pt>
                <c:pt idx="8210">
                  <c:v>43482</c:v>
                </c:pt>
                <c:pt idx="8211">
                  <c:v>43483</c:v>
                </c:pt>
                <c:pt idx="8212">
                  <c:v>43487</c:v>
                </c:pt>
                <c:pt idx="8213">
                  <c:v>43488</c:v>
                </c:pt>
                <c:pt idx="8214">
                  <c:v>43489</c:v>
                </c:pt>
                <c:pt idx="8215">
                  <c:v>43490</c:v>
                </c:pt>
                <c:pt idx="8216">
                  <c:v>43493</c:v>
                </c:pt>
                <c:pt idx="8217">
                  <c:v>43494</c:v>
                </c:pt>
                <c:pt idx="8218">
                  <c:v>43495</c:v>
                </c:pt>
                <c:pt idx="8219">
                  <c:v>43496</c:v>
                </c:pt>
                <c:pt idx="8220">
                  <c:v>43497</c:v>
                </c:pt>
                <c:pt idx="8221">
                  <c:v>43500</c:v>
                </c:pt>
                <c:pt idx="8222">
                  <c:v>43501</c:v>
                </c:pt>
                <c:pt idx="8223">
                  <c:v>43502</c:v>
                </c:pt>
                <c:pt idx="8224">
                  <c:v>43503</c:v>
                </c:pt>
                <c:pt idx="8225">
                  <c:v>43504</c:v>
                </c:pt>
                <c:pt idx="8226">
                  <c:v>43507</c:v>
                </c:pt>
                <c:pt idx="8227">
                  <c:v>43508</c:v>
                </c:pt>
                <c:pt idx="8228">
                  <c:v>43509</c:v>
                </c:pt>
                <c:pt idx="8229">
                  <c:v>43510</c:v>
                </c:pt>
                <c:pt idx="8230">
                  <c:v>43511</c:v>
                </c:pt>
                <c:pt idx="8231">
                  <c:v>43515</c:v>
                </c:pt>
                <c:pt idx="8232">
                  <c:v>43516</c:v>
                </c:pt>
                <c:pt idx="8233">
                  <c:v>43517</c:v>
                </c:pt>
                <c:pt idx="8234">
                  <c:v>43518</c:v>
                </c:pt>
                <c:pt idx="8235">
                  <c:v>43521</c:v>
                </c:pt>
                <c:pt idx="8236">
                  <c:v>43522</c:v>
                </c:pt>
                <c:pt idx="8237">
                  <c:v>43523</c:v>
                </c:pt>
                <c:pt idx="8238">
                  <c:v>43524</c:v>
                </c:pt>
                <c:pt idx="8239">
                  <c:v>43525</c:v>
                </c:pt>
                <c:pt idx="8240">
                  <c:v>43528</c:v>
                </c:pt>
                <c:pt idx="8241">
                  <c:v>43529</c:v>
                </c:pt>
                <c:pt idx="8242">
                  <c:v>43530</c:v>
                </c:pt>
                <c:pt idx="8243">
                  <c:v>43531</c:v>
                </c:pt>
                <c:pt idx="8244">
                  <c:v>43532</c:v>
                </c:pt>
                <c:pt idx="8245">
                  <c:v>43535</c:v>
                </c:pt>
                <c:pt idx="8246">
                  <c:v>43536</c:v>
                </c:pt>
                <c:pt idx="8247">
                  <c:v>43537</c:v>
                </c:pt>
                <c:pt idx="8248">
                  <c:v>43538</c:v>
                </c:pt>
                <c:pt idx="8249">
                  <c:v>43539</c:v>
                </c:pt>
                <c:pt idx="8250">
                  <c:v>43542</c:v>
                </c:pt>
                <c:pt idx="8251">
                  <c:v>43543</c:v>
                </c:pt>
                <c:pt idx="8252">
                  <c:v>43544</c:v>
                </c:pt>
                <c:pt idx="8253">
                  <c:v>43545</c:v>
                </c:pt>
                <c:pt idx="8254">
                  <c:v>43546</c:v>
                </c:pt>
                <c:pt idx="8255">
                  <c:v>43549</c:v>
                </c:pt>
                <c:pt idx="8256">
                  <c:v>43550</c:v>
                </c:pt>
                <c:pt idx="8257">
                  <c:v>43551</c:v>
                </c:pt>
                <c:pt idx="8258">
                  <c:v>43552</c:v>
                </c:pt>
                <c:pt idx="8259">
                  <c:v>43553</c:v>
                </c:pt>
                <c:pt idx="8260">
                  <c:v>43556</c:v>
                </c:pt>
                <c:pt idx="8261">
                  <c:v>43557</c:v>
                </c:pt>
                <c:pt idx="8262">
                  <c:v>43558</c:v>
                </c:pt>
                <c:pt idx="8263">
                  <c:v>43559</c:v>
                </c:pt>
                <c:pt idx="8264">
                  <c:v>43560</c:v>
                </c:pt>
                <c:pt idx="8265">
                  <c:v>43563</c:v>
                </c:pt>
                <c:pt idx="8266">
                  <c:v>43564</c:v>
                </c:pt>
                <c:pt idx="8267">
                  <c:v>43565</c:v>
                </c:pt>
                <c:pt idx="8268">
                  <c:v>43566</c:v>
                </c:pt>
                <c:pt idx="8269">
                  <c:v>43567</c:v>
                </c:pt>
                <c:pt idx="8270">
                  <c:v>43570</c:v>
                </c:pt>
                <c:pt idx="8271">
                  <c:v>43571</c:v>
                </c:pt>
                <c:pt idx="8272">
                  <c:v>43572</c:v>
                </c:pt>
                <c:pt idx="8273">
                  <c:v>43573</c:v>
                </c:pt>
                <c:pt idx="8274">
                  <c:v>43577</c:v>
                </c:pt>
                <c:pt idx="8275">
                  <c:v>43578</c:v>
                </c:pt>
                <c:pt idx="8276">
                  <c:v>43579</c:v>
                </c:pt>
                <c:pt idx="8277">
                  <c:v>43580</c:v>
                </c:pt>
                <c:pt idx="8278">
                  <c:v>43581</c:v>
                </c:pt>
                <c:pt idx="8279">
                  <c:v>43584</c:v>
                </c:pt>
                <c:pt idx="8280">
                  <c:v>43585</c:v>
                </c:pt>
                <c:pt idx="8281">
                  <c:v>43586</c:v>
                </c:pt>
                <c:pt idx="8282">
                  <c:v>43587</c:v>
                </c:pt>
                <c:pt idx="8283">
                  <c:v>43588</c:v>
                </c:pt>
                <c:pt idx="8284">
                  <c:v>43591</c:v>
                </c:pt>
                <c:pt idx="8285">
                  <c:v>43592</c:v>
                </c:pt>
                <c:pt idx="8286">
                  <c:v>43593</c:v>
                </c:pt>
                <c:pt idx="8287">
                  <c:v>43594</c:v>
                </c:pt>
                <c:pt idx="8288">
                  <c:v>43595</c:v>
                </c:pt>
                <c:pt idx="8289">
                  <c:v>43598</c:v>
                </c:pt>
                <c:pt idx="8290">
                  <c:v>43599</c:v>
                </c:pt>
                <c:pt idx="8291">
                  <c:v>43600</c:v>
                </c:pt>
                <c:pt idx="8292">
                  <c:v>43601</c:v>
                </c:pt>
                <c:pt idx="8293">
                  <c:v>43602</c:v>
                </c:pt>
                <c:pt idx="8294">
                  <c:v>43605</c:v>
                </c:pt>
                <c:pt idx="8295">
                  <c:v>43606</c:v>
                </c:pt>
                <c:pt idx="8296">
                  <c:v>43607</c:v>
                </c:pt>
                <c:pt idx="8297">
                  <c:v>43608</c:v>
                </c:pt>
                <c:pt idx="8298">
                  <c:v>43609</c:v>
                </c:pt>
                <c:pt idx="8299">
                  <c:v>43613</c:v>
                </c:pt>
                <c:pt idx="8300">
                  <c:v>43614</c:v>
                </c:pt>
                <c:pt idx="8301">
                  <c:v>43615</c:v>
                </c:pt>
                <c:pt idx="8302">
                  <c:v>43616</c:v>
                </c:pt>
                <c:pt idx="8303">
                  <c:v>43619</c:v>
                </c:pt>
                <c:pt idx="8304">
                  <c:v>43620</c:v>
                </c:pt>
                <c:pt idx="8305">
                  <c:v>43621</c:v>
                </c:pt>
                <c:pt idx="8306">
                  <c:v>43622</c:v>
                </c:pt>
                <c:pt idx="8307">
                  <c:v>43623</c:v>
                </c:pt>
                <c:pt idx="8308">
                  <c:v>43626</c:v>
                </c:pt>
                <c:pt idx="8309">
                  <c:v>43627</c:v>
                </c:pt>
                <c:pt idx="8310">
                  <c:v>43628</c:v>
                </c:pt>
                <c:pt idx="8311">
                  <c:v>43629</c:v>
                </c:pt>
                <c:pt idx="8312">
                  <c:v>43630</c:v>
                </c:pt>
                <c:pt idx="8313">
                  <c:v>43633</c:v>
                </c:pt>
                <c:pt idx="8314">
                  <c:v>43634</c:v>
                </c:pt>
                <c:pt idx="8315">
                  <c:v>43635</c:v>
                </c:pt>
                <c:pt idx="8316">
                  <c:v>43636</c:v>
                </c:pt>
                <c:pt idx="8317">
                  <c:v>43637</c:v>
                </c:pt>
                <c:pt idx="8318">
                  <c:v>43640</c:v>
                </c:pt>
                <c:pt idx="8319">
                  <c:v>43641</c:v>
                </c:pt>
                <c:pt idx="8320">
                  <c:v>43642</c:v>
                </c:pt>
                <c:pt idx="8321">
                  <c:v>43643</c:v>
                </c:pt>
                <c:pt idx="8322">
                  <c:v>43644</c:v>
                </c:pt>
                <c:pt idx="8323">
                  <c:v>43647</c:v>
                </c:pt>
                <c:pt idx="8324">
                  <c:v>43648</c:v>
                </c:pt>
                <c:pt idx="8325">
                  <c:v>43649</c:v>
                </c:pt>
                <c:pt idx="8326">
                  <c:v>43654</c:v>
                </c:pt>
                <c:pt idx="8327">
                  <c:v>43655</c:v>
                </c:pt>
                <c:pt idx="8328">
                  <c:v>43656</c:v>
                </c:pt>
                <c:pt idx="8329">
                  <c:v>43657</c:v>
                </c:pt>
                <c:pt idx="8330">
                  <c:v>43658</c:v>
                </c:pt>
                <c:pt idx="8331">
                  <c:v>43661</c:v>
                </c:pt>
                <c:pt idx="8332">
                  <c:v>43662</c:v>
                </c:pt>
                <c:pt idx="8333">
                  <c:v>43663</c:v>
                </c:pt>
                <c:pt idx="8334">
                  <c:v>43664</c:v>
                </c:pt>
                <c:pt idx="8335">
                  <c:v>43665</c:v>
                </c:pt>
                <c:pt idx="8336">
                  <c:v>43668</c:v>
                </c:pt>
                <c:pt idx="8337">
                  <c:v>43669</c:v>
                </c:pt>
                <c:pt idx="8338">
                  <c:v>43670</c:v>
                </c:pt>
                <c:pt idx="8339">
                  <c:v>43671</c:v>
                </c:pt>
                <c:pt idx="8340">
                  <c:v>43672</c:v>
                </c:pt>
                <c:pt idx="8341">
                  <c:v>43675</c:v>
                </c:pt>
                <c:pt idx="8342">
                  <c:v>43676</c:v>
                </c:pt>
                <c:pt idx="8343">
                  <c:v>43677</c:v>
                </c:pt>
                <c:pt idx="8344">
                  <c:v>43678</c:v>
                </c:pt>
                <c:pt idx="8345">
                  <c:v>43679</c:v>
                </c:pt>
                <c:pt idx="8346">
                  <c:v>43682</c:v>
                </c:pt>
                <c:pt idx="8347">
                  <c:v>43683</c:v>
                </c:pt>
                <c:pt idx="8348">
                  <c:v>43684</c:v>
                </c:pt>
                <c:pt idx="8349">
                  <c:v>43685</c:v>
                </c:pt>
                <c:pt idx="8350">
                  <c:v>43686</c:v>
                </c:pt>
                <c:pt idx="8351">
                  <c:v>43689</c:v>
                </c:pt>
                <c:pt idx="8352">
                  <c:v>43690</c:v>
                </c:pt>
                <c:pt idx="8353">
                  <c:v>43691</c:v>
                </c:pt>
                <c:pt idx="8354">
                  <c:v>43692</c:v>
                </c:pt>
                <c:pt idx="8355">
                  <c:v>43693</c:v>
                </c:pt>
                <c:pt idx="8356">
                  <c:v>43696</c:v>
                </c:pt>
                <c:pt idx="8357">
                  <c:v>43697</c:v>
                </c:pt>
                <c:pt idx="8358">
                  <c:v>43698</c:v>
                </c:pt>
                <c:pt idx="8359">
                  <c:v>43699</c:v>
                </c:pt>
                <c:pt idx="8360">
                  <c:v>43700</c:v>
                </c:pt>
                <c:pt idx="8361">
                  <c:v>43703</c:v>
                </c:pt>
                <c:pt idx="8362">
                  <c:v>43704</c:v>
                </c:pt>
                <c:pt idx="8363">
                  <c:v>43705</c:v>
                </c:pt>
                <c:pt idx="8364">
                  <c:v>43706</c:v>
                </c:pt>
                <c:pt idx="8365">
                  <c:v>43707</c:v>
                </c:pt>
                <c:pt idx="8366">
                  <c:v>43711</c:v>
                </c:pt>
                <c:pt idx="8367">
                  <c:v>43712</c:v>
                </c:pt>
                <c:pt idx="8368">
                  <c:v>43713</c:v>
                </c:pt>
                <c:pt idx="8369">
                  <c:v>43714</c:v>
                </c:pt>
                <c:pt idx="8370">
                  <c:v>43717</c:v>
                </c:pt>
                <c:pt idx="8371">
                  <c:v>43718</c:v>
                </c:pt>
                <c:pt idx="8372">
                  <c:v>43719</c:v>
                </c:pt>
                <c:pt idx="8373">
                  <c:v>43720</c:v>
                </c:pt>
                <c:pt idx="8374">
                  <c:v>43721</c:v>
                </c:pt>
                <c:pt idx="8375">
                  <c:v>43724</c:v>
                </c:pt>
                <c:pt idx="8376">
                  <c:v>43725</c:v>
                </c:pt>
                <c:pt idx="8377">
                  <c:v>43726</c:v>
                </c:pt>
                <c:pt idx="8378">
                  <c:v>43727</c:v>
                </c:pt>
                <c:pt idx="8379">
                  <c:v>43728</c:v>
                </c:pt>
                <c:pt idx="8380">
                  <c:v>43731</c:v>
                </c:pt>
                <c:pt idx="8381">
                  <c:v>43732</c:v>
                </c:pt>
                <c:pt idx="8382">
                  <c:v>43733</c:v>
                </c:pt>
                <c:pt idx="8383">
                  <c:v>43734</c:v>
                </c:pt>
                <c:pt idx="8384">
                  <c:v>43735</c:v>
                </c:pt>
                <c:pt idx="8385">
                  <c:v>43738</c:v>
                </c:pt>
                <c:pt idx="8386">
                  <c:v>43739</c:v>
                </c:pt>
                <c:pt idx="8387">
                  <c:v>43740</c:v>
                </c:pt>
                <c:pt idx="8388">
                  <c:v>43741</c:v>
                </c:pt>
                <c:pt idx="8389">
                  <c:v>43742</c:v>
                </c:pt>
                <c:pt idx="8390">
                  <c:v>43745</c:v>
                </c:pt>
                <c:pt idx="8391">
                  <c:v>43746</c:v>
                </c:pt>
                <c:pt idx="8392">
                  <c:v>43747</c:v>
                </c:pt>
                <c:pt idx="8393">
                  <c:v>43748</c:v>
                </c:pt>
                <c:pt idx="8394">
                  <c:v>43749</c:v>
                </c:pt>
                <c:pt idx="8395">
                  <c:v>43752</c:v>
                </c:pt>
                <c:pt idx="8396">
                  <c:v>43753</c:v>
                </c:pt>
                <c:pt idx="8397">
                  <c:v>43754</c:v>
                </c:pt>
                <c:pt idx="8398">
                  <c:v>43755</c:v>
                </c:pt>
                <c:pt idx="8399">
                  <c:v>43756</c:v>
                </c:pt>
                <c:pt idx="8400">
                  <c:v>43759</c:v>
                </c:pt>
                <c:pt idx="8401">
                  <c:v>43760</c:v>
                </c:pt>
                <c:pt idx="8402">
                  <c:v>43761</c:v>
                </c:pt>
                <c:pt idx="8403">
                  <c:v>43762</c:v>
                </c:pt>
                <c:pt idx="8404">
                  <c:v>43763</c:v>
                </c:pt>
                <c:pt idx="8405">
                  <c:v>43766</c:v>
                </c:pt>
                <c:pt idx="8406">
                  <c:v>43767</c:v>
                </c:pt>
                <c:pt idx="8407">
                  <c:v>43768</c:v>
                </c:pt>
                <c:pt idx="8408">
                  <c:v>43769</c:v>
                </c:pt>
                <c:pt idx="8409">
                  <c:v>43770</c:v>
                </c:pt>
                <c:pt idx="8410">
                  <c:v>43773</c:v>
                </c:pt>
                <c:pt idx="8411">
                  <c:v>43774</c:v>
                </c:pt>
                <c:pt idx="8412">
                  <c:v>43775</c:v>
                </c:pt>
                <c:pt idx="8413">
                  <c:v>43776</c:v>
                </c:pt>
                <c:pt idx="8414">
                  <c:v>43777</c:v>
                </c:pt>
                <c:pt idx="8415">
                  <c:v>43781</c:v>
                </c:pt>
                <c:pt idx="8416">
                  <c:v>43782</c:v>
                </c:pt>
                <c:pt idx="8417">
                  <c:v>43783</c:v>
                </c:pt>
                <c:pt idx="8418">
                  <c:v>43784</c:v>
                </c:pt>
                <c:pt idx="8419">
                  <c:v>43787</c:v>
                </c:pt>
                <c:pt idx="8420">
                  <c:v>43788</c:v>
                </c:pt>
                <c:pt idx="8421">
                  <c:v>43789</c:v>
                </c:pt>
                <c:pt idx="8422">
                  <c:v>43790</c:v>
                </c:pt>
                <c:pt idx="8423">
                  <c:v>43791</c:v>
                </c:pt>
                <c:pt idx="8424">
                  <c:v>43794</c:v>
                </c:pt>
                <c:pt idx="8425">
                  <c:v>43795</c:v>
                </c:pt>
                <c:pt idx="8426">
                  <c:v>43796</c:v>
                </c:pt>
                <c:pt idx="8427">
                  <c:v>43801</c:v>
                </c:pt>
                <c:pt idx="8428">
                  <c:v>43802</c:v>
                </c:pt>
                <c:pt idx="8429">
                  <c:v>43803</c:v>
                </c:pt>
                <c:pt idx="8430">
                  <c:v>43804</c:v>
                </c:pt>
                <c:pt idx="8431">
                  <c:v>43805</c:v>
                </c:pt>
                <c:pt idx="8432">
                  <c:v>43808</c:v>
                </c:pt>
                <c:pt idx="8433">
                  <c:v>43809</c:v>
                </c:pt>
                <c:pt idx="8434">
                  <c:v>43810</c:v>
                </c:pt>
                <c:pt idx="8435">
                  <c:v>43811</c:v>
                </c:pt>
                <c:pt idx="8436">
                  <c:v>43812</c:v>
                </c:pt>
                <c:pt idx="8437">
                  <c:v>43815</c:v>
                </c:pt>
                <c:pt idx="8438">
                  <c:v>43816</c:v>
                </c:pt>
                <c:pt idx="8439">
                  <c:v>43817</c:v>
                </c:pt>
                <c:pt idx="8440">
                  <c:v>43818</c:v>
                </c:pt>
                <c:pt idx="8441">
                  <c:v>43819</c:v>
                </c:pt>
                <c:pt idx="8442">
                  <c:v>43822</c:v>
                </c:pt>
                <c:pt idx="8443">
                  <c:v>43823</c:v>
                </c:pt>
                <c:pt idx="8444">
                  <c:v>43825</c:v>
                </c:pt>
                <c:pt idx="8445">
                  <c:v>43826</c:v>
                </c:pt>
                <c:pt idx="8446">
                  <c:v>43829</c:v>
                </c:pt>
                <c:pt idx="8447">
                  <c:v>43830</c:v>
                </c:pt>
                <c:pt idx="8448">
                  <c:v>43832</c:v>
                </c:pt>
                <c:pt idx="8449">
                  <c:v>43833</c:v>
                </c:pt>
                <c:pt idx="8450">
                  <c:v>43836</c:v>
                </c:pt>
                <c:pt idx="8451">
                  <c:v>43837</c:v>
                </c:pt>
                <c:pt idx="8452">
                  <c:v>43838</c:v>
                </c:pt>
                <c:pt idx="8453">
                  <c:v>43839</c:v>
                </c:pt>
                <c:pt idx="8454">
                  <c:v>43840</c:v>
                </c:pt>
                <c:pt idx="8455">
                  <c:v>43843</c:v>
                </c:pt>
                <c:pt idx="8456">
                  <c:v>43844</c:v>
                </c:pt>
                <c:pt idx="8457">
                  <c:v>43845</c:v>
                </c:pt>
                <c:pt idx="8458">
                  <c:v>43846</c:v>
                </c:pt>
                <c:pt idx="8459">
                  <c:v>43847</c:v>
                </c:pt>
                <c:pt idx="8460">
                  <c:v>43851</c:v>
                </c:pt>
                <c:pt idx="8461">
                  <c:v>43852</c:v>
                </c:pt>
                <c:pt idx="8462">
                  <c:v>43853</c:v>
                </c:pt>
                <c:pt idx="8463">
                  <c:v>43854</c:v>
                </c:pt>
                <c:pt idx="8464">
                  <c:v>43857</c:v>
                </c:pt>
                <c:pt idx="8465">
                  <c:v>43858</c:v>
                </c:pt>
                <c:pt idx="8466">
                  <c:v>43859</c:v>
                </c:pt>
                <c:pt idx="8467">
                  <c:v>43860</c:v>
                </c:pt>
                <c:pt idx="8468">
                  <c:v>43861</c:v>
                </c:pt>
                <c:pt idx="8469">
                  <c:v>43864</c:v>
                </c:pt>
                <c:pt idx="8470">
                  <c:v>43865</c:v>
                </c:pt>
                <c:pt idx="8471">
                  <c:v>43866</c:v>
                </c:pt>
                <c:pt idx="8472">
                  <c:v>43867</c:v>
                </c:pt>
                <c:pt idx="8473">
                  <c:v>43868</c:v>
                </c:pt>
                <c:pt idx="8474">
                  <c:v>43871</c:v>
                </c:pt>
                <c:pt idx="8475">
                  <c:v>43872</c:v>
                </c:pt>
                <c:pt idx="8476">
                  <c:v>43873</c:v>
                </c:pt>
                <c:pt idx="8477">
                  <c:v>43874</c:v>
                </c:pt>
                <c:pt idx="8478">
                  <c:v>43875</c:v>
                </c:pt>
                <c:pt idx="8479">
                  <c:v>43879</c:v>
                </c:pt>
                <c:pt idx="8480">
                  <c:v>43880</c:v>
                </c:pt>
                <c:pt idx="8481">
                  <c:v>43881</c:v>
                </c:pt>
                <c:pt idx="8482">
                  <c:v>43882</c:v>
                </c:pt>
                <c:pt idx="8483">
                  <c:v>43885</c:v>
                </c:pt>
                <c:pt idx="8484">
                  <c:v>43886</c:v>
                </c:pt>
                <c:pt idx="8485">
                  <c:v>43887</c:v>
                </c:pt>
                <c:pt idx="8486">
                  <c:v>43888</c:v>
                </c:pt>
                <c:pt idx="8487">
                  <c:v>43889</c:v>
                </c:pt>
                <c:pt idx="8488">
                  <c:v>43892</c:v>
                </c:pt>
                <c:pt idx="8489">
                  <c:v>43893</c:v>
                </c:pt>
                <c:pt idx="8490">
                  <c:v>43894</c:v>
                </c:pt>
                <c:pt idx="8491">
                  <c:v>43895</c:v>
                </c:pt>
                <c:pt idx="8492">
                  <c:v>43896</c:v>
                </c:pt>
                <c:pt idx="8493">
                  <c:v>43899</c:v>
                </c:pt>
                <c:pt idx="8494">
                  <c:v>43900</c:v>
                </c:pt>
                <c:pt idx="8495">
                  <c:v>43901</c:v>
                </c:pt>
                <c:pt idx="8496">
                  <c:v>43902</c:v>
                </c:pt>
                <c:pt idx="8497">
                  <c:v>43903</c:v>
                </c:pt>
                <c:pt idx="8498">
                  <c:v>43906</c:v>
                </c:pt>
                <c:pt idx="8499">
                  <c:v>43907</c:v>
                </c:pt>
                <c:pt idx="8500">
                  <c:v>43908</c:v>
                </c:pt>
                <c:pt idx="8501">
                  <c:v>43909</c:v>
                </c:pt>
                <c:pt idx="8502">
                  <c:v>43910</c:v>
                </c:pt>
                <c:pt idx="8503">
                  <c:v>43913</c:v>
                </c:pt>
                <c:pt idx="8504">
                  <c:v>43914</c:v>
                </c:pt>
                <c:pt idx="8505">
                  <c:v>43915</c:v>
                </c:pt>
                <c:pt idx="8506">
                  <c:v>43916</c:v>
                </c:pt>
                <c:pt idx="8507">
                  <c:v>43917</c:v>
                </c:pt>
                <c:pt idx="8508">
                  <c:v>43920</c:v>
                </c:pt>
                <c:pt idx="8509">
                  <c:v>43921</c:v>
                </c:pt>
                <c:pt idx="8510">
                  <c:v>43922</c:v>
                </c:pt>
                <c:pt idx="8511">
                  <c:v>43923</c:v>
                </c:pt>
                <c:pt idx="8512">
                  <c:v>43924</c:v>
                </c:pt>
                <c:pt idx="8513">
                  <c:v>43927</c:v>
                </c:pt>
                <c:pt idx="8514">
                  <c:v>43928</c:v>
                </c:pt>
                <c:pt idx="8515">
                  <c:v>43929</c:v>
                </c:pt>
                <c:pt idx="8516">
                  <c:v>43930</c:v>
                </c:pt>
                <c:pt idx="8517">
                  <c:v>43934</c:v>
                </c:pt>
                <c:pt idx="8518">
                  <c:v>43935</c:v>
                </c:pt>
                <c:pt idx="8519">
                  <c:v>43936</c:v>
                </c:pt>
                <c:pt idx="8520">
                  <c:v>43937</c:v>
                </c:pt>
                <c:pt idx="8521">
                  <c:v>43938</c:v>
                </c:pt>
                <c:pt idx="8522">
                  <c:v>43941</c:v>
                </c:pt>
                <c:pt idx="8523">
                  <c:v>43942</c:v>
                </c:pt>
                <c:pt idx="8524">
                  <c:v>43943</c:v>
                </c:pt>
                <c:pt idx="8525">
                  <c:v>43944</c:v>
                </c:pt>
                <c:pt idx="8526">
                  <c:v>43945</c:v>
                </c:pt>
                <c:pt idx="8527">
                  <c:v>43948</c:v>
                </c:pt>
                <c:pt idx="8528">
                  <c:v>43949</c:v>
                </c:pt>
                <c:pt idx="8529">
                  <c:v>43950</c:v>
                </c:pt>
                <c:pt idx="8530">
                  <c:v>43951</c:v>
                </c:pt>
                <c:pt idx="8531">
                  <c:v>43952</c:v>
                </c:pt>
                <c:pt idx="8532">
                  <c:v>43955</c:v>
                </c:pt>
                <c:pt idx="8533">
                  <c:v>43956</c:v>
                </c:pt>
                <c:pt idx="8534">
                  <c:v>43957</c:v>
                </c:pt>
                <c:pt idx="8535">
                  <c:v>43958</c:v>
                </c:pt>
                <c:pt idx="8536">
                  <c:v>43959</c:v>
                </c:pt>
                <c:pt idx="8537">
                  <c:v>43962</c:v>
                </c:pt>
                <c:pt idx="8538">
                  <c:v>43963</c:v>
                </c:pt>
                <c:pt idx="8539">
                  <c:v>43964</c:v>
                </c:pt>
                <c:pt idx="8540">
                  <c:v>43965</c:v>
                </c:pt>
                <c:pt idx="8541">
                  <c:v>43966</c:v>
                </c:pt>
                <c:pt idx="8542">
                  <c:v>43969</c:v>
                </c:pt>
                <c:pt idx="8543">
                  <c:v>43970</c:v>
                </c:pt>
                <c:pt idx="8544">
                  <c:v>43971</c:v>
                </c:pt>
                <c:pt idx="8545">
                  <c:v>43972</c:v>
                </c:pt>
                <c:pt idx="8546">
                  <c:v>43973</c:v>
                </c:pt>
                <c:pt idx="8547">
                  <c:v>43977</c:v>
                </c:pt>
                <c:pt idx="8548">
                  <c:v>43978</c:v>
                </c:pt>
                <c:pt idx="8549">
                  <c:v>43979</c:v>
                </c:pt>
                <c:pt idx="8550">
                  <c:v>43980</c:v>
                </c:pt>
                <c:pt idx="8551">
                  <c:v>43983</c:v>
                </c:pt>
                <c:pt idx="8552">
                  <c:v>43984</c:v>
                </c:pt>
                <c:pt idx="8553">
                  <c:v>43985</c:v>
                </c:pt>
                <c:pt idx="8554">
                  <c:v>43986</c:v>
                </c:pt>
                <c:pt idx="8555">
                  <c:v>43987</c:v>
                </c:pt>
                <c:pt idx="8556">
                  <c:v>43990</c:v>
                </c:pt>
                <c:pt idx="8557">
                  <c:v>43991</c:v>
                </c:pt>
                <c:pt idx="8558">
                  <c:v>43992</c:v>
                </c:pt>
                <c:pt idx="8559">
                  <c:v>43993</c:v>
                </c:pt>
                <c:pt idx="8560">
                  <c:v>43994</c:v>
                </c:pt>
                <c:pt idx="8561">
                  <c:v>43997</c:v>
                </c:pt>
                <c:pt idx="8562">
                  <c:v>43998</c:v>
                </c:pt>
                <c:pt idx="8563">
                  <c:v>43999</c:v>
                </c:pt>
                <c:pt idx="8564">
                  <c:v>44000</c:v>
                </c:pt>
                <c:pt idx="8565">
                  <c:v>44001</c:v>
                </c:pt>
                <c:pt idx="8566">
                  <c:v>44004</c:v>
                </c:pt>
                <c:pt idx="8567">
                  <c:v>44005</c:v>
                </c:pt>
                <c:pt idx="8568">
                  <c:v>44006</c:v>
                </c:pt>
                <c:pt idx="8569">
                  <c:v>44007</c:v>
                </c:pt>
                <c:pt idx="8570">
                  <c:v>44008</c:v>
                </c:pt>
                <c:pt idx="8571">
                  <c:v>44011</c:v>
                </c:pt>
                <c:pt idx="8572">
                  <c:v>44012</c:v>
                </c:pt>
                <c:pt idx="8573">
                  <c:v>44013</c:v>
                </c:pt>
                <c:pt idx="8574">
                  <c:v>44014</c:v>
                </c:pt>
                <c:pt idx="8575">
                  <c:v>44018</c:v>
                </c:pt>
                <c:pt idx="8576">
                  <c:v>44019</c:v>
                </c:pt>
                <c:pt idx="8577">
                  <c:v>44020</c:v>
                </c:pt>
                <c:pt idx="8578">
                  <c:v>44021</c:v>
                </c:pt>
                <c:pt idx="8579">
                  <c:v>44022</c:v>
                </c:pt>
                <c:pt idx="8580">
                  <c:v>44025</c:v>
                </c:pt>
                <c:pt idx="8581">
                  <c:v>44026</c:v>
                </c:pt>
                <c:pt idx="8582">
                  <c:v>44027</c:v>
                </c:pt>
                <c:pt idx="8583">
                  <c:v>44028</c:v>
                </c:pt>
                <c:pt idx="8584">
                  <c:v>44029</c:v>
                </c:pt>
                <c:pt idx="8585">
                  <c:v>44032</c:v>
                </c:pt>
                <c:pt idx="8586">
                  <c:v>44033</c:v>
                </c:pt>
                <c:pt idx="8587">
                  <c:v>44034</c:v>
                </c:pt>
                <c:pt idx="8588">
                  <c:v>44035</c:v>
                </c:pt>
                <c:pt idx="8589">
                  <c:v>44036</c:v>
                </c:pt>
                <c:pt idx="8590">
                  <c:v>44039</c:v>
                </c:pt>
                <c:pt idx="8591">
                  <c:v>44040</c:v>
                </c:pt>
                <c:pt idx="8592">
                  <c:v>44041</c:v>
                </c:pt>
                <c:pt idx="8593">
                  <c:v>44042</c:v>
                </c:pt>
                <c:pt idx="8594">
                  <c:v>44043</c:v>
                </c:pt>
                <c:pt idx="8595">
                  <c:v>44046</c:v>
                </c:pt>
                <c:pt idx="8596">
                  <c:v>44047</c:v>
                </c:pt>
                <c:pt idx="8597">
                  <c:v>44048</c:v>
                </c:pt>
                <c:pt idx="8598">
                  <c:v>44049</c:v>
                </c:pt>
                <c:pt idx="8599">
                  <c:v>44050</c:v>
                </c:pt>
                <c:pt idx="8600">
                  <c:v>44053</c:v>
                </c:pt>
                <c:pt idx="8601">
                  <c:v>44054</c:v>
                </c:pt>
                <c:pt idx="8602">
                  <c:v>44055</c:v>
                </c:pt>
                <c:pt idx="8603">
                  <c:v>44056</c:v>
                </c:pt>
                <c:pt idx="8604">
                  <c:v>44057</c:v>
                </c:pt>
                <c:pt idx="8605">
                  <c:v>44060</c:v>
                </c:pt>
                <c:pt idx="8606">
                  <c:v>44061</c:v>
                </c:pt>
                <c:pt idx="8607">
                  <c:v>44062</c:v>
                </c:pt>
                <c:pt idx="8608">
                  <c:v>44063</c:v>
                </c:pt>
                <c:pt idx="8609">
                  <c:v>44064</c:v>
                </c:pt>
                <c:pt idx="8610">
                  <c:v>44067</c:v>
                </c:pt>
                <c:pt idx="8611">
                  <c:v>44068</c:v>
                </c:pt>
                <c:pt idx="8612">
                  <c:v>44069</c:v>
                </c:pt>
                <c:pt idx="8613">
                  <c:v>44070</c:v>
                </c:pt>
                <c:pt idx="8614">
                  <c:v>44071</c:v>
                </c:pt>
                <c:pt idx="8615">
                  <c:v>44074</c:v>
                </c:pt>
                <c:pt idx="8616">
                  <c:v>44075</c:v>
                </c:pt>
                <c:pt idx="8617">
                  <c:v>44076</c:v>
                </c:pt>
                <c:pt idx="8618">
                  <c:v>44077</c:v>
                </c:pt>
                <c:pt idx="8619">
                  <c:v>44078</c:v>
                </c:pt>
                <c:pt idx="8620">
                  <c:v>44082</c:v>
                </c:pt>
                <c:pt idx="8621">
                  <c:v>44083</c:v>
                </c:pt>
                <c:pt idx="8622">
                  <c:v>44084</c:v>
                </c:pt>
                <c:pt idx="8623">
                  <c:v>44085</c:v>
                </c:pt>
                <c:pt idx="8624">
                  <c:v>44088</c:v>
                </c:pt>
                <c:pt idx="8625">
                  <c:v>44089</c:v>
                </c:pt>
                <c:pt idx="8626">
                  <c:v>44090</c:v>
                </c:pt>
                <c:pt idx="8627">
                  <c:v>44091</c:v>
                </c:pt>
                <c:pt idx="8628">
                  <c:v>44092</c:v>
                </c:pt>
                <c:pt idx="8629">
                  <c:v>44095</c:v>
                </c:pt>
                <c:pt idx="8630">
                  <c:v>44096</c:v>
                </c:pt>
                <c:pt idx="8631">
                  <c:v>44097</c:v>
                </c:pt>
                <c:pt idx="8632">
                  <c:v>44098</c:v>
                </c:pt>
                <c:pt idx="8633">
                  <c:v>44099</c:v>
                </c:pt>
                <c:pt idx="8634">
                  <c:v>44102</c:v>
                </c:pt>
                <c:pt idx="8635">
                  <c:v>44103</c:v>
                </c:pt>
                <c:pt idx="8636">
                  <c:v>44104</c:v>
                </c:pt>
                <c:pt idx="8637">
                  <c:v>44105</c:v>
                </c:pt>
                <c:pt idx="8638">
                  <c:v>44106</c:v>
                </c:pt>
                <c:pt idx="8639">
                  <c:v>44109</c:v>
                </c:pt>
                <c:pt idx="8640">
                  <c:v>44110</c:v>
                </c:pt>
                <c:pt idx="8641">
                  <c:v>44111</c:v>
                </c:pt>
                <c:pt idx="8642">
                  <c:v>44112</c:v>
                </c:pt>
                <c:pt idx="8643">
                  <c:v>44113</c:v>
                </c:pt>
                <c:pt idx="8644">
                  <c:v>44116</c:v>
                </c:pt>
                <c:pt idx="8645">
                  <c:v>44117</c:v>
                </c:pt>
                <c:pt idx="8646">
                  <c:v>44118</c:v>
                </c:pt>
                <c:pt idx="8647">
                  <c:v>44119</c:v>
                </c:pt>
                <c:pt idx="8648">
                  <c:v>44120</c:v>
                </c:pt>
                <c:pt idx="8649">
                  <c:v>44123</c:v>
                </c:pt>
              </c:numCache>
            </c:numRef>
          </c:cat>
          <c:val>
            <c:numRef>
              <c:f>data_considerations!$E$16:$E$8665</c:f>
              <c:numCache>
                <c:formatCode>General</c:formatCode>
                <c:ptCount val="8650"/>
                <c:pt idx="1">
                  <c:v>-7.0826052568612519E-2</c:v>
                </c:pt>
                <c:pt idx="2">
                  <c:v>-4.2160810824278097E-2</c:v>
                </c:pt>
                <c:pt idx="3">
                  <c:v>3.0626657578991471E-2</c:v>
                </c:pt>
                <c:pt idx="4">
                  <c:v>-2.3475256421366397E-2</c:v>
                </c:pt>
                <c:pt idx="5">
                  <c:v>-2.8917677639579656E-2</c:v>
                </c:pt>
                <c:pt idx="6">
                  <c:v>-9.8280889362624274E-3</c:v>
                </c:pt>
                <c:pt idx="7">
                  <c:v>6.2221022997208664E-2</c:v>
                </c:pt>
                <c:pt idx="8">
                  <c:v>1.1534153245286545E-2</c:v>
                </c:pt>
                <c:pt idx="9">
                  <c:v>2.0432038817205934E-2</c:v>
                </c:pt>
                <c:pt idx="10">
                  <c:v>-3.6617363238223309E-2</c:v>
                </c:pt>
                <c:pt idx="11">
                  <c:v>-1.6451604892005169E-2</c:v>
                </c:pt>
                <c:pt idx="12">
                  <c:v>-2.641209953977719E-2</c:v>
                </c:pt>
                <c:pt idx="13">
                  <c:v>9.6853057344636791E-3</c:v>
                </c:pt>
                <c:pt idx="14">
                  <c:v>-2.1925360628965548E-2</c:v>
                </c:pt>
                <c:pt idx="15">
                  <c:v>0</c:v>
                </c:pt>
                <c:pt idx="16">
                  <c:v>7.3619964410690398E-3</c:v>
                </c:pt>
                <c:pt idx="17">
                  <c:v>2.4155763879335986E-2</c:v>
                </c:pt>
                <c:pt idx="18">
                  <c:v>-3.3983852815598507E-2</c:v>
                </c:pt>
                <c:pt idx="19">
                  <c:v>0</c:v>
                </c:pt>
                <c:pt idx="20">
                  <c:v>-1.4925650216675706E-2</c:v>
                </c:pt>
                <c:pt idx="21">
                  <c:v>-2.0253856904497686E-2</c:v>
                </c:pt>
                <c:pt idx="22">
                  <c:v>-3.646237253735507E-2</c:v>
                </c:pt>
                <c:pt idx="23">
                  <c:v>-1.0666767804195192E-2</c:v>
                </c:pt>
                <c:pt idx="24">
                  <c:v>-5.2281506510041126E-2</c:v>
                </c:pt>
                <c:pt idx="25">
                  <c:v>-1.1363758650315095E-2</c:v>
                </c:pt>
                <c:pt idx="26">
                  <c:v>-2.6050677199942435E-2</c:v>
                </c:pt>
                <c:pt idx="27">
                  <c:v>2.6050677199942335E-2</c:v>
                </c:pt>
                <c:pt idx="28">
                  <c:v>-4.6792161506758821E-2</c:v>
                </c:pt>
                <c:pt idx="29">
                  <c:v>-4.5949890191855927E-2</c:v>
                </c:pt>
                <c:pt idx="30">
                  <c:v>5.7854792698174187E-2</c:v>
                </c:pt>
                <c:pt idx="31">
                  <c:v>1.7595761890379442E-2</c:v>
                </c:pt>
                <c:pt idx="32">
                  <c:v>-2.6511125548331738E-2</c:v>
                </c:pt>
                <c:pt idx="33">
                  <c:v>2.6511125548331863E-2</c:v>
                </c:pt>
                <c:pt idx="34">
                  <c:v>1.4430264829028837E-2</c:v>
                </c:pt>
                <c:pt idx="35">
                  <c:v>-6.2058313818283306E-2</c:v>
                </c:pt>
                <c:pt idx="36">
                  <c:v>2.1116923440922614E-2</c:v>
                </c:pt>
                <c:pt idx="37">
                  <c:v>-1.5037877364540559E-2</c:v>
                </c:pt>
                <c:pt idx="38">
                  <c:v>-2.7651531330510123E-2</c:v>
                </c:pt>
                <c:pt idx="39">
                  <c:v>-4.1341340156441399E-2</c:v>
                </c:pt>
                <c:pt idx="40">
                  <c:v>2.2472855852058576E-2</c:v>
                </c:pt>
                <c:pt idx="41">
                  <c:v>4.3485111939738891E-2</c:v>
                </c:pt>
                <c:pt idx="42">
                  <c:v>-6.2716473867626438E-2</c:v>
                </c:pt>
                <c:pt idx="43">
                  <c:v>2.871010588243136E-2</c:v>
                </c:pt>
                <c:pt idx="44">
                  <c:v>0.11848160362052344</c:v>
                </c:pt>
                <c:pt idx="45">
                  <c:v>0.11342844090586904</c:v>
                </c:pt>
                <c:pt idx="46">
                  <c:v>2.2195732391784129E-2</c:v>
                </c:pt>
                <c:pt idx="47">
                  <c:v>2.4097551579060524E-2</c:v>
                </c:pt>
                <c:pt idx="48">
                  <c:v>-2.1661496781179419E-2</c:v>
                </c:pt>
                <c:pt idx="49">
                  <c:v>4.854378464798143E-3</c:v>
                </c:pt>
                <c:pt idx="50">
                  <c:v>5.419465038800169E-2</c:v>
                </c:pt>
                <c:pt idx="51">
                  <c:v>1.140263209781177E-2</c:v>
                </c:pt>
                <c:pt idx="52">
                  <c:v>0</c:v>
                </c:pt>
                <c:pt idx="53">
                  <c:v>1.1274076573218161E-2</c:v>
                </c:pt>
                <c:pt idx="54">
                  <c:v>8.9286307443013982E-3</c:v>
                </c:pt>
                <c:pt idx="55">
                  <c:v>-3.1605339415331099E-2</c:v>
                </c:pt>
                <c:pt idx="56">
                  <c:v>2.2676708671029722E-2</c:v>
                </c:pt>
                <c:pt idx="57">
                  <c:v>0</c:v>
                </c:pt>
                <c:pt idx="58">
                  <c:v>-6.7491819749284495E-3</c:v>
                </c:pt>
                <c:pt idx="59">
                  <c:v>0</c:v>
                </c:pt>
                <c:pt idx="60">
                  <c:v>1.1223462369849576E-2</c:v>
                </c:pt>
                <c:pt idx="61">
                  <c:v>-1.8018505502678365E-2</c:v>
                </c:pt>
                <c:pt idx="62">
                  <c:v>1.3544225107757253E-2</c:v>
                </c:pt>
                <c:pt idx="63">
                  <c:v>1.5573173462969887E-2</c:v>
                </c:pt>
                <c:pt idx="64">
                  <c:v>1.3158084577511201E-2</c:v>
                </c:pt>
                <c:pt idx="65">
                  <c:v>-1.0953012019197206E-2</c:v>
                </c:pt>
                <c:pt idx="66">
                  <c:v>6.5861928528566554E-3</c:v>
                </c:pt>
                <c:pt idx="67">
                  <c:v>6.5430985889358868E-3</c:v>
                </c:pt>
                <c:pt idx="68">
                  <c:v>-4.2181614036294675E-2</c:v>
                </c:pt>
                <c:pt idx="69">
                  <c:v>-2.7587956518829053E-2</c:v>
                </c:pt>
                <c:pt idx="70">
                  <c:v>-2.8370697129215576E-2</c:v>
                </c:pt>
                <c:pt idx="71">
                  <c:v>4.7846981233362531E-3</c:v>
                </c:pt>
                <c:pt idx="72">
                  <c:v>1.1862535309819948E-2</c:v>
                </c:pt>
                <c:pt idx="73">
                  <c:v>-2.6285862270925085E-2</c:v>
                </c:pt>
                <c:pt idx="74">
                  <c:v>-3.6995587676594985E-2</c:v>
                </c:pt>
                <c:pt idx="75">
                  <c:v>1.9901154317295021E-2</c:v>
                </c:pt>
                <c:pt idx="76">
                  <c:v>1.4670189747793621E-2</c:v>
                </c:pt>
                <c:pt idx="77">
                  <c:v>0</c:v>
                </c:pt>
                <c:pt idx="78">
                  <c:v>-2.7061922042957078E-2</c:v>
                </c:pt>
                <c:pt idx="79">
                  <c:v>1.2391732295163457E-2</c:v>
                </c:pt>
                <c:pt idx="80">
                  <c:v>0</c:v>
                </c:pt>
                <c:pt idx="81">
                  <c:v>-2.2416878914542259E-2</c:v>
                </c:pt>
                <c:pt idx="82">
                  <c:v>5.0251362026729795E-3</c:v>
                </c:pt>
                <c:pt idx="83">
                  <c:v>7.4906717291576587E-3</c:v>
                </c:pt>
                <c:pt idx="84">
                  <c:v>-2.4906613124519189E-3</c:v>
                </c:pt>
                <c:pt idx="85">
                  <c:v>3.6723832954694099E-2</c:v>
                </c:pt>
                <c:pt idx="86">
                  <c:v>2.3754086008107057E-2</c:v>
                </c:pt>
                <c:pt idx="87">
                  <c:v>-2.8573372444056114E-2</c:v>
                </c:pt>
                <c:pt idx="88">
                  <c:v>-1.4598799421152749E-2</c:v>
                </c:pt>
                <c:pt idx="89">
                  <c:v>3.6105004642116356E-2</c:v>
                </c:pt>
                <c:pt idx="90">
                  <c:v>7.0671672230923528E-3</c:v>
                </c:pt>
                <c:pt idx="91">
                  <c:v>-1.1806512586989063E-2</c:v>
                </c:pt>
                <c:pt idx="92">
                  <c:v>-1.1947573421118175E-2</c:v>
                </c:pt>
                <c:pt idx="93">
                  <c:v>-2.4332100659530554E-2</c:v>
                </c:pt>
                <c:pt idx="94">
                  <c:v>2.9128272923023637E-2</c:v>
                </c:pt>
                <c:pt idx="95">
                  <c:v>-1.6888218028521741E-2</c:v>
                </c:pt>
                <c:pt idx="96">
                  <c:v>9.6853057344636791E-3</c:v>
                </c:pt>
                <c:pt idx="97">
                  <c:v>1.6726793805313583E-2</c:v>
                </c:pt>
                <c:pt idx="98">
                  <c:v>-4.7506027585978647E-3</c:v>
                </c:pt>
                <c:pt idx="99">
                  <c:v>-3.1441525834819004E-2</c:v>
                </c:pt>
                <c:pt idx="100">
                  <c:v>-2.4600258408622E-3</c:v>
                </c:pt>
                <c:pt idx="101">
                  <c:v>1.4670189747793621E-2</c:v>
                </c:pt>
                <c:pt idx="102">
                  <c:v>-3.9609138095045709E-2</c:v>
                </c:pt>
                <c:pt idx="103">
                  <c:v>-1.7834867636034313E-2</c:v>
                </c:pt>
                <c:pt idx="104">
                  <c:v>-4.4685489345299721E-2</c:v>
                </c:pt>
                <c:pt idx="105">
                  <c:v>5.9991910627975258E-2</c:v>
                </c:pt>
                <c:pt idx="106">
                  <c:v>1.5075662405447396E-2</c:v>
                </c:pt>
                <c:pt idx="107">
                  <c:v>-1.2547216052088641E-2</c:v>
                </c:pt>
                <c:pt idx="108">
                  <c:v>2.7398974188114347E-2</c:v>
                </c:pt>
                <c:pt idx="109">
                  <c:v>-2.4600258408622E-3</c:v>
                </c:pt>
                <c:pt idx="110">
                  <c:v>7.3619964410690398E-3</c:v>
                </c:pt>
                <c:pt idx="111">
                  <c:v>-7.3619964410689704E-3</c:v>
                </c:pt>
                <c:pt idx="112">
                  <c:v>9.8040000966206145E-3</c:v>
                </c:pt>
                <c:pt idx="113">
                  <c:v>7.290433262679274E-3</c:v>
                </c:pt>
                <c:pt idx="114">
                  <c:v>-4.8543784647981994E-3</c:v>
                </c:pt>
                <c:pt idx="115">
                  <c:v>1.2092045765028772E-2</c:v>
                </c:pt>
                <c:pt idx="116">
                  <c:v>7.1856596608745327E-3</c:v>
                </c:pt>
                <c:pt idx="117">
                  <c:v>-4.7846981233362704E-3</c:v>
                </c:pt>
                <c:pt idx="118">
                  <c:v>-7.2202479734870201E-3</c:v>
                </c:pt>
                <c:pt idx="119">
                  <c:v>1.2004946096823401E-2</c:v>
                </c:pt>
                <c:pt idx="120">
                  <c:v>-2.1713760223784247E-2</c:v>
                </c:pt>
                <c:pt idx="121">
                  <c:v>4.8661896511729063E-3</c:v>
                </c:pt>
                <c:pt idx="122">
                  <c:v>-1.9608471388376198E-2</c:v>
                </c:pt>
                <c:pt idx="123">
                  <c:v>1.2300278081651468E-2</c:v>
                </c:pt>
                <c:pt idx="124">
                  <c:v>7.3081933067246224E-3</c:v>
                </c:pt>
                <c:pt idx="125">
                  <c:v>0</c:v>
                </c:pt>
                <c:pt idx="126">
                  <c:v>4.8426244757879908E-3</c:v>
                </c:pt>
                <c:pt idx="127">
                  <c:v>7.2202479734870973E-3</c:v>
                </c:pt>
                <c:pt idx="128">
                  <c:v>4.7846981233362531E-3</c:v>
                </c:pt>
                <c:pt idx="129">
                  <c:v>0</c:v>
                </c:pt>
                <c:pt idx="130">
                  <c:v>-2.3894873973814672E-3</c:v>
                </c:pt>
                <c:pt idx="131">
                  <c:v>-1.9324272826402814E-2</c:v>
                </c:pt>
                <c:pt idx="132">
                  <c:v>0</c:v>
                </c:pt>
                <c:pt idx="133">
                  <c:v>1.4528100562909808E-2</c:v>
                </c:pt>
                <c:pt idx="134">
                  <c:v>2.6098752967361288E-2</c:v>
                </c:pt>
                <c:pt idx="135">
                  <c:v>1.164157501548577E-2</c:v>
                </c:pt>
                <c:pt idx="136">
                  <c:v>1.3793322132335769E-2</c:v>
                </c:pt>
                <c:pt idx="137">
                  <c:v>-1.8433701688838022E-2</c:v>
                </c:pt>
                <c:pt idx="138">
                  <c:v>-2.3282897595911845E-3</c:v>
                </c:pt>
                <c:pt idx="139">
                  <c:v>1.1587615172387829E-2</c:v>
                </c:pt>
                <c:pt idx="140">
                  <c:v>2.2780028331819906E-2</c:v>
                </c:pt>
                <c:pt idx="141">
                  <c:v>2.8858828461979978E-2</c:v>
                </c:pt>
                <c:pt idx="142">
                  <c:v>-6.5861928528567265E-3</c:v>
                </c:pt>
                <c:pt idx="143">
                  <c:v>4.3956114730381293E-3</c:v>
                </c:pt>
                <c:pt idx="144">
                  <c:v>1.7391742711869239E-2</c:v>
                </c:pt>
                <c:pt idx="145">
                  <c:v>-1.5201161332050553E-2</c:v>
                </c:pt>
                <c:pt idx="146">
                  <c:v>4.0734463337215129E-2</c:v>
                </c:pt>
                <c:pt idx="147">
                  <c:v>1.6667052485211643E-2</c:v>
                </c:pt>
                <c:pt idx="148">
                  <c:v>-1.8770102681990492E-2</c:v>
                </c:pt>
                <c:pt idx="149">
                  <c:v>1.8770102681990468E-2</c:v>
                </c:pt>
                <c:pt idx="150">
                  <c:v>-2.0682530640590683E-3</c:v>
                </c:pt>
                <c:pt idx="151">
                  <c:v>2.0492520390117386E-2</c:v>
                </c:pt>
                <c:pt idx="152">
                  <c:v>2.6027495244775451E-2</c:v>
                </c:pt>
                <c:pt idx="153">
                  <c:v>1.7630231376270719E-2</c:v>
                </c:pt>
                <c:pt idx="154">
                  <c:v>-2.7560799578871358E-2</c:v>
                </c:pt>
                <c:pt idx="155">
                  <c:v>7.9523281904950154E-3</c:v>
                </c:pt>
                <c:pt idx="156">
                  <c:v>-7.9523281904950345E-3</c:v>
                </c:pt>
                <c:pt idx="157">
                  <c:v>-1.8127384592556715E-2</c:v>
                </c:pt>
                <c:pt idx="158">
                  <c:v>-1.6393809775676383E-2</c:v>
                </c:pt>
                <c:pt idx="159">
                  <c:v>2.2472855852058576E-2</c:v>
                </c:pt>
                <c:pt idx="160">
                  <c:v>-1.8349138668196541E-2</c:v>
                </c:pt>
                <c:pt idx="161">
                  <c:v>1.0235503894026931E-2</c:v>
                </c:pt>
                <c:pt idx="162">
                  <c:v>-2.0576857688759387E-2</c:v>
                </c:pt>
                <c:pt idx="163">
                  <c:v>-1.4659948410684742E-2</c:v>
                </c:pt>
                <c:pt idx="164">
                  <c:v>0</c:v>
                </c:pt>
                <c:pt idx="165">
                  <c:v>-6.34922767865878E-3</c:v>
                </c:pt>
                <c:pt idx="166">
                  <c:v>2.3086020034182551E-2</c:v>
                </c:pt>
                <c:pt idx="167">
                  <c:v>1.2371291802546829E-2</c:v>
                </c:pt>
                <c:pt idx="168">
                  <c:v>4.0899852515250664E-3</c:v>
                </c:pt>
                <c:pt idx="169">
                  <c:v>-4.0899852515251661E-3</c:v>
                </c:pt>
                <c:pt idx="170">
                  <c:v>1.4242356715543168E-2</c:v>
                </c:pt>
                <c:pt idx="171">
                  <c:v>2.1978906718775167E-2</c:v>
                </c:pt>
                <c:pt idx="172">
                  <c:v>-9.9305682026007997E-3</c:v>
                </c:pt>
                <c:pt idx="173">
                  <c:v>-6.0060240602119218E-3</c:v>
                </c:pt>
                <c:pt idx="174">
                  <c:v>-4.0241502997254907E-3</c:v>
                </c:pt>
                <c:pt idx="175">
                  <c:v>-3.2789822822990956E-2</c:v>
                </c:pt>
                <c:pt idx="176">
                  <c:v>2.0811662038246709E-3</c:v>
                </c:pt>
                <c:pt idx="177">
                  <c:v>-1.6771881613828213E-2</c:v>
                </c:pt>
                <c:pt idx="178">
                  <c:v>4.2194155427082896E-3</c:v>
                </c:pt>
                <c:pt idx="179">
                  <c:v>-1.912916990899519E-2</c:v>
                </c:pt>
                <c:pt idx="180">
                  <c:v>-4.3010818993905854E-3</c:v>
                </c:pt>
                <c:pt idx="181">
                  <c:v>1.9210836265677673E-2</c:v>
                </c:pt>
                <c:pt idx="182">
                  <c:v>-3.879796954098242E-2</c:v>
                </c:pt>
                <c:pt idx="183">
                  <c:v>-2.2223136784710235E-2</c:v>
                </c:pt>
                <c:pt idx="184">
                  <c:v>-1.5855371789794077E-2</c:v>
                </c:pt>
                <c:pt idx="185">
                  <c:v>1.3605652055778678E-2</c:v>
                </c:pt>
                <c:pt idx="186">
                  <c:v>2.2497197340155461E-3</c:v>
                </c:pt>
                <c:pt idx="187">
                  <c:v>2.6609108727964507E-2</c:v>
                </c:pt>
                <c:pt idx="188">
                  <c:v>6.1525233006289003E-2</c:v>
                </c:pt>
                <c:pt idx="189">
                  <c:v>4.1067819526535024E-3</c:v>
                </c:pt>
                <c:pt idx="190">
                  <c:v>3.2260862218221477E-2</c:v>
                </c:pt>
                <c:pt idx="191">
                  <c:v>9.871748479154091E-3</c:v>
                </c:pt>
                <c:pt idx="192">
                  <c:v>-1.1857846450783503E-2</c:v>
                </c:pt>
                <c:pt idx="193">
                  <c:v>5.9464991877263033E-3</c:v>
                </c:pt>
                <c:pt idx="194">
                  <c:v>1.3739175883303912E-2</c:v>
                </c:pt>
                <c:pt idx="195">
                  <c:v>-1.9512201312618048E-3</c:v>
                </c:pt>
                <c:pt idx="196">
                  <c:v>5.8422756242283609E-3</c:v>
                </c:pt>
                <c:pt idx="197">
                  <c:v>5.8083415957469551E-3</c:v>
                </c:pt>
                <c:pt idx="198">
                  <c:v>2.101318959881639E-2</c:v>
                </c:pt>
                <c:pt idx="199">
                  <c:v>-3.4618841654594938E-2</c:v>
                </c:pt>
                <c:pt idx="200">
                  <c:v>1.9550348358032951E-3</c:v>
                </c:pt>
                <c:pt idx="201">
                  <c:v>-3.9138993211363287E-3</c:v>
                </c:pt>
                <c:pt idx="202">
                  <c:v>1.3632148790057627E-2</c:v>
                </c:pt>
                <c:pt idx="203">
                  <c:v>3.8610086574595933E-3</c:v>
                </c:pt>
                <c:pt idx="204">
                  <c:v>7.677580899034332E-3</c:v>
                </c:pt>
                <c:pt idx="205">
                  <c:v>-3.8314223115559487E-3</c:v>
                </c:pt>
                <c:pt idx="206">
                  <c:v>-9.6432762718042294E-3</c:v>
                </c:pt>
                <c:pt idx="207">
                  <c:v>-9.7371752778583169E-3</c:v>
                </c:pt>
                <c:pt idx="208">
                  <c:v>1.3605652055778678E-2</c:v>
                </c:pt>
                <c:pt idx="209">
                  <c:v>5.7747994938839578E-3</c:v>
                </c:pt>
                <c:pt idx="210">
                  <c:v>-3.8461585874782754E-3</c:v>
                </c:pt>
                <c:pt idx="211">
                  <c:v>-5.7971176843259579E-3</c:v>
                </c:pt>
                <c:pt idx="212">
                  <c:v>0</c:v>
                </c:pt>
                <c:pt idx="213">
                  <c:v>-3.883500026397633E-3</c:v>
                </c:pt>
                <c:pt idx="214">
                  <c:v>-2.3623145763435941E-2</c:v>
                </c:pt>
                <c:pt idx="215">
                  <c:v>-5.9940239402105251E-3</c:v>
                </c:pt>
                <c:pt idx="216">
                  <c:v>-1.6161967956998102E-2</c:v>
                </c:pt>
                <c:pt idx="217">
                  <c:v>4.0650462481695935E-3</c:v>
                </c:pt>
                <c:pt idx="218">
                  <c:v>-1.0193768189542944E-2</c:v>
                </c:pt>
                <c:pt idx="219">
                  <c:v>1.2220111334775397E-2</c:v>
                </c:pt>
                <c:pt idx="220">
                  <c:v>-4.0568006956144299E-3</c:v>
                </c:pt>
                <c:pt idx="221">
                  <c:v>0</c:v>
                </c:pt>
                <c:pt idx="222">
                  <c:v>6.0790460763821925E-3</c:v>
                </c:pt>
                <c:pt idx="223">
                  <c:v>-4.0485885260002205E-3</c:v>
                </c:pt>
                <c:pt idx="224">
                  <c:v>1.4098924379501675E-2</c:v>
                </c:pt>
                <c:pt idx="225">
                  <c:v>2.176149178151271E-2</c:v>
                </c:pt>
                <c:pt idx="226">
                  <c:v>1.1673284304724805E-2</c:v>
                </c:pt>
                <c:pt idx="227">
                  <c:v>-9.7182494689213392E-3</c:v>
                </c:pt>
                <c:pt idx="228">
                  <c:v>-1.5748356968139168E-2</c:v>
                </c:pt>
                <c:pt idx="229">
                  <c:v>2.3530497410194036E-2</c:v>
                </c:pt>
                <c:pt idx="230">
                  <c:v>1.9361090268664007E-3</c:v>
                </c:pt>
                <c:pt idx="231">
                  <c:v>-1.9361090268664404E-3</c:v>
                </c:pt>
                <c:pt idx="232">
                  <c:v>1.5384918839479456E-2</c:v>
                </c:pt>
                <c:pt idx="233">
                  <c:v>1.327033692089661E-2</c:v>
                </c:pt>
                <c:pt idx="234">
                  <c:v>-5.6657375356774196E-3</c:v>
                </c:pt>
                <c:pt idx="235">
                  <c:v>3.7807228399061523E-3</c:v>
                </c:pt>
                <c:pt idx="236">
                  <c:v>1.4981553615616894E-2</c:v>
                </c:pt>
                <c:pt idx="237">
                  <c:v>5.5607186846971792E-3</c:v>
                </c:pt>
                <c:pt idx="238">
                  <c:v>3.6900410874539631E-3</c:v>
                </c:pt>
                <c:pt idx="239">
                  <c:v>7.3394824880457484E-3</c:v>
                </c:pt>
                <c:pt idx="240">
                  <c:v>1.8116437505302785E-2</c:v>
                </c:pt>
                <c:pt idx="241">
                  <c:v>-5.4005531800001656E-3</c:v>
                </c:pt>
                <c:pt idx="242">
                  <c:v>0</c:v>
                </c:pt>
                <c:pt idx="243">
                  <c:v>-2.0055366813348432E-2</c:v>
                </c:pt>
                <c:pt idx="244">
                  <c:v>1.2808958292581241E-2</c:v>
                </c:pt>
                <c:pt idx="245">
                  <c:v>3.6297680505787311E-3</c:v>
                </c:pt>
                <c:pt idx="246">
                  <c:v>-1.8132371241808313E-3</c:v>
                </c:pt>
                <c:pt idx="247">
                  <c:v>0</c:v>
                </c:pt>
                <c:pt idx="248">
                  <c:v>0</c:v>
                </c:pt>
                <c:pt idx="249">
                  <c:v>1.8132371241807218E-3</c:v>
                </c:pt>
                <c:pt idx="250">
                  <c:v>-7.2727593290798087E-3</c:v>
                </c:pt>
                <c:pt idx="251">
                  <c:v>7.2727593290798781E-3</c:v>
                </c:pt>
                <c:pt idx="252">
                  <c:v>1.2601426878003795E-2</c:v>
                </c:pt>
                <c:pt idx="253">
                  <c:v>-3.5842332278151613E-3</c:v>
                </c:pt>
                <c:pt idx="254">
                  <c:v>3.5842332278151067E-3</c:v>
                </c:pt>
                <c:pt idx="255">
                  <c:v>1.2444605048083526E-2</c:v>
                </c:pt>
                <c:pt idx="256">
                  <c:v>3.5273405179684406E-3</c:v>
                </c:pt>
                <c:pt idx="257">
                  <c:v>1.7590154051796245E-3</c:v>
                </c:pt>
                <c:pt idx="258">
                  <c:v>-1.2378584232639643E-2</c:v>
                </c:pt>
                <c:pt idx="259">
                  <c:v>-1.7809443709948087E-3</c:v>
                </c:pt>
                <c:pt idx="260">
                  <c:v>3.5587226169939328E-3</c:v>
                </c:pt>
                <c:pt idx="261">
                  <c:v>0</c:v>
                </c:pt>
                <c:pt idx="262">
                  <c:v>-7.1301549845910793E-3</c:v>
                </c:pt>
                <c:pt idx="263">
                  <c:v>3.5714323675971795E-3</c:v>
                </c:pt>
                <c:pt idx="264">
                  <c:v>-5.3619431413853991E-3</c:v>
                </c:pt>
                <c:pt idx="265">
                  <c:v>-2.3573167718066917E-2</c:v>
                </c:pt>
                <c:pt idx="266">
                  <c:v>-1.8365478073015034E-3</c:v>
                </c:pt>
                <c:pt idx="267">
                  <c:v>5.4995555660386697E-3</c:v>
                </c:pt>
                <c:pt idx="268">
                  <c:v>-3.6630077587371467E-3</c:v>
                </c:pt>
                <c:pt idx="269">
                  <c:v>3.0716055230446949E-2</c:v>
                </c:pt>
                <c:pt idx="270">
                  <c:v>-5.3523767385919539E-3</c:v>
                </c:pt>
                <c:pt idx="271">
                  <c:v>-7.1813594086646967E-3</c:v>
                </c:pt>
                <c:pt idx="272">
                  <c:v>-3.6101122240996741E-3</c:v>
                </c:pt>
                <c:pt idx="273">
                  <c:v>5.4102927282474794E-3</c:v>
                </c:pt>
                <c:pt idx="274">
                  <c:v>5.38117890451675E-3</c:v>
                </c:pt>
                <c:pt idx="275">
                  <c:v>-1.0791471632764319E-2</c:v>
                </c:pt>
                <c:pt idx="276">
                  <c:v>1.8066852249490513E-3</c:v>
                </c:pt>
                <c:pt idx="277">
                  <c:v>5.4005531800002888E-3</c:v>
                </c:pt>
                <c:pt idx="278">
                  <c:v>1.7937224540269007E-3</c:v>
                </c:pt>
                <c:pt idx="279">
                  <c:v>-1.2624153228396514E-2</c:v>
                </c:pt>
                <c:pt idx="280">
                  <c:v>1.2624153228396407E-2</c:v>
                </c:pt>
                <c:pt idx="281">
                  <c:v>1.6000341346440902E-2</c:v>
                </c:pt>
                <c:pt idx="282">
                  <c:v>-3.5335725813111273E-3</c:v>
                </c:pt>
                <c:pt idx="283">
                  <c:v>1.0563478509569246E-2</c:v>
                </c:pt>
                <c:pt idx="284">
                  <c:v>0</c:v>
                </c:pt>
                <c:pt idx="285">
                  <c:v>-2.6620915405427634E-2</c:v>
                </c:pt>
                <c:pt idx="286">
                  <c:v>0</c:v>
                </c:pt>
                <c:pt idx="287">
                  <c:v>-1.8001805041478545E-3</c:v>
                </c:pt>
                <c:pt idx="288">
                  <c:v>-1.8182319083190474E-2</c:v>
                </c:pt>
                <c:pt idx="289">
                  <c:v>-1.8365478073015034E-3</c:v>
                </c:pt>
                <c:pt idx="290">
                  <c:v>2.5409715525368439E-2</c:v>
                </c:pt>
                <c:pt idx="291">
                  <c:v>-1.7937224540268775E-3</c:v>
                </c:pt>
                <c:pt idx="292">
                  <c:v>-1.4466798417753376E-2</c:v>
                </c:pt>
                <c:pt idx="293">
                  <c:v>-9.1491946535879765E-3</c:v>
                </c:pt>
                <c:pt idx="294">
                  <c:v>2.0018866890491923E-2</c:v>
                </c:pt>
                <c:pt idx="295">
                  <c:v>3.5971261808494747E-3</c:v>
                </c:pt>
                <c:pt idx="296">
                  <c:v>-1.6289952979268458E-2</c:v>
                </c:pt>
                <c:pt idx="297">
                  <c:v>-5.4894922847714802E-3</c:v>
                </c:pt>
                <c:pt idx="298">
                  <c:v>-1.8365478073015034E-3</c:v>
                </c:pt>
                <c:pt idx="299">
                  <c:v>-5.5299680094610861E-3</c:v>
                </c:pt>
                <c:pt idx="300">
                  <c:v>9.1996968984236361E-3</c:v>
                </c:pt>
                <c:pt idx="301">
                  <c:v>-5.5096558109695845E-3</c:v>
                </c:pt>
                <c:pt idx="302">
                  <c:v>-7.3937490249382648E-3</c:v>
                </c:pt>
                <c:pt idx="303">
                  <c:v>-1.6838564362829708E-2</c:v>
                </c:pt>
                <c:pt idx="304">
                  <c:v>-2.8710105882431367E-2</c:v>
                </c:pt>
                <c:pt idx="305">
                  <c:v>-3.8910554929665647E-3</c:v>
                </c:pt>
                <c:pt idx="306">
                  <c:v>-1.3739175883304046E-2</c:v>
                </c:pt>
                <c:pt idx="307">
                  <c:v>-5.9464991877263033E-3</c:v>
                </c:pt>
                <c:pt idx="308">
                  <c:v>-1.401424337481179E-2</c:v>
                </c:pt>
                <c:pt idx="309">
                  <c:v>-1.0131798930406952E-2</c:v>
                </c:pt>
                <c:pt idx="310">
                  <c:v>-4.0816383196485067E-3</c:v>
                </c:pt>
                <c:pt idx="311">
                  <c:v>3.6148514116311148E-2</c:v>
                </c:pt>
                <c:pt idx="312">
                  <c:v>7.8585866125213105E-3</c:v>
                </c:pt>
                <c:pt idx="313">
                  <c:v>-1.3793322132335873E-2</c:v>
                </c:pt>
                <c:pt idx="314">
                  <c:v>0</c:v>
                </c:pt>
                <c:pt idx="315">
                  <c:v>-2.0040750883446153E-2</c:v>
                </c:pt>
                <c:pt idx="316">
                  <c:v>2.4001152099543045E-2</c:v>
                </c:pt>
                <c:pt idx="317">
                  <c:v>7.8740564309058656E-3</c:v>
                </c:pt>
                <c:pt idx="318">
                  <c:v>-3.9292781398895501E-3</c:v>
                </c:pt>
                <c:pt idx="319">
                  <c:v>-1.5873349156290122E-2</c:v>
                </c:pt>
                <c:pt idx="320">
                  <c:v>2.3716526617316065E-2</c:v>
                </c:pt>
                <c:pt idx="321">
                  <c:v>1.3579258126380854E-2</c:v>
                </c:pt>
                <c:pt idx="322">
                  <c:v>-1.1628037995119099E-2</c:v>
                </c:pt>
                <c:pt idx="323">
                  <c:v>1.7391742711869239E-2</c:v>
                </c:pt>
                <c:pt idx="324">
                  <c:v>5.7306747089850745E-3</c:v>
                </c:pt>
                <c:pt idx="325">
                  <c:v>2.0735898479178342E-2</c:v>
                </c:pt>
                <c:pt idx="326">
                  <c:v>-9.3721398288632105E-3</c:v>
                </c:pt>
                <c:pt idx="327">
                  <c:v>-5.6657375356774196E-3</c:v>
                </c:pt>
                <c:pt idx="328">
                  <c:v>-5.6980211146377786E-3</c:v>
                </c:pt>
                <c:pt idx="329">
                  <c:v>-1.9065782705815315E-3</c:v>
                </c:pt>
                <c:pt idx="330">
                  <c:v>3.8095284166676487E-3</c:v>
                </c:pt>
                <c:pt idx="331">
                  <c:v>-3.8095284166677302E-3</c:v>
                </c:pt>
                <c:pt idx="332">
                  <c:v>0</c:v>
                </c:pt>
                <c:pt idx="333">
                  <c:v>-5.7416425676752826E-3</c:v>
                </c:pt>
                <c:pt idx="334">
                  <c:v>7.6482208382568188E-3</c:v>
                </c:pt>
                <c:pt idx="335">
                  <c:v>-2.3122417420854264E-2</c:v>
                </c:pt>
                <c:pt idx="336">
                  <c:v>7.7670293376595964E-3</c:v>
                </c:pt>
                <c:pt idx="337">
                  <c:v>1.3448809812613002E-2</c:v>
                </c:pt>
                <c:pt idx="338">
                  <c:v>-1.9102202561192376E-3</c:v>
                </c:pt>
                <c:pt idx="339">
                  <c:v>-1.9305618894153422E-2</c:v>
                </c:pt>
                <c:pt idx="340">
                  <c:v>1.1628037995119214E-2</c:v>
                </c:pt>
                <c:pt idx="341">
                  <c:v>5.7637047167501338E-3</c:v>
                </c:pt>
                <c:pt idx="342">
                  <c:v>1.3320843975660773E-2</c:v>
                </c:pt>
                <c:pt idx="343">
                  <c:v>-1.5238390104932498E-2</c:v>
                </c:pt>
                <c:pt idx="344">
                  <c:v>2.0893447588277388E-2</c:v>
                </c:pt>
                <c:pt idx="345">
                  <c:v>1.3072081567352701E-2</c:v>
                </c:pt>
                <c:pt idx="346">
                  <c:v>3.7037079374844318E-3</c:v>
                </c:pt>
                <c:pt idx="347">
                  <c:v>7.3665158167626459E-3</c:v>
                </c:pt>
                <c:pt idx="348">
                  <c:v>-1.1070223754246921E-2</c:v>
                </c:pt>
                <c:pt idx="349">
                  <c:v>1.4733231512984087E-2</c:v>
                </c:pt>
                <c:pt idx="350">
                  <c:v>1.6319491828601186E-2</c:v>
                </c:pt>
                <c:pt idx="351">
                  <c:v>1.7825783952600448E-2</c:v>
                </c:pt>
                <c:pt idx="352">
                  <c:v>2.6156678648728261E-2</c:v>
                </c:pt>
                <c:pt idx="353">
                  <c:v>-2.2629338130759871E-2</c:v>
                </c:pt>
                <c:pt idx="354">
                  <c:v>1.0507977598415165E-2</c:v>
                </c:pt>
                <c:pt idx="355">
                  <c:v>-3.5464709572282427E-2</c:v>
                </c:pt>
                <c:pt idx="356">
                  <c:v>-5.4298775943692878E-3</c:v>
                </c:pt>
                <c:pt idx="357">
                  <c:v>-1.8315530306432948E-2</c:v>
                </c:pt>
                <c:pt idx="358">
                  <c:v>-1.8657257604542701E-2</c:v>
                </c:pt>
                <c:pt idx="359">
                  <c:v>5.6338177182560642E-3</c:v>
                </c:pt>
                <c:pt idx="360">
                  <c:v>-7.5188324140273398E-3</c:v>
                </c:pt>
                <c:pt idx="361">
                  <c:v>-3.7807228399060443E-3</c:v>
                </c:pt>
                <c:pt idx="362">
                  <c:v>1.8921481520379623E-3</c:v>
                </c:pt>
                <c:pt idx="363">
                  <c:v>-1.3320843975660678E-2</c:v>
                </c:pt>
                <c:pt idx="364">
                  <c:v>1.3320843975660773E-2</c:v>
                </c:pt>
                <c:pt idx="365">
                  <c:v>-3.7878833169370917E-3</c:v>
                </c:pt>
                <c:pt idx="366">
                  <c:v>-1.8993358036525163E-3</c:v>
                </c:pt>
                <c:pt idx="367">
                  <c:v>-1.3397329571821281E-2</c:v>
                </c:pt>
                <c:pt idx="368">
                  <c:v>-1.749315744751723E-2</c:v>
                </c:pt>
                <c:pt idx="369">
                  <c:v>-1.7804624633506707E-2</c:v>
                </c:pt>
                <c:pt idx="370">
                  <c:v>1.3875346493617019E-2</c:v>
                </c:pt>
                <c:pt idx="371">
                  <c:v>-9.8912774787426674E-3</c:v>
                </c:pt>
                <c:pt idx="372">
                  <c:v>5.9464991877263033E-3</c:v>
                </c:pt>
                <c:pt idx="373">
                  <c:v>0</c:v>
                </c:pt>
                <c:pt idx="374">
                  <c:v>1.9743343037176078E-3</c:v>
                </c:pt>
                <c:pt idx="375">
                  <c:v>-7.920833491443997E-3</c:v>
                </c:pt>
                <c:pt idx="376">
                  <c:v>0</c:v>
                </c:pt>
                <c:pt idx="377">
                  <c:v>-1.401424337481179E-2</c:v>
                </c:pt>
                <c:pt idx="378">
                  <c:v>-1.2170535620255179E-2</c:v>
                </c:pt>
                <c:pt idx="379">
                  <c:v>4.0733253876358688E-3</c:v>
                </c:pt>
                <c:pt idx="380">
                  <c:v>2.0304575503819213E-3</c:v>
                </c:pt>
                <c:pt idx="381">
                  <c:v>-1.0193768189542944E-2</c:v>
                </c:pt>
                <c:pt idx="382">
                  <c:v>-1.6529301951210582E-2</c:v>
                </c:pt>
                <c:pt idx="383">
                  <c:v>-2.1053409197832381E-2</c:v>
                </c:pt>
                <c:pt idx="384">
                  <c:v>8.4746269909722356E-3</c:v>
                </c:pt>
                <c:pt idx="385">
                  <c:v>0</c:v>
                </c:pt>
                <c:pt idx="386">
                  <c:v>0</c:v>
                </c:pt>
                <c:pt idx="387">
                  <c:v>-4.090990274412603E-2</c:v>
                </c:pt>
                <c:pt idx="388">
                  <c:v>-3.352269203864356E-2</c:v>
                </c:pt>
                <c:pt idx="389">
                  <c:v>-3.9402547866028932E-2</c:v>
                </c:pt>
                <c:pt idx="390">
                  <c:v>0</c:v>
                </c:pt>
                <c:pt idx="391">
                  <c:v>-9.5012591241402516E-3</c:v>
                </c:pt>
                <c:pt idx="392">
                  <c:v>7.1343941138741112E-3</c:v>
                </c:pt>
                <c:pt idx="393">
                  <c:v>6.201757370624264E-2</c:v>
                </c:pt>
                <c:pt idx="394">
                  <c:v>-1.5713005664556225E-2</c:v>
                </c:pt>
                <c:pt idx="395">
                  <c:v>0</c:v>
                </c:pt>
                <c:pt idx="396">
                  <c:v>-2.0572154075208317E-2</c:v>
                </c:pt>
                <c:pt idx="397">
                  <c:v>1.830714744435611E-2</c:v>
                </c:pt>
                <c:pt idx="398">
                  <c:v>-4.5454623716746105E-3</c:v>
                </c:pt>
                <c:pt idx="399">
                  <c:v>0</c:v>
                </c:pt>
                <c:pt idx="400">
                  <c:v>5.5385139151083965E-2</c:v>
                </c:pt>
                <c:pt idx="401">
                  <c:v>-6.4865092296067734E-3</c:v>
                </c:pt>
                <c:pt idx="402">
                  <c:v>6.4865092296068523E-3</c:v>
                </c:pt>
                <c:pt idx="403">
                  <c:v>-1.0834342165710118E-2</c:v>
                </c:pt>
                <c:pt idx="404">
                  <c:v>-1.0953012019197206E-2</c:v>
                </c:pt>
                <c:pt idx="405">
                  <c:v>-3.3597784966176672E-2</c:v>
                </c:pt>
                <c:pt idx="406">
                  <c:v>-1.1454878974766478E-2</c:v>
                </c:pt>
                <c:pt idx="407">
                  <c:v>0</c:v>
                </c:pt>
                <c:pt idx="408">
                  <c:v>3.3978353641849555E-2</c:v>
                </c:pt>
                <c:pt idx="409">
                  <c:v>-4.4642931286854931E-3</c:v>
                </c:pt>
                <c:pt idx="410">
                  <c:v>2.2124796280635978E-2</c:v>
                </c:pt>
                <c:pt idx="411">
                  <c:v>0</c:v>
                </c:pt>
                <c:pt idx="412">
                  <c:v>-1.3216051391526375E-2</c:v>
                </c:pt>
                <c:pt idx="413">
                  <c:v>-1.5642777070453577E-2</c:v>
                </c:pt>
                <c:pt idx="414">
                  <c:v>-1.13251493570534E-2</c:v>
                </c:pt>
                <c:pt idx="415">
                  <c:v>1.357486909106885E-2</c:v>
                </c:pt>
                <c:pt idx="416">
                  <c:v>2.2446698538239494E-3</c:v>
                </c:pt>
                <c:pt idx="417">
                  <c:v>-2.0385756924473978E-2</c:v>
                </c:pt>
                <c:pt idx="418">
                  <c:v>2.486003731939504E-2</c:v>
                </c:pt>
                <c:pt idx="419">
                  <c:v>0</c:v>
                </c:pt>
                <c:pt idx="420">
                  <c:v>6.6741070876932176E-3</c:v>
                </c:pt>
                <c:pt idx="421">
                  <c:v>3.2718294622967478E-2</c:v>
                </c:pt>
                <c:pt idx="422">
                  <c:v>1.9129169908995172E-2</c:v>
                </c:pt>
                <c:pt idx="423">
                  <c:v>4.2016868536999766E-3</c:v>
                </c:pt>
                <c:pt idx="424">
                  <c:v>-6.309169193264721E-3</c:v>
                </c:pt>
                <c:pt idx="425">
                  <c:v>1.2578782206860185E-2</c:v>
                </c:pt>
                <c:pt idx="426">
                  <c:v>-3.6059049815702411E-2</c:v>
                </c:pt>
                <c:pt idx="427">
                  <c:v>-1.3043663192029339E-2</c:v>
                </c:pt>
                <c:pt idx="428">
                  <c:v>-4.3859719432543286E-3</c:v>
                </c:pt>
                <c:pt idx="429">
                  <c:v>1.3100624045698056E-2</c:v>
                </c:pt>
                <c:pt idx="430">
                  <c:v>-2.1715535135077954E-3</c:v>
                </c:pt>
                <c:pt idx="431">
                  <c:v>-2.197890671877523E-2</c:v>
                </c:pt>
                <c:pt idx="432">
                  <c:v>1.7621601349819629E-2</c:v>
                </c:pt>
                <c:pt idx="433">
                  <c:v>-1.0977058631150907E-2</c:v>
                </c:pt>
                <c:pt idx="434">
                  <c:v>2.8293508642611782E-2</c:v>
                </c:pt>
                <c:pt idx="435">
                  <c:v>-1.731645001146093E-2</c:v>
                </c:pt>
                <c:pt idx="436">
                  <c:v>-2.2075951699199847E-2</c:v>
                </c:pt>
                <c:pt idx="437">
                  <c:v>0</c:v>
                </c:pt>
                <c:pt idx="438">
                  <c:v>8.8889474172459942E-3</c:v>
                </c:pt>
                <c:pt idx="439">
                  <c:v>-8.8889474172460393E-3</c:v>
                </c:pt>
                <c:pt idx="440">
                  <c:v>-8.9686699827603751E-3</c:v>
                </c:pt>
                <c:pt idx="441">
                  <c:v>-6.7796869853788038E-3</c:v>
                </c:pt>
                <c:pt idx="442">
                  <c:v>0</c:v>
                </c:pt>
                <c:pt idx="443">
                  <c:v>-3.2260862218221435E-2</c:v>
                </c:pt>
                <c:pt idx="444">
                  <c:v>-2.3446669592541345E-3</c:v>
                </c:pt>
                <c:pt idx="445">
                  <c:v>4.6838493124264375E-3</c:v>
                </c:pt>
                <c:pt idx="446">
                  <c:v>3.2186686495901284E-2</c:v>
                </c:pt>
                <c:pt idx="447">
                  <c:v>1.1248712535870667E-2</c:v>
                </c:pt>
                <c:pt idx="448">
                  <c:v>-2.9514060513163968E-2</c:v>
                </c:pt>
                <c:pt idx="449">
                  <c:v>2.7274417919659306E-2</c:v>
                </c:pt>
                <c:pt idx="450">
                  <c:v>-2.2446698538238618E-3</c:v>
                </c:pt>
                <c:pt idx="451">
                  <c:v>8.9486055760140144E-3</c:v>
                </c:pt>
                <c:pt idx="452">
                  <c:v>4.4444517604239758E-3</c:v>
                </c:pt>
                <c:pt idx="453">
                  <c:v>2.2148403295528213E-3</c:v>
                </c:pt>
                <c:pt idx="454">
                  <c:v>8.8106296821549059E-3</c:v>
                </c:pt>
                <c:pt idx="455">
                  <c:v>2.1692824611259754E-2</c:v>
                </c:pt>
                <c:pt idx="456">
                  <c:v>2.1436235432513691E-3</c:v>
                </c:pt>
                <c:pt idx="457">
                  <c:v>1.2766130823035533E-2</c:v>
                </c:pt>
                <c:pt idx="458">
                  <c:v>0</c:v>
                </c:pt>
                <c:pt idx="459">
                  <c:v>2.0921265160639736E-2</c:v>
                </c:pt>
                <c:pt idx="460">
                  <c:v>-4.1493835468114776E-3</c:v>
                </c:pt>
                <c:pt idx="461">
                  <c:v>-2.0811662038246232E-3</c:v>
                </c:pt>
                <c:pt idx="462">
                  <c:v>4.158010148663677E-3</c:v>
                </c:pt>
                <c:pt idx="463">
                  <c:v>-1.8848725558667383E-2</c:v>
                </c:pt>
                <c:pt idx="464">
                  <c:v>0</c:v>
                </c:pt>
                <c:pt idx="465">
                  <c:v>1.4690715410003592E-2</c:v>
                </c:pt>
                <c:pt idx="466">
                  <c:v>8.2988028146950641E-3</c:v>
                </c:pt>
                <c:pt idx="467">
                  <c:v>4.4451762570833796E-2</c:v>
                </c:pt>
                <c:pt idx="468">
                  <c:v>2.5367213878423167E-2</c:v>
                </c:pt>
                <c:pt idx="469">
                  <c:v>7.677580899034332E-3</c:v>
                </c:pt>
                <c:pt idx="470">
                  <c:v>-5.752652489449922E-3</c:v>
                </c:pt>
                <c:pt idx="471">
                  <c:v>3.8387763071656669E-3</c:v>
                </c:pt>
                <c:pt idx="472">
                  <c:v>1.3320843975660773E-2</c:v>
                </c:pt>
                <c:pt idx="473">
                  <c:v>-3.0712586687529915E-2</c:v>
                </c:pt>
                <c:pt idx="474">
                  <c:v>-9.7943975922876979E-3</c:v>
                </c:pt>
                <c:pt idx="475">
                  <c:v>2.142243558740671E-2</c:v>
                </c:pt>
                <c:pt idx="476">
                  <c:v>-3.8610086574595425E-3</c:v>
                </c:pt>
                <c:pt idx="477">
                  <c:v>-1.1673284304724734E-2</c:v>
                </c:pt>
                <c:pt idx="478">
                  <c:v>2.3211873861218466E-2</c:v>
                </c:pt>
                <c:pt idx="479">
                  <c:v>-1.3474698583360159E-2</c:v>
                </c:pt>
                <c:pt idx="480">
                  <c:v>-7.7821404420549628E-3</c:v>
                </c:pt>
                <c:pt idx="481">
                  <c:v>-1.9550348358033506E-3</c:v>
                </c:pt>
                <c:pt idx="482">
                  <c:v>-3.7890873711396378E-2</c:v>
                </c:pt>
                <c:pt idx="483">
                  <c:v>2.2111453607431185E-2</c:v>
                </c:pt>
                <c:pt idx="484">
                  <c:v>-1.2000144003110521E-2</c:v>
                </c:pt>
                <c:pt idx="485">
                  <c:v>2.5820699621742788E-2</c:v>
                </c:pt>
                <c:pt idx="486">
                  <c:v>1.7493157447517119E-2</c:v>
                </c:pt>
                <c:pt idx="487">
                  <c:v>1.924928409584418E-3</c:v>
                </c:pt>
                <c:pt idx="488">
                  <c:v>1.1472401162236781E-2</c:v>
                </c:pt>
                <c:pt idx="489">
                  <c:v>5.6872191205895144E-3</c:v>
                </c:pt>
                <c:pt idx="490">
                  <c:v>0</c:v>
                </c:pt>
                <c:pt idx="491">
                  <c:v>1.8885746878681546E-3</c:v>
                </c:pt>
                <c:pt idx="492">
                  <c:v>7.518832414027319E-3</c:v>
                </c:pt>
                <c:pt idx="493">
                  <c:v>-5.6338177182560199E-3</c:v>
                </c:pt>
                <c:pt idx="494">
                  <c:v>-1.885014695771335E-3</c:v>
                </c:pt>
                <c:pt idx="495">
                  <c:v>1.8850146957714257E-3</c:v>
                </c:pt>
                <c:pt idx="496">
                  <c:v>-1.885014695771335E-3</c:v>
                </c:pt>
                <c:pt idx="497">
                  <c:v>-1.9048194970694474E-2</c:v>
                </c:pt>
                <c:pt idx="498">
                  <c:v>1.9212301778938723E-3</c:v>
                </c:pt>
                <c:pt idx="499">
                  <c:v>3.8314223115560888E-3</c:v>
                </c:pt>
                <c:pt idx="500">
                  <c:v>1.329554248124472E-2</c:v>
                </c:pt>
                <c:pt idx="501">
                  <c:v>3.7664827954768648E-3</c:v>
                </c:pt>
                <c:pt idx="502">
                  <c:v>3.7523496185503718E-3</c:v>
                </c:pt>
                <c:pt idx="503">
                  <c:v>-9.4074071018954812E-3</c:v>
                </c:pt>
                <c:pt idx="504">
                  <c:v>-5.687219120589576E-3</c:v>
                </c:pt>
                <c:pt idx="505">
                  <c:v>-1.919444725614718E-2</c:v>
                </c:pt>
                <c:pt idx="506">
                  <c:v>-1.3658748931040016E-2</c:v>
                </c:pt>
                <c:pt idx="507">
                  <c:v>3.9215736531816436E-3</c:v>
                </c:pt>
                <c:pt idx="508">
                  <c:v>7.7973104600317106E-3</c:v>
                </c:pt>
                <c:pt idx="509">
                  <c:v>-3.8910554929665647E-3</c:v>
                </c:pt>
                <c:pt idx="510">
                  <c:v>-9.7943975922876979E-3</c:v>
                </c:pt>
                <c:pt idx="511">
                  <c:v>-1.3875346493617068E-2</c:v>
                </c:pt>
                <c:pt idx="512">
                  <c:v>2.3669744085904703E-2</c:v>
                </c:pt>
                <c:pt idx="513">
                  <c:v>-1.3739175883304046E-2</c:v>
                </c:pt>
                <c:pt idx="514">
                  <c:v>1.9570096194097296E-2</c:v>
                </c:pt>
                <c:pt idx="515">
                  <c:v>-3.883500026397633E-3</c:v>
                </c:pt>
                <c:pt idx="516">
                  <c:v>-9.7752489046423301E-3</c:v>
                </c:pt>
                <c:pt idx="517">
                  <c:v>5.8766084889849707E-3</c:v>
                </c:pt>
                <c:pt idx="518">
                  <c:v>1.5504186535965254E-2</c:v>
                </c:pt>
                <c:pt idx="519">
                  <c:v>1.1472401162236781E-2</c:v>
                </c:pt>
                <c:pt idx="520">
                  <c:v>-9.5511709843429677E-3</c:v>
                </c:pt>
                <c:pt idx="521">
                  <c:v>3.8314223115560888E-3</c:v>
                </c:pt>
                <c:pt idx="522">
                  <c:v>2.6416630443941772E-2</c:v>
                </c:pt>
                <c:pt idx="523">
                  <c:v>-3.7313476128581356E-3</c:v>
                </c:pt>
                <c:pt idx="524">
                  <c:v>-1.127831503770719E-2</c:v>
                </c:pt>
                <c:pt idx="525">
                  <c:v>-9.4967475372571969E-3</c:v>
                </c:pt>
                <c:pt idx="526">
                  <c:v>2.8223886587954956E-2</c:v>
                </c:pt>
                <c:pt idx="527">
                  <c:v>2.7449115838286586E-2</c:v>
                </c:pt>
                <c:pt idx="528">
                  <c:v>4.9305760984153853E-2</c:v>
                </c:pt>
                <c:pt idx="529">
                  <c:v>1.5345569674660321E-2</c:v>
                </c:pt>
                <c:pt idx="530">
                  <c:v>-2.0513539833103018E-2</c:v>
                </c:pt>
                <c:pt idx="531">
                  <c:v>2.5576841789649776E-2</c:v>
                </c:pt>
                <c:pt idx="532">
                  <c:v>-1.6978336534417906E-2</c:v>
                </c:pt>
                <c:pt idx="533">
                  <c:v>-3.484673133016819E-2</c:v>
                </c:pt>
                <c:pt idx="534">
                  <c:v>-1.6086137751624156E-2</c:v>
                </c:pt>
                <c:pt idx="535">
                  <c:v>2.1391189981317345E-2</c:v>
                </c:pt>
                <c:pt idx="536">
                  <c:v>-1.7794063800467823E-2</c:v>
                </c:pt>
                <c:pt idx="537">
                  <c:v>5.3715438019108488E-3</c:v>
                </c:pt>
                <c:pt idx="538">
                  <c:v>1.9452425926815013E-2</c:v>
                </c:pt>
                <c:pt idx="539">
                  <c:v>-3.3841163378914726E-2</c:v>
                </c:pt>
                <c:pt idx="540">
                  <c:v>-1.4598799421152749E-2</c:v>
                </c:pt>
                <c:pt idx="541">
                  <c:v>-3.9367782791019816E-2</c:v>
                </c:pt>
                <c:pt idx="542">
                  <c:v>-2.1256839025415152E-2</c:v>
                </c:pt>
                <c:pt idx="543">
                  <c:v>1.3579258126380854E-2</c:v>
                </c:pt>
                <c:pt idx="544">
                  <c:v>-5.7971176843259579E-3</c:v>
                </c:pt>
                <c:pt idx="545">
                  <c:v>9.6432762718042016E-3</c:v>
                </c:pt>
                <c:pt idx="546">
                  <c:v>-2.1339316034995493E-2</c:v>
                </c:pt>
                <c:pt idx="547">
                  <c:v>-5.8543455612610297E-2</c:v>
                </c:pt>
                <c:pt idx="548">
                  <c:v>-1.0449415874341233E-2</c:v>
                </c:pt>
                <c:pt idx="549">
                  <c:v>6.282743179495209E-3</c:v>
                </c:pt>
                <c:pt idx="550">
                  <c:v>-6.2827431794952922E-3</c:v>
                </c:pt>
                <c:pt idx="551">
                  <c:v>4.1928782600359578E-3</c:v>
                </c:pt>
                <c:pt idx="552">
                  <c:v>-2.0942416031147371E-3</c:v>
                </c:pt>
                <c:pt idx="553">
                  <c:v>1.4568415828290413E-2</c:v>
                </c:pt>
                <c:pt idx="554">
                  <c:v>-3.5755649047734331E-2</c:v>
                </c:pt>
                <c:pt idx="555">
                  <c:v>2.3281474822558622E-2</c:v>
                </c:pt>
                <c:pt idx="556">
                  <c:v>-6.2959284568148118E-3</c:v>
                </c:pt>
                <c:pt idx="557">
                  <c:v>1.0471299867295437E-2</c:v>
                </c:pt>
                <c:pt idx="558">
                  <c:v>1.242251999855711E-2</c:v>
                </c:pt>
                <c:pt idx="559">
                  <c:v>8.1967672041784907E-3</c:v>
                </c:pt>
                <c:pt idx="560">
                  <c:v>-1.2320484388040624E-2</c:v>
                </c:pt>
                <c:pt idx="561">
                  <c:v>-4.1407926660313879E-3</c:v>
                </c:pt>
                <c:pt idx="562">
                  <c:v>4.1407926660313871E-3</c:v>
                </c:pt>
                <c:pt idx="563">
                  <c:v>-2.2989518224698718E-2</c:v>
                </c:pt>
                <c:pt idx="564">
                  <c:v>6.322465739487108E-3</c:v>
                </c:pt>
                <c:pt idx="565">
                  <c:v>1.044941587434114E-2</c:v>
                </c:pt>
                <c:pt idx="566">
                  <c:v>2.0576857688759508E-2</c:v>
                </c:pt>
                <c:pt idx="567">
                  <c:v>-4.3711433090416321E-2</c:v>
                </c:pt>
                <c:pt idx="568">
                  <c:v>1.2685159527315642E-2</c:v>
                </c:pt>
                <c:pt idx="569">
                  <c:v>-1.4815085785140699E-2</c:v>
                </c:pt>
                <c:pt idx="570">
                  <c:v>-4.3579880704025034E-2</c:v>
                </c:pt>
                <c:pt idx="571">
                  <c:v>0</c:v>
                </c:pt>
                <c:pt idx="572">
                  <c:v>2.2246950221111086E-3</c:v>
                </c:pt>
                <c:pt idx="573">
                  <c:v>-2.0202707317519466E-2</c:v>
                </c:pt>
                <c:pt idx="574">
                  <c:v>1.1274076573218161E-2</c:v>
                </c:pt>
                <c:pt idx="575">
                  <c:v>2.4364438874140592E-2</c:v>
                </c:pt>
                <c:pt idx="576">
                  <c:v>6.7679098580667174E-2</c:v>
                </c:pt>
                <c:pt idx="577">
                  <c:v>-2.90476854402308E-2</c:v>
                </c:pt>
                <c:pt idx="578">
                  <c:v>-3.4264593974095911E-2</c:v>
                </c:pt>
                <c:pt idx="579">
                  <c:v>2.1762794225954484E-3</c:v>
                </c:pt>
                <c:pt idx="580">
                  <c:v>1.937627896313868E-2</c:v>
                </c:pt>
                <c:pt idx="581">
                  <c:v>1.2712035588361944E-2</c:v>
                </c:pt>
                <c:pt idx="582">
                  <c:v>-2.3430251808385882E-2</c:v>
                </c:pt>
                <c:pt idx="583">
                  <c:v>4.3010818993907017E-3</c:v>
                </c:pt>
                <c:pt idx="584">
                  <c:v>8.5470605784583476E-3</c:v>
                </c:pt>
                <c:pt idx="585">
                  <c:v>6.3626937878286504E-3</c:v>
                </c:pt>
                <c:pt idx="586">
                  <c:v>1.4690715410003592E-2</c:v>
                </c:pt>
                <c:pt idx="587">
                  <c:v>2.8749413285986007E-2</c:v>
                </c:pt>
                <c:pt idx="588">
                  <c:v>-3.9220713153281385E-2</c:v>
                </c:pt>
                <c:pt idx="589">
                  <c:v>-2.1277398447284851E-2</c:v>
                </c:pt>
                <c:pt idx="590">
                  <c:v>-4.6212843155131564E-2</c:v>
                </c:pt>
                <c:pt idx="591">
                  <c:v>0</c:v>
                </c:pt>
                <c:pt idx="592">
                  <c:v>1.3423020332140771E-2</c:v>
                </c:pt>
                <c:pt idx="593">
                  <c:v>3.9220713153281329E-2</c:v>
                </c:pt>
                <c:pt idx="594">
                  <c:v>-2.1390382487494184E-3</c:v>
                </c:pt>
                <c:pt idx="595">
                  <c:v>1.6985546365743807E-2</c:v>
                </c:pt>
                <c:pt idx="596">
                  <c:v>3.1090587070031182E-2</c:v>
                </c:pt>
                <c:pt idx="597">
                  <c:v>2.6184778995067007E-2</c:v>
                </c:pt>
                <c:pt idx="598">
                  <c:v>1.1857846450783468E-2</c:v>
                </c:pt>
                <c:pt idx="599">
                  <c:v>1.9627091678486889E-3</c:v>
                </c:pt>
                <c:pt idx="600">
                  <c:v>4.9723435352430574E-2</c:v>
                </c:pt>
                <c:pt idx="601">
                  <c:v>1.1131840368844199E-2</c:v>
                </c:pt>
                <c:pt idx="602">
                  <c:v>6.9484755412264829E-2</c:v>
                </c:pt>
                <c:pt idx="603">
                  <c:v>-2.0870322725580329E-2</c:v>
                </c:pt>
                <c:pt idx="604">
                  <c:v>2.0870322725580377E-2</c:v>
                </c:pt>
                <c:pt idx="605">
                  <c:v>-2.6156678648728348E-2</c:v>
                </c:pt>
                <c:pt idx="606">
                  <c:v>-1.7825783952600347E-2</c:v>
                </c:pt>
                <c:pt idx="607">
                  <c:v>8.9526112721138845E-3</c:v>
                </c:pt>
                <c:pt idx="608">
                  <c:v>-3.077165866675366E-2</c:v>
                </c:pt>
                <c:pt idx="609">
                  <c:v>-7.0438243264759559E-2</c:v>
                </c:pt>
                <c:pt idx="610">
                  <c:v>-1.9743343037176295E-3</c:v>
                </c:pt>
                <c:pt idx="611">
                  <c:v>4.8225351954473229E-2</c:v>
                </c:pt>
                <c:pt idx="612">
                  <c:v>2.6023773421305293E-2</c:v>
                </c:pt>
                <c:pt idx="613">
                  <c:v>1.6378892084039681E-2</c:v>
                </c:pt>
                <c:pt idx="614">
                  <c:v>-1.2715884325302561E-2</c:v>
                </c:pt>
                <c:pt idx="615">
                  <c:v>3.5910501305770594E-2</c:v>
                </c:pt>
                <c:pt idx="616">
                  <c:v>-7.0796755880616884E-3</c:v>
                </c:pt>
                <c:pt idx="617">
                  <c:v>-4.1710488581370157E-2</c:v>
                </c:pt>
                <c:pt idx="618">
                  <c:v>2.7398974188114562E-2</c:v>
                </c:pt>
                <c:pt idx="619">
                  <c:v>-2.0018866890491902E-2</c:v>
                </c:pt>
                <c:pt idx="620">
                  <c:v>-2.418722561400382E-2</c:v>
                </c:pt>
                <c:pt idx="621">
                  <c:v>-4.0351295523567463E-2</c:v>
                </c:pt>
                <c:pt idx="622">
                  <c:v>-9.8522964430115944E-3</c:v>
                </c:pt>
                <c:pt idx="623">
                  <c:v>-3.6294306192770069E-2</c:v>
                </c:pt>
                <c:pt idx="624">
                  <c:v>-4.1152321451065439E-3</c:v>
                </c:pt>
                <c:pt idx="625">
                  <c:v>-2.0639842208514825E-3</c:v>
                </c:pt>
                <c:pt idx="626">
                  <c:v>4.0491361354736993E-2</c:v>
                </c:pt>
                <c:pt idx="627">
                  <c:v>-2.6132140276848057E-2</c:v>
                </c:pt>
                <c:pt idx="628">
                  <c:v>-2.6833395303064576E-2</c:v>
                </c:pt>
                <c:pt idx="629">
                  <c:v>4.2995363260062668E-2</c:v>
                </c:pt>
                <c:pt idx="630">
                  <c:v>0</c:v>
                </c:pt>
                <c:pt idx="631">
                  <c:v>-8.0483331828283718E-3</c:v>
                </c:pt>
                <c:pt idx="632">
                  <c:v>-4.3350440873613859E-2</c:v>
                </c:pt>
                <c:pt idx="633">
                  <c:v>-2.1322769468821081E-2</c:v>
                </c:pt>
                <c:pt idx="634">
                  <c:v>0</c:v>
                </c:pt>
                <c:pt idx="635">
                  <c:v>-1.0834342165710118E-2</c:v>
                </c:pt>
                <c:pt idx="636">
                  <c:v>2.5807883955872503E-2</c:v>
                </c:pt>
                <c:pt idx="637">
                  <c:v>-4.2553255701383835E-3</c:v>
                </c:pt>
                <c:pt idx="638">
                  <c:v>-4.1355185681913834E-2</c:v>
                </c:pt>
                <c:pt idx="639">
                  <c:v>2.4150460232283122E-2</c:v>
                </c:pt>
                <c:pt idx="640">
                  <c:v>-2.4150460232283098E-2</c:v>
                </c:pt>
                <c:pt idx="641">
                  <c:v>2.8479471321868705E-2</c:v>
                </c:pt>
                <c:pt idx="642">
                  <c:v>4.3103515011222631E-3</c:v>
                </c:pt>
                <c:pt idx="643">
                  <c:v>1.282068842906125E-2</c:v>
                </c:pt>
                <c:pt idx="644">
                  <c:v>-4.2553255701383835E-3</c:v>
                </c:pt>
                <c:pt idx="645">
                  <c:v>1.4815085785140682E-2</c:v>
                </c:pt>
                <c:pt idx="646">
                  <c:v>8.3682496705165792E-3</c:v>
                </c:pt>
                <c:pt idx="647">
                  <c:v>1.242251999855711E-2</c:v>
                </c:pt>
                <c:pt idx="648">
                  <c:v>-6.191970247921107E-3</c:v>
                </c:pt>
                <c:pt idx="649">
                  <c:v>-8.3160562416575053E-3</c:v>
                </c:pt>
                <c:pt idx="650">
                  <c:v>1.8614808442232011E-2</c:v>
                </c:pt>
                <c:pt idx="651">
                  <c:v>-8.23049913651548E-3</c:v>
                </c:pt>
                <c:pt idx="652">
                  <c:v>-8.2988028146950658E-3</c:v>
                </c:pt>
                <c:pt idx="653">
                  <c:v>6.2305497506361628E-3</c:v>
                </c:pt>
                <c:pt idx="654">
                  <c:v>8.2474694300170449E-3</c:v>
                </c:pt>
                <c:pt idx="655">
                  <c:v>6.1412680220824288E-3</c:v>
                </c:pt>
                <c:pt idx="656">
                  <c:v>1.0152371464017908E-2</c:v>
                </c:pt>
                <c:pt idx="657">
                  <c:v>2.0181641562371953E-3</c:v>
                </c:pt>
                <c:pt idx="658">
                  <c:v>1.0030174359937251E-2</c:v>
                </c:pt>
                <c:pt idx="659">
                  <c:v>9.9305682026007876E-3</c:v>
                </c:pt>
                <c:pt idx="660">
                  <c:v>7.8740564309058656E-3</c:v>
                </c:pt>
                <c:pt idx="661">
                  <c:v>0</c:v>
                </c:pt>
                <c:pt idx="662">
                  <c:v>3.0890487019338511E-2</c:v>
                </c:pt>
                <c:pt idx="663">
                  <c:v>1.8993358036525374E-3</c:v>
                </c:pt>
                <c:pt idx="664">
                  <c:v>-7.6190844764394052E-3</c:v>
                </c:pt>
                <c:pt idx="665">
                  <c:v>-4.4973365642731217E-2</c:v>
                </c:pt>
                <c:pt idx="666">
                  <c:v>1.7839918128331016E-2</c:v>
                </c:pt>
                <c:pt idx="667">
                  <c:v>3.0950246041101061E-2</c:v>
                </c:pt>
                <c:pt idx="668">
                  <c:v>-4.0821994520255166E-2</c:v>
                </c:pt>
                <c:pt idx="669">
                  <c:v>-2.0040750883446153E-2</c:v>
                </c:pt>
                <c:pt idx="670">
                  <c:v>-8.1301260832501755E-3</c:v>
                </c:pt>
                <c:pt idx="671">
                  <c:v>-2.8987536873252298E-2</c:v>
                </c:pt>
                <c:pt idx="672">
                  <c:v>3.9139908337270372E-2</c:v>
                </c:pt>
                <c:pt idx="673">
                  <c:v>0</c:v>
                </c:pt>
                <c:pt idx="674">
                  <c:v>-1.0152371464017962E-2</c:v>
                </c:pt>
                <c:pt idx="675">
                  <c:v>-1.8538120998911112E-2</c:v>
                </c:pt>
                <c:pt idx="676">
                  <c:v>-2.0811662038246232E-3</c:v>
                </c:pt>
                <c:pt idx="677">
                  <c:v>8.2988028146950641E-3</c:v>
                </c:pt>
                <c:pt idx="678">
                  <c:v>-3.1482138270352407E-2</c:v>
                </c:pt>
                <c:pt idx="679">
                  <c:v>-1.7204725449630719E-2</c:v>
                </c:pt>
                <c:pt idx="680">
                  <c:v>1.5070252920998173E-2</c:v>
                </c:pt>
                <c:pt idx="681">
                  <c:v>-2.1390382487494184E-3</c:v>
                </c:pt>
                <c:pt idx="682">
                  <c:v>8.5288363475202814E-3</c:v>
                </c:pt>
                <c:pt idx="683">
                  <c:v>1.6842503394497482E-2</c:v>
                </c:pt>
                <c:pt idx="684">
                  <c:v>-6.2827431794952922E-3</c:v>
                </c:pt>
                <c:pt idx="685">
                  <c:v>-1.9088596562522625E-2</c:v>
                </c:pt>
                <c:pt idx="686">
                  <c:v>2.5371339742017895E-2</c:v>
                </c:pt>
                <c:pt idx="687">
                  <c:v>3.0834919777007242E-2</c:v>
                </c:pt>
                <c:pt idx="688">
                  <c:v>6.0545089087062224E-3</c:v>
                </c:pt>
                <c:pt idx="689">
                  <c:v>1.5968403178731203E-2</c:v>
                </c:pt>
                <c:pt idx="690">
                  <c:v>5.9230183031220712E-3</c:v>
                </c:pt>
                <c:pt idx="691">
                  <c:v>-7.9051795071132611E-3</c:v>
                </c:pt>
                <c:pt idx="692">
                  <c:v>1.9646997383796421E-2</c:v>
                </c:pt>
                <c:pt idx="693">
                  <c:v>-1.5686596167699619E-2</c:v>
                </c:pt>
                <c:pt idx="694">
                  <c:v>1.9743343037176078E-3</c:v>
                </c:pt>
                <c:pt idx="695">
                  <c:v>-9.9108838994540188E-3</c:v>
                </c:pt>
                <c:pt idx="696">
                  <c:v>1.3847896858793535E-2</c:v>
                </c:pt>
                <c:pt idx="697">
                  <c:v>1.9627091678486889E-3</c:v>
                </c:pt>
                <c:pt idx="698">
                  <c:v>1.9588644853329716E-3</c:v>
                </c:pt>
                <c:pt idx="699">
                  <c:v>2.5122094117337672E-2</c:v>
                </c:pt>
                <c:pt idx="700">
                  <c:v>1.7029739844802487E-2</c:v>
                </c:pt>
                <c:pt idx="701">
                  <c:v>3.3213384987070008E-2</c:v>
                </c:pt>
                <c:pt idx="702">
                  <c:v>-1.816530926397894E-3</c:v>
                </c:pt>
                <c:pt idx="703">
                  <c:v>1.8165309263977853E-3</c:v>
                </c:pt>
                <c:pt idx="704">
                  <c:v>-3.1338970192719702E-2</c:v>
                </c:pt>
                <c:pt idx="705">
                  <c:v>2.4052963461786318E-2</c:v>
                </c:pt>
                <c:pt idx="706">
                  <c:v>2.527210310071511E-2</c:v>
                </c:pt>
                <c:pt idx="707">
                  <c:v>1.7668304133313679E-2</c:v>
                </c:pt>
                <c:pt idx="708">
                  <c:v>3.4426807750088009E-2</c:v>
                </c:pt>
                <c:pt idx="709">
                  <c:v>-1.7065260554186983E-2</c:v>
                </c:pt>
                <c:pt idx="710">
                  <c:v>2.2128562510733692E-2</c:v>
                </c:pt>
                <c:pt idx="711">
                  <c:v>6.0426543178568222E-2</c:v>
                </c:pt>
                <c:pt idx="712">
                  <c:v>3.5801488915985613E-2</c:v>
                </c:pt>
                <c:pt idx="713">
                  <c:v>1.5174798019235132E-2</c:v>
                </c:pt>
                <c:pt idx="714">
                  <c:v>4.4189811030370549E-2</c:v>
                </c:pt>
                <c:pt idx="715">
                  <c:v>-6.3962318298235121E-2</c:v>
                </c:pt>
                <c:pt idx="716">
                  <c:v>-2.3311078868447108E-2</c:v>
                </c:pt>
                <c:pt idx="717">
                  <c:v>7.8308935805478392E-3</c:v>
                </c:pt>
                <c:pt idx="718">
                  <c:v>4.7228883602479538E-2</c:v>
                </c:pt>
                <c:pt idx="719">
                  <c:v>3.2213619983654844E-2</c:v>
                </c:pt>
                <c:pt idx="720">
                  <c:v>1.4398850579875444E-3</c:v>
                </c:pt>
                <c:pt idx="721">
                  <c:v>-1.8882187721329869E-2</c:v>
                </c:pt>
                <c:pt idx="722">
                  <c:v>1.7442302663342169E-2</c:v>
                </c:pt>
                <c:pt idx="723">
                  <c:v>2.981058218720313E-2</c:v>
                </c:pt>
                <c:pt idx="724">
                  <c:v>2.7587956518828963E-2</c:v>
                </c:pt>
                <c:pt idx="725">
                  <c:v>-9.5694510161506725E-3</c:v>
                </c:pt>
                <c:pt idx="726">
                  <c:v>5.4794657646255705E-3</c:v>
                </c:pt>
                <c:pt idx="727">
                  <c:v>-1.3670542115330011E-3</c:v>
                </c:pt>
                <c:pt idx="728">
                  <c:v>-3.6215656937509937E-2</c:v>
                </c:pt>
                <c:pt idx="729">
                  <c:v>3.48467313301681E-2</c:v>
                </c:pt>
                <c:pt idx="730">
                  <c:v>3.3673215106588023E-2</c:v>
                </c:pt>
                <c:pt idx="731">
                  <c:v>-2.1419828300822973E-2</c:v>
                </c:pt>
                <c:pt idx="732">
                  <c:v>-5.2790033913611693E-2</c:v>
                </c:pt>
                <c:pt idx="733">
                  <c:v>8.0810546245786694E-2</c:v>
                </c:pt>
                <c:pt idx="734">
                  <c:v>-2.1277398447284965E-2</c:v>
                </c:pt>
                <c:pt idx="735">
                  <c:v>-2.1739986636405875E-2</c:v>
                </c:pt>
                <c:pt idx="736">
                  <c:v>-1.1049836186584935E-2</c:v>
                </c:pt>
                <c:pt idx="737">
                  <c:v>-3.5339366445308849E-2</c:v>
                </c:pt>
                <c:pt idx="738">
                  <c:v>-3.8127785436563581E-2</c:v>
                </c:pt>
                <c:pt idx="739">
                  <c:v>0</c:v>
                </c:pt>
                <c:pt idx="740">
                  <c:v>-5.9970194723742909E-3</c:v>
                </c:pt>
                <c:pt idx="741">
                  <c:v>3.2547251566495176E-2</c:v>
                </c:pt>
                <c:pt idx="742">
                  <c:v>-4.3763745997988882E-3</c:v>
                </c:pt>
                <c:pt idx="743">
                  <c:v>-2.0680205237538746E-2</c:v>
                </c:pt>
                <c:pt idx="744">
                  <c:v>-1.6554177882504528E-2</c:v>
                </c:pt>
                <c:pt idx="745">
                  <c:v>-3.3953878930343948E-2</c:v>
                </c:pt>
                <c:pt idx="746">
                  <c:v>2.173998663640582E-2</c:v>
                </c:pt>
                <c:pt idx="747">
                  <c:v>1.069528911674795E-2</c:v>
                </c:pt>
                <c:pt idx="748">
                  <c:v>-2.7736754971599636E-2</c:v>
                </c:pt>
                <c:pt idx="749">
                  <c:v>1.7041465854851615E-2</c:v>
                </c:pt>
                <c:pt idx="750">
                  <c:v>3.6203048663960638E-2</c:v>
                </c:pt>
                <c:pt idx="751">
                  <c:v>-5.9435539008479941E-3</c:v>
                </c:pt>
                <c:pt idx="752">
                  <c:v>-4.4809634350360924E-3</c:v>
                </c:pt>
                <c:pt idx="753">
                  <c:v>-1.4981276210219922E-3</c:v>
                </c:pt>
                <c:pt idx="754">
                  <c:v>8.9552837291039904E-3</c:v>
                </c:pt>
                <c:pt idx="755">
                  <c:v>-1.4970339458865356E-2</c:v>
                </c:pt>
                <c:pt idx="756">
                  <c:v>3.5559302036486926E-2</c:v>
                </c:pt>
                <c:pt idx="757">
                  <c:v>1.4451118538174506E-2</c:v>
                </c:pt>
                <c:pt idx="758">
                  <c:v>-3.9507698375511983E-2</c:v>
                </c:pt>
                <c:pt idx="759">
                  <c:v>-2.1116923440922697E-2</c:v>
                </c:pt>
                <c:pt idx="760">
                  <c:v>1.212136053234482E-2</c:v>
                </c:pt>
                <c:pt idx="761">
                  <c:v>-9.0772181511166519E-3</c:v>
                </c:pt>
                <c:pt idx="762">
                  <c:v>-3.4006367985195088E-2</c:v>
                </c:pt>
                <c:pt idx="763">
                  <c:v>-2.5479085300984899E-2</c:v>
                </c:pt>
                <c:pt idx="764">
                  <c:v>-4.8504541337494661E-3</c:v>
                </c:pt>
                <c:pt idx="765">
                  <c:v>-9.7720647337924908E-3</c:v>
                </c:pt>
                <c:pt idx="766">
                  <c:v>-1.8167303955448938E-2</c:v>
                </c:pt>
                <c:pt idx="767">
                  <c:v>6.6445427186685108E-3</c:v>
                </c:pt>
                <c:pt idx="768">
                  <c:v>-1.6570012076294581E-3</c:v>
                </c:pt>
                <c:pt idx="769">
                  <c:v>1.1541760440171548E-2</c:v>
                </c:pt>
                <c:pt idx="770">
                  <c:v>2.2691411202070671E-2</c:v>
                </c:pt>
                <c:pt idx="771">
                  <c:v>3.3099948426344922E-2</c:v>
                </c:pt>
                <c:pt idx="772">
                  <c:v>1.2326812480658681E-2</c:v>
                </c:pt>
                <c:pt idx="773">
                  <c:v>-1.0777625493829266E-2</c:v>
                </c:pt>
                <c:pt idx="774">
                  <c:v>-3.6252984995148785E-2</c:v>
                </c:pt>
                <c:pt idx="775">
                  <c:v>3.205130948948331E-3</c:v>
                </c:pt>
                <c:pt idx="776">
                  <c:v>-3.915671520119391E-2</c:v>
                </c:pt>
                <c:pt idx="777">
                  <c:v>6.6335234956338774E-3</c:v>
                </c:pt>
                <c:pt idx="778">
                  <c:v>-1.8349138668196541E-2</c:v>
                </c:pt>
                <c:pt idx="779">
                  <c:v>-1.3559529785632362E-2</c:v>
                </c:pt>
                <c:pt idx="780">
                  <c:v>6.8027473227526203E-3</c:v>
                </c:pt>
                <c:pt idx="781">
                  <c:v>-3.3955890011382718E-3</c:v>
                </c:pt>
                <c:pt idx="782">
                  <c:v>1.3513719166722855E-2</c:v>
                </c:pt>
                <c:pt idx="783">
                  <c:v>-5.0462680676242721E-3</c:v>
                </c:pt>
                <c:pt idx="784">
                  <c:v>0</c:v>
                </c:pt>
                <c:pt idx="785">
                  <c:v>-1.3582551765868945E-2</c:v>
                </c:pt>
                <c:pt idx="786">
                  <c:v>-5.1413995004186523E-3</c:v>
                </c:pt>
                <c:pt idx="787">
                  <c:v>-4.0320974576338514E-2</c:v>
                </c:pt>
                <c:pt idx="788">
                  <c:v>-1.0791471632764319E-2</c:v>
                </c:pt>
                <c:pt idx="789">
                  <c:v>-2.0092000082688601E-2</c:v>
                </c:pt>
                <c:pt idx="790">
                  <c:v>3.683245416296368E-3</c:v>
                </c:pt>
                <c:pt idx="791">
                  <c:v>-2.6072240309775129E-2</c:v>
                </c:pt>
                <c:pt idx="792">
                  <c:v>-1.5209418663528795E-2</c:v>
                </c:pt>
                <c:pt idx="793">
                  <c:v>-2.1297997678934352E-2</c:v>
                </c:pt>
                <c:pt idx="794">
                  <c:v>1.5534292962184204E-2</c:v>
                </c:pt>
                <c:pt idx="795">
                  <c:v>1.1494379425735212E-2</c:v>
                </c:pt>
                <c:pt idx="796">
                  <c:v>1.6997576368571077E-2</c:v>
                </c:pt>
                <c:pt idx="797">
                  <c:v>-3.4289073478632193E-2</c:v>
                </c:pt>
                <c:pt idx="798">
                  <c:v>1.9361090268664007E-3</c:v>
                </c:pt>
                <c:pt idx="799">
                  <c:v>-3.8759738446929605E-3</c:v>
                </c:pt>
                <c:pt idx="800">
                  <c:v>-7.7973104600317297E-3</c:v>
                </c:pt>
                <c:pt idx="801">
                  <c:v>-1.5779420103965228E-2</c:v>
                </c:pt>
                <c:pt idx="802">
                  <c:v>5.9464991877263033E-3</c:v>
                </c:pt>
                <c:pt idx="803">
                  <c:v>1.1787955752042173E-2</c:v>
                </c:pt>
                <c:pt idx="804">
                  <c:v>1.1650617219975274E-2</c:v>
                </c:pt>
                <c:pt idx="805">
                  <c:v>0</c:v>
                </c:pt>
                <c:pt idx="806">
                  <c:v>1.3423020332140771E-2</c:v>
                </c:pt>
                <c:pt idx="807">
                  <c:v>7.5901692666756528E-3</c:v>
                </c:pt>
                <c:pt idx="808">
                  <c:v>5.6550574833450565E-3</c:v>
                </c:pt>
                <c:pt idx="809">
                  <c:v>-1.324522675002068E-2</c:v>
                </c:pt>
                <c:pt idx="810">
                  <c:v>7.5901692666756528E-3</c:v>
                </c:pt>
                <c:pt idx="811">
                  <c:v>0</c:v>
                </c:pt>
                <c:pt idx="812">
                  <c:v>1.3145729212502512E-2</c:v>
                </c:pt>
                <c:pt idx="813">
                  <c:v>1.2975158863133459E-2</c:v>
                </c:pt>
                <c:pt idx="814">
                  <c:v>3.6764747293086273E-3</c:v>
                </c:pt>
                <c:pt idx="815">
                  <c:v>-2.0389955703049294E-2</c:v>
                </c:pt>
                <c:pt idx="816">
                  <c:v>7.4627212015895943E-3</c:v>
                </c:pt>
                <c:pt idx="817">
                  <c:v>1.1090686694158138E-2</c:v>
                </c:pt>
                <c:pt idx="818">
                  <c:v>9.1491946535880823E-3</c:v>
                </c:pt>
                <c:pt idx="819">
                  <c:v>3.6363676433839335E-3</c:v>
                </c:pt>
                <c:pt idx="820">
                  <c:v>-3.6363676433838745E-3</c:v>
                </c:pt>
                <c:pt idx="821">
                  <c:v>9.0662452377532603E-3</c:v>
                </c:pt>
                <c:pt idx="822">
                  <c:v>4.067757976081568E-2</c:v>
                </c:pt>
                <c:pt idx="823">
                  <c:v>-6.9565497933600498E-3</c:v>
                </c:pt>
                <c:pt idx="824">
                  <c:v>2.4139103113356875E-2</c:v>
                </c:pt>
                <c:pt idx="825">
                  <c:v>0</c:v>
                </c:pt>
                <c:pt idx="826">
                  <c:v>-8.5543720966586318E-3</c:v>
                </c:pt>
                <c:pt idx="827">
                  <c:v>6.8493418455747683E-3</c:v>
                </c:pt>
                <c:pt idx="828">
                  <c:v>-1.8949748779662233E-2</c:v>
                </c:pt>
                <c:pt idx="829">
                  <c:v>1.7241806434506173E-2</c:v>
                </c:pt>
                <c:pt idx="830">
                  <c:v>5.1151006667704089E-3</c:v>
                </c:pt>
                <c:pt idx="831">
                  <c:v>-5.1151006667703768E-3</c:v>
                </c:pt>
                <c:pt idx="832">
                  <c:v>3.5268138837458052E-2</c:v>
                </c:pt>
                <c:pt idx="833">
                  <c:v>4.0425876471898811E-2</c:v>
                </c:pt>
                <c:pt idx="834">
                  <c:v>1.259859183632173E-2</c:v>
                </c:pt>
                <c:pt idx="835">
                  <c:v>-1.8957913744614158E-2</c:v>
                </c:pt>
                <c:pt idx="836">
                  <c:v>0</c:v>
                </c:pt>
                <c:pt idx="837">
                  <c:v>-5.9130523226822579E-2</c:v>
                </c:pt>
                <c:pt idx="838">
                  <c:v>3.6548918530113168E-2</c:v>
                </c:pt>
                <c:pt idx="839">
                  <c:v>-1.3136477905369964E-2</c:v>
                </c:pt>
                <c:pt idx="840">
                  <c:v>0</c:v>
                </c:pt>
                <c:pt idx="841">
                  <c:v>-4.2200354490376533E-2</c:v>
                </c:pt>
                <c:pt idx="842">
                  <c:v>-2.6202372394024072E-2</c:v>
                </c:pt>
                <c:pt idx="843">
                  <c:v>-5.323881252749631E-3</c:v>
                </c:pt>
                <c:pt idx="844">
                  <c:v>-8.9366099664070792E-3</c:v>
                </c:pt>
                <c:pt idx="845">
                  <c:v>1.0714388212406268E-2</c:v>
                </c:pt>
                <c:pt idx="846">
                  <c:v>1.934976817987609E-2</c:v>
                </c:pt>
                <c:pt idx="847">
                  <c:v>-5.2401866635561588E-3</c:v>
                </c:pt>
                <c:pt idx="848">
                  <c:v>-5.2677909348589156E-3</c:v>
                </c:pt>
                <c:pt idx="849">
                  <c:v>3.5149421074445919E-3</c:v>
                </c:pt>
                <c:pt idx="850">
                  <c:v>-8.8106296821549197E-3</c:v>
                </c:pt>
                <c:pt idx="851">
                  <c:v>-5.323881252749631E-3</c:v>
                </c:pt>
                <c:pt idx="852">
                  <c:v>-2.1583571667174516E-2</c:v>
                </c:pt>
                <c:pt idx="853">
                  <c:v>5.4397232958181213E-3</c:v>
                </c:pt>
                <c:pt idx="854">
                  <c:v>-1.2739025777429714E-2</c:v>
                </c:pt>
                <c:pt idx="855">
                  <c:v>-1.1049836186584935E-2</c:v>
                </c:pt>
                <c:pt idx="856">
                  <c:v>-1.4925650216675706E-2</c:v>
                </c:pt>
                <c:pt idx="857">
                  <c:v>1.8779348242001143E-3</c:v>
                </c:pt>
                <c:pt idx="858">
                  <c:v>3.7453227301621132E-3</c:v>
                </c:pt>
                <c:pt idx="859">
                  <c:v>1.4842573037928849E-2</c:v>
                </c:pt>
                <c:pt idx="860">
                  <c:v>-2.2347298691996659E-2</c:v>
                </c:pt>
                <c:pt idx="861">
                  <c:v>-1.7094433359300183E-2</c:v>
                </c:pt>
                <c:pt idx="862">
                  <c:v>5.7306747089850745E-3</c:v>
                </c:pt>
                <c:pt idx="863">
                  <c:v>-1.7291497110060994E-2</c:v>
                </c:pt>
                <c:pt idx="864">
                  <c:v>-1.9398648178265917E-3</c:v>
                </c:pt>
                <c:pt idx="865">
                  <c:v>5.8083415957469551E-3</c:v>
                </c:pt>
                <c:pt idx="866">
                  <c:v>0</c:v>
                </c:pt>
                <c:pt idx="867">
                  <c:v>0</c:v>
                </c:pt>
                <c:pt idx="868">
                  <c:v>-2.7398974188114503E-2</c:v>
                </c:pt>
                <c:pt idx="869">
                  <c:v>1.5748356968139112E-2</c:v>
                </c:pt>
                <c:pt idx="870">
                  <c:v>-1.5748356968139168E-2</c:v>
                </c:pt>
                <c:pt idx="871">
                  <c:v>-3.9761483796394064E-3</c:v>
                </c:pt>
                <c:pt idx="872">
                  <c:v>-3.9920212695374498E-3</c:v>
                </c:pt>
                <c:pt idx="873">
                  <c:v>1.3902905168991434E-2</c:v>
                </c:pt>
                <c:pt idx="874">
                  <c:v>9.8136214483246706E-3</c:v>
                </c:pt>
                <c:pt idx="875">
                  <c:v>1.9512201312617493E-3</c:v>
                </c:pt>
                <c:pt idx="876">
                  <c:v>-3.9062549670650995E-3</c:v>
                </c:pt>
                <c:pt idx="877">
                  <c:v>0</c:v>
                </c:pt>
                <c:pt idx="878">
                  <c:v>-1.958864485333034E-3</c:v>
                </c:pt>
                <c:pt idx="879">
                  <c:v>-1.5810606026642315E-2</c:v>
                </c:pt>
                <c:pt idx="880">
                  <c:v>-2.2155991897208595E-2</c:v>
                </c:pt>
                <c:pt idx="881">
                  <c:v>-2.0387366898483171E-3</c:v>
                </c:pt>
                <c:pt idx="882">
                  <c:v>2.6184778995067007E-2</c:v>
                </c:pt>
                <c:pt idx="883">
                  <c:v>1.3820555618632316E-2</c:v>
                </c:pt>
                <c:pt idx="884">
                  <c:v>7.8125397367936247E-3</c:v>
                </c:pt>
                <c:pt idx="885">
                  <c:v>0</c:v>
                </c:pt>
                <c:pt idx="886">
                  <c:v>1.160554612030789E-2</c:v>
                </c:pt>
                <c:pt idx="887">
                  <c:v>-5.7859370670438875E-3</c:v>
                </c:pt>
                <c:pt idx="888">
                  <c:v>-3.8759738446929605E-3</c:v>
                </c:pt>
                <c:pt idx="889">
                  <c:v>-3.8910554929665647E-3</c:v>
                </c:pt>
                <c:pt idx="890">
                  <c:v>-7.8278286202467916E-3</c:v>
                </c:pt>
                <c:pt idx="891">
                  <c:v>-5.9113472630572374E-3</c:v>
                </c:pt>
                <c:pt idx="892">
                  <c:v>1.9743343037176078E-3</c:v>
                </c:pt>
                <c:pt idx="893">
                  <c:v>1.9531870917246067E-2</c:v>
                </c:pt>
                <c:pt idx="894">
                  <c:v>3.6091286562372898E-2</c:v>
                </c:pt>
                <c:pt idx="895">
                  <c:v>-9.3721398288632105E-3</c:v>
                </c:pt>
                <c:pt idx="896">
                  <c:v>-5.6657375356774196E-3</c:v>
                </c:pt>
                <c:pt idx="897">
                  <c:v>5.3468956221022552E-2</c:v>
                </c:pt>
                <c:pt idx="898">
                  <c:v>-3.5971261808494803E-3</c:v>
                </c:pt>
                <c:pt idx="899">
                  <c:v>0.10265415406008316</c:v>
                </c:pt>
                <c:pt idx="900">
                  <c:v>-1.6273396593753711E-3</c:v>
                </c:pt>
                <c:pt idx="901">
                  <c:v>-1.3114942077828018E-2</c:v>
                </c:pt>
                <c:pt idx="902">
                  <c:v>5.1458297275475406E-2</c:v>
                </c:pt>
                <c:pt idx="903">
                  <c:v>4.0696594808509998E-2</c:v>
                </c:pt>
                <c:pt idx="904">
                  <c:v>3.9104945614369731E-2</c:v>
                </c:pt>
                <c:pt idx="905">
                  <c:v>-2.9370686795987987E-2</c:v>
                </c:pt>
                <c:pt idx="906">
                  <c:v>-4.4180833281720677E-2</c:v>
                </c:pt>
                <c:pt idx="907">
                  <c:v>-5.4413421723794174E-2</c:v>
                </c:pt>
                <c:pt idx="908">
                  <c:v>5.4413421723794202E-2</c:v>
                </c:pt>
                <c:pt idx="909">
                  <c:v>4.4180833281720573E-2</c:v>
                </c:pt>
                <c:pt idx="910">
                  <c:v>1.0378150968713688E-2</c:v>
                </c:pt>
                <c:pt idx="911">
                  <c:v>1.4738396183005232E-3</c:v>
                </c:pt>
                <c:pt idx="912">
                  <c:v>-2.9897593056188915E-2</c:v>
                </c:pt>
                <c:pt idx="913">
                  <c:v>3.0303053491790633E-3</c:v>
                </c:pt>
                <c:pt idx="914">
                  <c:v>-4.328341770751018E-2</c:v>
                </c:pt>
                <c:pt idx="915">
                  <c:v>-1.9139340210697395E-2</c:v>
                </c:pt>
                <c:pt idx="916">
                  <c:v>1.2800174766961816E-2</c:v>
                </c:pt>
                <c:pt idx="917">
                  <c:v>-1.6025984015844458E-2</c:v>
                </c:pt>
                <c:pt idx="918">
                  <c:v>-2.4531074749781227E-2</c:v>
                </c:pt>
                <c:pt idx="919">
                  <c:v>-1.6570012076294581E-3</c:v>
                </c:pt>
                <c:pt idx="920">
                  <c:v>1.9705071079332337E-2</c:v>
                </c:pt>
                <c:pt idx="921">
                  <c:v>1.9324272826402842E-2</c:v>
                </c:pt>
                <c:pt idx="922">
                  <c:v>7.9428535139367314E-3</c:v>
                </c:pt>
                <c:pt idx="923">
                  <c:v>-2.564243061333767E-2</c:v>
                </c:pt>
                <c:pt idx="924">
                  <c:v>0</c:v>
                </c:pt>
                <c:pt idx="925">
                  <c:v>3.2414939241710229E-3</c:v>
                </c:pt>
                <c:pt idx="926">
                  <c:v>2.7136541435000935E-2</c:v>
                </c:pt>
                <c:pt idx="927">
                  <c:v>-2.7136541435000917E-2</c:v>
                </c:pt>
                <c:pt idx="928">
                  <c:v>-1.7959666398192575E-2</c:v>
                </c:pt>
                <c:pt idx="929">
                  <c:v>-1.6488049901837822E-3</c:v>
                </c:pt>
                <c:pt idx="930">
                  <c:v>-1.6515280384729533E-3</c:v>
                </c:pt>
                <c:pt idx="931">
                  <c:v>-2.8501510132214584E-2</c:v>
                </c:pt>
                <c:pt idx="932">
                  <c:v>1.5190165493975238E-2</c:v>
                </c:pt>
                <c:pt idx="933">
                  <c:v>-1.0101095986503933E-2</c:v>
                </c:pt>
                <c:pt idx="934">
                  <c:v>-1.6934805063330315E-3</c:v>
                </c:pt>
                <c:pt idx="935">
                  <c:v>8.4388686458646035E-3</c:v>
                </c:pt>
                <c:pt idx="936">
                  <c:v>-1.0135221894043018E-2</c:v>
                </c:pt>
                <c:pt idx="937">
                  <c:v>-1.6992357529598016E-3</c:v>
                </c:pt>
                <c:pt idx="938">
                  <c:v>-1.025650016718911E-2</c:v>
                </c:pt>
                <c:pt idx="939">
                  <c:v>1.0256500167189061E-2</c:v>
                </c:pt>
                <c:pt idx="940">
                  <c:v>-5.1151006667703768E-3</c:v>
                </c:pt>
                <c:pt idx="941">
                  <c:v>0</c:v>
                </c:pt>
                <c:pt idx="942">
                  <c:v>-3.6557595733797577E-2</c:v>
                </c:pt>
                <c:pt idx="943">
                  <c:v>-3.6105004642116093E-2</c:v>
                </c:pt>
                <c:pt idx="944">
                  <c:v>-5.5299680094610861E-3</c:v>
                </c:pt>
                <c:pt idx="945">
                  <c:v>1.1029523575499604E-2</c:v>
                </c:pt>
                <c:pt idx="946">
                  <c:v>4.6436914292758237E-2</c:v>
                </c:pt>
                <c:pt idx="947">
                  <c:v>-1.9383866821048302E-2</c:v>
                </c:pt>
                <c:pt idx="948">
                  <c:v>-3.071605523044707E-2</c:v>
                </c:pt>
                <c:pt idx="949">
                  <c:v>-5.5197932235979217E-3</c:v>
                </c:pt>
                <c:pt idx="950">
                  <c:v>-1.6744577273801665E-2</c:v>
                </c:pt>
                <c:pt idx="951">
                  <c:v>-1.5123161574220773E-2</c:v>
                </c:pt>
                <c:pt idx="952">
                  <c:v>1.6997576368571077E-2</c:v>
                </c:pt>
                <c:pt idx="953">
                  <c:v>1.3023439886286604E-2</c:v>
                </c:pt>
                <c:pt idx="954">
                  <c:v>3.80825710472096E-2</c:v>
                </c:pt>
                <c:pt idx="955">
                  <c:v>-1.6143848371356278E-2</c:v>
                </c:pt>
                <c:pt idx="956">
                  <c:v>-1.0909199100353621E-2</c:v>
                </c:pt>
                <c:pt idx="957">
                  <c:v>2.8830825717709084E-2</c:v>
                </c:pt>
                <c:pt idx="958">
                  <c:v>1.4109581516319773E-2</c:v>
                </c:pt>
                <c:pt idx="959">
                  <c:v>-1.5887359762318951E-2</c:v>
                </c:pt>
                <c:pt idx="960">
                  <c:v>5.3238812527495755E-3</c:v>
                </c:pt>
                <c:pt idx="961">
                  <c:v>1.7683470567419492E-3</c:v>
                </c:pt>
                <c:pt idx="962">
                  <c:v>0</c:v>
                </c:pt>
                <c:pt idx="963">
                  <c:v>7.042282625412951E-3</c:v>
                </c:pt>
                <c:pt idx="964">
                  <c:v>0</c:v>
                </c:pt>
                <c:pt idx="965">
                  <c:v>4.6280752564006392E-2</c:v>
                </c:pt>
                <c:pt idx="966">
                  <c:v>3.61881592919941E-2</c:v>
                </c:pt>
                <c:pt idx="967">
                  <c:v>-3.2362487792083048E-3</c:v>
                </c:pt>
                <c:pt idx="968">
                  <c:v>-3.6307618359758126E-2</c:v>
                </c:pt>
                <c:pt idx="969">
                  <c:v>-1.1834457647002796E-2</c:v>
                </c:pt>
                <c:pt idx="970">
                  <c:v>-3.4071583216143089E-3</c:v>
                </c:pt>
                <c:pt idx="971">
                  <c:v>-1.5477523068913061E-2</c:v>
                </c:pt>
                <c:pt idx="972">
                  <c:v>-4.7923988281582779E-2</c:v>
                </c:pt>
                <c:pt idx="973">
                  <c:v>1.980262729617973E-2</c:v>
                </c:pt>
                <c:pt idx="974">
                  <c:v>-2.3445618574680801E-2</c:v>
                </c:pt>
                <c:pt idx="975">
                  <c:v>9.8953171082825891E-2</c:v>
                </c:pt>
                <c:pt idx="976">
                  <c:v>0</c:v>
                </c:pt>
                <c:pt idx="977">
                  <c:v>-1.4987790965491698E-2</c:v>
                </c:pt>
                <c:pt idx="978">
                  <c:v>4.1090414868128977E-2</c:v>
                </c:pt>
                <c:pt idx="979">
                  <c:v>-1.6116038943415328E-3</c:v>
                </c:pt>
                <c:pt idx="980">
                  <c:v>2.5479085300984968E-2</c:v>
                </c:pt>
                <c:pt idx="981">
                  <c:v>1.4051753455650287E-2</c:v>
                </c:pt>
                <c:pt idx="982">
                  <c:v>-3.1498667059371051E-2</c:v>
                </c:pt>
                <c:pt idx="983">
                  <c:v>-2.2654690564806151E-2</c:v>
                </c:pt>
                <c:pt idx="984">
                  <c:v>-4.9220772054283319E-3</c:v>
                </c:pt>
                <c:pt idx="985">
                  <c:v>-1.324522675002068E-2</c:v>
                </c:pt>
                <c:pt idx="986">
                  <c:v>1.8167303955448934E-2</c:v>
                </c:pt>
                <c:pt idx="987">
                  <c:v>0</c:v>
                </c:pt>
                <c:pt idx="988">
                  <c:v>-1.6502024636387759E-2</c:v>
                </c:pt>
                <c:pt idx="989">
                  <c:v>2.6274089370180213E-2</c:v>
                </c:pt>
                <c:pt idx="990">
                  <c:v>1.6077516727532843E-2</c:v>
                </c:pt>
                <c:pt idx="991">
                  <c:v>2.0521635720796769E-2</c:v>
                </c:pt>
                <c:pt idx="992">
                  <c:v>2.7736754971599619E-2</c:v>
                </c:pt>
                <c:pt idx="993">
                  <c:v>1.0582109330537008E-2</c:v>
                </c:pt>
                <c:pt idx="994">
                  <c:v>-3.053672386008165E-2</c:v>
                </c:pt>
                <c:pt idx="995">
                  <c:v>7.7220460939103185E-3</c:v>
                </c:pt>
                <c:pt idx="996">
                  <c:v>9.1884260544061701E-3</c:v>
                </c:pt>
                <c:pt idx="997">
                  <c:v>6.0790460763821925E-3</c:v>
                </c:pt>
                <c:pt idx="998">
                  <c:v>7.5472056353829038E-3</c:v>
                </c:pt>
                <c:pt idx="999">
                  <c:v>1.5026298845350965E-3</c:v>
                </c:pt>
                <c:pt idx="1000">
                  <c:v>-2.5856953836299178E-2</c:v>
                </c:pt>
                <c:pt idx="1001">
                  <c:v>-4.633212921488143E-3</c:v>
                </c:pt>
                <c:pt idx="1002">
                  <c:v>-1.8750549345375917E-2</c:v>
                </c:pt>
                <c:pt idx="1003">
                  <c:v>6.2893289075639184E-3</c:v>
                </c:pt>
                <c:pt idx="1004">
                  <c:v>0</c:v>
                </c:pt>
                <c:pt idx="1005">
                  <c:v>3.843670684107256E-2</c:v>
                </c:pt>
                <c:pt idx="1006">
                  <c:v>3.0120504699916212E-3</c:v>
                </c:pt>
                <c:pt idx="1007">
                  <c:v>-2.7440746154953597E-2</c:v>
                </c:pt>
                <c:pt idx="1008">
                  <c:v>-1.5467907182986822E-3</c:v>
                </c:pt>
                <c:pt idx="1009">
                  <c:v>-3.1007776782482708E-3</c:v>
                </c:pt>
                <c:pt idx="1010">
                  <c:v>-1.722830396017749E-2</c:v>
                </c:pt>
                <c:pt idx="1011">
                  <c:v>2.9574139782476888E-2</c:v>
                </c:pt>
                <c:pt idx="1012">
                  <c:v>-1.5456258236691802E-2</c:v>
                </c:pt>
                <c:pt idx="1013">
                  <c:v>-1.7282441148748075E-2</c:v>
                </c:pt>
                <c:pt idx="1014">
                  <c:v>-1.2759343753759986E-2</c:v>
                </c:pt>
                <c:pt idx="1015">
                  <c:v>3.315220731690055E-2</c:v>
                </c:pt>
                <c:pt idx="1016">
                  <c:v>7.7339905997364771E-3</c:v>
                </c:pt>
                <c:pt idx="1017">
                  <c:v>1.5290817798417145E-2</c:v>
                </c:pt>
                <c:pt idx="1018">
                  <c:v>2.3989156370022576E-2</c:v>
                </c:pt>
                <c:pt idx="1019">
                  <c:v>2.9585820397452626E-3</c:v>
                </c:pt>
                <c:pt idx="1020">
                  <c:v>-2.9987254427664551E-2</c:v>
                </c:pt>
                <c:pt idx="1021">
                  <c:v>4.5558165358606613E-3</c:v>
                </c:pt>
                <c:pt idx="1022">
                  <c:v>-1.373019281190202E-2</c:v>
                </c:pt>
                <c:pt idx="1023">
                  <c:v>1.9772507267864562E-2</c:v>
                </c:pt>
                <c:pt idx="1024">
                  <c:v>-9.0772181511166519E-3</c:v>
                </c:pt>
                <c:pt idx="1025">
                  <c:v>-2.9300476947782414E-2</c:v>
                </c:pt>
                <c:pt idx="1026">
                  <c:v>-3.9909526230392352E-2</c:v>
                </c:pt>
                <c:pt idx="1027">
                  <c:v>1.2945164592036986E-2</c:v>
                </c:pt>
                <c:pt idx="1028">
                  <c:v>2.2258470600942697E-2</c:v>
                </c:pt>
                <c:pt idx="1029">
                  <c:v>-6.309169193264721E-3</c:v>
                </c:pt>
                <c:pt idx="1030">
                  <c:v>-9.539023046758948E-3</c:v>
                </c:pt>
                <c:pt idx="1031">
                  <c:v>-1.4481347194710732E-2</c:v>
                </c:pt>
                <c:pt idx="1032">
                  <c:v>3.2362487792083248E-3</c:v>
                </c:pt>
                <c:pt idx="1033">
                  <c:v>1.9200589856617153E-2</c:v>
                </c:pt>
                <c:pt idx="1034">
                  <c:v>1.5723594379456876E-2</c:v>
                </c:pt>
                <c:pt idx="1035">
                  <c:v>-1.8898200220229543E-2</c:v>
                </c:pt>
                <c:pt idx="1036">
                  <c:v>4.9622583151245861E-2</c:v>
                </c:pt>
                <c:pt idx="1037">
                  <c:v>1.3523872533325369E-2</c:v>
                </c:pt>
                <c:pt idx="1038">
                  <c:v>3.2308243232657616E-2</c:v>
                </c:pt>
                <c:pt idx="1039">
                  <c:v>-3.0816818645987658E-2</c:v>
                </c:pt>
                <c:pt idx="1040">
                  <c:v>-2.1085118487071324E-2</c:v>
                </c:pt>
                <c:pt idx="1041">
                  <c:v>6.0698213670757738E-3</c:v>
                </c:pt>
                <c:pt idx="1042">
                  <c:v>-7.5930509075972071E-3</c:v>
                </c:pt>
                <c:pt idx="1043">
                  <c:v>0</c:v>
                </c:pt>
                <c:pt idx="1044">
                  <c:v>1.5128881596299999E-2</c:v>
                </c:pt>
                <c:pt idx="1045">
                  <c:v>-1.9712541263958137E-2</c:v>
                </c:pt>
                <c:pt idx="1046">
                  <c:v>4.0515668893721414E-2</c:v>
                </c:pt>
                <c:pt idx="1047">
                  <c:v>-1.930275225452871E-2</c:v>
                </c:pt>
                <c:pt idx="1048">
                  <c:v>7.4682946075257444E-3</c:v>
                </c:pt>
                <c:pt idx="1049">
                  <c:v>-1.650450067146331E-2</c:v>
                </c:pt>
                <c:pt idx="1050">
                  <c:v>1.7991489793041476E-2</c:v>
                </c:pt>
                <c:pt idx="1051">
                  <c:v>5.6332581767247765E-2</c:v>
                </c:pt>
                <c:pt idx="1052">
                  <c:v>7.1797922414560053E-2</c:v>
                </c:pt>
                <c:pt idx="1053">
                  <c:v>0.11472826566142645</c:v>
                </c:pt>
                <c:pt idx="1054">
                  <c:v>6.3226471966187733E-2</c:v>
                </c:pt>
                <c:pt idx="1055">
                  <c:v>-0.13072196358763555</c:v>
                </c:pt>
                <c:pt idx="1056">
                  <c:v>2.4906613124518304E-3</c:v>
                </c:pt>
                <c:pt idx="1057">
                  <c:v>4.0224801310508797E-2</c:v>
                </c:pt>
                <c:pt idx="1058">
                  <c:v>3.4060838072959905E-2</c:v>
                </c:pt>
                <c:pt idx="1059">
                  <c:v>1.0338977795179293E-2</c:v>
                </c:pt>
                <c:pt idx="1060">
                  <c:v>-1.1435107020789379E-3</c:v>
                </c:pt>
                <c:pt idx="1061">
                  <c:v>3.2642177761449911E-2</c:v>
                </c:pt>
                <c:pt idx="1062">
                  <c:v>8.7933801185649973E-2</c:v>
                </c:pt>
                <c:pt idx="1063">
                  <c:v>3.8791536969873155E-2</c:v>
                </c:pt>
                <c:pt idx="1064">
                  <c:v>2.9225544426018666E-3</c:v>
                </c:pt>
                <c:pt idx="1065">
                  <c:v>2.9709899586295937E-2</c:v>
                </c:pt>
                <c:pt idx="1066">
                  <c:v>4.0708673652096003E-2</c:v>
                </c:pt>
                <c:pt idx="1067">
                  <c:v>-4.25990333832649E-2</c:v>
                </c:pt>
                <c:pt idx="1068">
                  <c:v>-0.18440508818506063</c:v>
                </c:pt>
                <c:pt idx="1069">
                  <c:v>1.6920877488337177E-2</c:v>
                </c:pt>
                <c:pt idx="1070">
                  <c:v>-4.6946227681835054E-2</c:v>
                </c:pt>
                <c:pt idx="1071">
                  <c:v>5.0296314567117098E-2</c:v>
                </c:pt>
                <c:pt idx="1072">
                  <c:v>7.617622521778078E-2</c:v>
                </c:pt>
                <c:pt idx="1073">
                  <c:v>7.1743904858841315E-2</c:v>
                </c:pt>
                <c:pt idx="1074">
                  <c:v>-9.6619109117368589E-3</c:v>
                </c:pt>
                <c:pt idx="1075">
                  <c:v>1.732478365730614E-2</c:v>
                </c:pt>
                <c:pt idx="1076">
                  <c:v>-1.4416395761349021E-2</c:v>
                </c:pt>
                <c:pt idx="1077">
                  <c:v>9.6339858811340107E-3</c:v>
                </c:pt>
                <c:pt idx="1078">
                  <c:v>-2.6227826862345191E-2</c:v>
                </c:pt>
                <c:pt idx="1079">
                  <c:v>9.794397592287625E-3</c:v>
                </c:pt>
                <c:pt idx="1080">
                  <c:v>-4.6891383200204549E-2</c:v>
                </c:pt>
                <c:pt idx="1081">
                  <c:v>-4.1716163322247569E-2</c:v>
                </c:pt>
                <c:pt idx="1082">
                  <c:v>-7.4826645226716351E-3</c:v>
                </c:pt>
                <c:pt idx="1083">
                  <c:v>-8.6207430439070882E-3</c:v>
                </c:pt>
                <c:pt idx="1084">
                  <c:v>-1.7467693040390832E-2</c:v>
                </c:pt>
                <c:pt idx="1085">
                  <c:v>1.746769304039078E-2</c:v>
                </c:pt>
                <c:pt idx="1086">
                  <c:v>6.3929569530404573E-2</c:v>
                </c:pt>
                <c:pt idx="1087">
                  <c:v>6.3903801979480257E-2</c:v>
                </c:pt>
                <c:pt idx="1088">
                  <c:v>-2.8007624986903651E-2</c:v>
                </c:pt>
                <c:pt idx="1089">
                  <c:v>-1.5794997671489491E-2</c:v>
                </c:pt>
                <c:pt idx="1090">
                  <c:v>2.1654389435382181E-2</c:v>
                </c:pt>
                <c:pt idx="1091">
                  <c:v>-8.8020128180900693E-3</c:v>
                </c:pt>
                <c:pt idx="1092">
                  <c:v>-4.9330585219701906E-2</c:v>
                </c:pt>
                <c:pt idx="1093">
                  <c:v>-7.3869848566455412E-2</c:v>
                </c:pt>
                <c:pt idx="1094">
                  <c:v>6.6619687341395631E-2</c:v>
                </c:pt>
                <c:pt idx="1095">
                  <c:v>-2.419897145744361E-2</c:v>
                </c:pt>
                <c:pt idx="1096">
                  <c:v>1.8987912244691381E-2</c:v>
                </c:pt>
                <c:pt idx="1097">
                  <c:v>8.3247098860316331E-3</c:v>
                </c:pt>
                <c:pt idx="1098">
                  <c:v>4.0614719154190126E-2</c:v>
                </c:pt>
                <c:pt idx="1099">
                  <c:v>-3.6478208602409815E-2</c:v>
                </c:pt>
                <c:pt idx="1100">
                  <c:v>3.149066709137089E-2</c:v>
                </c:pt>
                <c:pt idx="1101">
                  <c:v>-3.0045090202987243E-3</c:v>
                </c:pt>
                <c:pt idx="1102">
                  <c:v>-1.5159461607372443E-2</c:v>
                </c:pt>
                <c:pt idx="1103">
                  <c:v>3.5021087694094018E-2</c:v>
                </c:pt>
                <c:pt idx="1104">
                  <c:v>-4.5256591588120829E-2</c:v>
                </c:pt>
                <c:pt idx="1105">
                  <c:v>-4.1237171838620409E-3</c:v>
                </c:pt>
                <c:pt idx="1106">
                  <c:v>-4.8686863719983084E-2</c:v>
                </c:pt>
                <c:pt idx="1107">
                  <c:v>-0.10511952276595035</c:v>
                </c:pt>
                <c:pt idx="1108">
                  <c:v>4.3613275989898177E-2</c:v>
                </c:pt>
                <c:pt idx="1109">
                  <c:v>5.6068495475923061E-2</c:v>
                </c:pt>
                <c:pt idx="1110">
                  <c:v>8.0629734400109218E-2</c:v>
                </c:pt>
                <c:pt idx="1111">
                  <c:v>-2.2381402196134995E-2</c:v>
                </c:pt>
                <c:pt idx="1112">
                  <c:v>-1.6597891409037828E-2</c:v>
                </c:pt>
                <c:pt idx="1113">
                  <c:v>1.7626169134603808E-2</c:v>
                </c:pt>
                <c:pt idx="1114">
                  <c:v>1.4285957247476434E-2</c:v>
                </c:pt>
                <c:pt idx="1115">
                  <c:v>4.0444948965064438E-3</c:v>
                </c:pt>
                <c:pt idx="1116">
                  <c:v>-3.7003193849257814E-2</c:v>
                </c:pt>
                <c:pt idx="1117">
                  <c:v>-2.096436826528182E-3</c:v>
                </c:pt>
                <c:pt idx="1118">
                  <c:v>-4.2061050442742005E-3</c:v>
                </c:pt>
                <c:pt idx="1119">
                  <c:v>3.8247555992707523E-2</c:v>
                </c:pt>
                <c:pt idx="1120">
                  <c:v>-1.842426732605847E-2</c:v>
                </c:pt>
                <c:pt idx="1121">
                  <c:v>-2.935221201252745E-2</c:v>
                </c:pt>
                <c:pt idx="1122">
                  <c:v>-6.255467466008946E-2</c:v>
                </c:pt>
                <c:pt idx="1123">
                  <c:v>-2.2675746677805458E-3</c:v>
                </c:pt>
                <c:pt idx="1124">
                  <c:v>-4.4090667934324111E-2</c:v>
                </c:pt>
                <c:pt idx="1125">
                  <c:v>-4.7562515346492636E-3</c:v>
                </c:pt>
                <c:pt idx="1126">
                  <c:v>-4.2611437288239656E-2</c:v>
                </c:pt>
                <c:pt idx="1127">
                  <c:v>3.0620885956328496E-2</c:v>
                </c:pt>
                <c:pt idx="1128">
                  <c:v>-3.4359208066935668E-2</c:v>
                </c:pt>
                <c:pt idx="1129">
                  <c:v>1.3639393093318764E-2</c:v>
                </c:pt>
                <c:pt idx="1130">
                  <c:v>4.2200354490376256E-2</c:v>
                </c:pt>
                <c:pt idx="1131">
                  <c:v>9.400774284705888E-3</c:v>
                </c:pt>
                <c:pt idx="1132">
                  <c:v>2.3364496610195056E-3</c:v>
                </c:pt>
                <c:pt idx="1133">
                  <c:v>-1.0557282805876726E-2</c:v>
                </c:pt>
                <c:pt idx="1134">
                  <c:v>-1.3056565302427735E-2</c:v>
                </c:pt>
                <c:pt idx="1135">
                  <c:v>-7.69610411361282E-2</c:v>
                </c:pt>
                <c:pt idx="1136">
                  <c:v>-3.1457377589212285E-2</c:v>
                </c:pt>
                <c:pt idx="1137">
                  <c:v>-1.4755465565919322E-2</c:v>
                </c:pt>
                <c:pt idx="1138">
                  <c:v>-6.2738340633423359E-2</c:v>
                </c:pt>
                <c:pt idx="1139">
                  <c:v>-2.9199154692262124E-2</c:v>
                </c:pt>
                <c:pt idx="1140">
                  <c:v>-1.0424517335884091E-2</c:v>
                </c:pt>
                <c:pt idx="1141">
                  <c:v>1.6332954022050448E-2</c:v>
                </c:pt>
                <c:pt idx="1142">
                  <c:v>-1.4837067430467737E-2</c:v>
                </c:pt>
                <c:pt idx="1143">
                  <c:v>-4.27546032075585E-2</c:v>
                </c:pt>
                <c:pt idx="1144">
                  <c:v>1.854767235576105E-2</c:v>
                </c:pt>
                <c:pt idx="1145">
                  <c:v>4.5836596676578929E-3</c:v>
                </c:pt>
                <c:pt idx="1146">
                  <c:v>1.5232295405214163E-3</c:v>
                </c:pt>
                <c:pt idx="1147">
                  <c:v>1.5209128407067448E-3</c:v>
                </c:pt>
                <c:pt idx="1148">
                  <c:v>2.2540398319410567E-2</c:v>
                </c:pt>
                <c:pt idx="1149">
                  <c:v>-1.4970339458865356E-2</c:v>
                </c:pt>
                <c:pt idx="1150">
                  <c:v>-6.0514556833552672E-3</c:v>
                </c:pt>
                <c:pt idx="1151">
                  <c:v>3.72343831200432E-2</c:v>
                </c:pt>
                <c:pt idx="1152">
                  <c:v>-8.8106296821549197E-3</c:v>
                </c:pt>
                <c:pt idx="1153">
                  <c:v>7.3475716303945419E-3</c:v>
                </c:pt>
                <c:pt idx="1154">
                  <c:v>8.7464114428684528E-3</c:v>
                </c:pt>
                <c:pt idx="1155">
                  <c:v>2.0115620797006295E-2</c:v>
                </c:pt>
                <c:pt idx="1156">
                  <c:v>-4.5098551287515262E-2</c:v>
                </c:pt>
                <c:pt idx="1157">
                  <c:v>-3.3285977633466746E-2</c:v>
                </c:pt>
                <c:pt idx="1158">
                  <c:v>-2.0202707317519466E-2</c:v>
                </c:pt>
                <c:pt idx="1159">
                  <c:v>0.10708587095996402</c:v>
                </c:pt>
                <c:pt idx="1160">
                  <c:v>-8.4986347214625821E-3</c:v>
                </c:pt>
                <c:pt idx="1161">
                  <c:v>4.0423622150646765E-2</c:v>
                </c:pt>
                <c:pt idx="1162">
                  <c:v>1.7603704418248031E-2</c:v>
                </c:pt>
                <c:pt idx="1163">
                  <c:v>-1.351371916672282E-2</c:v>
                </c:pt>
                <c:pt idx="1164">
                  <c:v>0.13353139262452257</c:v>
                </c:pt>
                <c:pt idx="1165">
                  <c:v>-5.3802705992976207E-2</c:v>
                </c:pt>
                <c:pt idx="1166">
                  <c:v>4.4233254976825447E-2</c:v>
                </c:pt>
                <c:pt idx="1167">
                  <c:v>-0.30058547728768875</c:v>
                </c:pt>
                <c:pt idx="1168">
                  <c:v>-4.992717395650715E-2</c:v>
                </c:pt>
                <c:pt idx="1169">
                  <c:v>4.0139167590344263E-2</c:v>
                </c:pt>
                <c:pt idx="1170">
                  <c:v>9.0829216369288937E-2</c:v>
                </c:pt>
                <c:pt idx="1171">
                  <c:v>-2.5778531328076545E-2</c:v>
                </c:pt>
                <c:pt idx="1172">
                  <c:v>-1.0810916104215617E-2</c:v>
                </c:pt>
                <c:pt idx="1173">
                  <c:v>-3.1104224143923909E-3</c:v>
                </c:pt>
                <c:pt idx="1174">
                  <c:v>-7.8186481177978853E-3</c:v>
                </c:pt>
                <c:pt idx="1175">
                  <c:v>4.452001496822576E-2</c:v>
                </c:pt>
                <c:pt idx="1176">
                  <c:v>-1.5026298845350185E-3</c:v>
                </c:pt>
                <c:pt idx="1177">
                  <c:v>5.1293294387550481E-2</c:v>
                </c:pt>
                <c:pt idx="1178">
                  <c:v>-6.0356800540897378E-2</c:v>
                </c:pt>
                <c:pt idx="1179">
                  <c:v>-1.5290817798417207E-2</c:v>
                </c:pt>
                <c:pt idx="1180">
                  <c:v>4.6118452225630668E-3</c:v>
                </c:pt>
                <c:pt idx="1181">
                  <c:v>2.5739498201575457E-2</c:v>
                </c:pt>
                <c:pt idx="1182">
                  <c:v>-1.5060525625721237E-2</c:v>
                </c:pt>
                <c:pt idx="1183">
                  <c:v>9.0635061533469105E-3</c:v>
                </c:pt>
                <c:pt idx="1184">
                  <c:v>1.6406035387109941E-2</c:v>
                </c:pt>
                <c:pt idx="1185">
                  <c:v>1.1764841579586431E-2</c:v>
                </c:pt>
                <c:pt idx="1186">
                  <c:v>-1.7699577099400975E-2</c:v>
                </c:pt>
                <c:pt idx="1187">
                  <c:v>-1.9534806020642368E-2</c:v>
                </c:pt>
                <c:pt idx="1188">
                  <c:v>-5.297188476610578E-2</c:v>
                </c:pt>
                <c:pt idx="1189">
                  <c:v>0</c:v>
                </c:pt>
                <c:pt idx="1190">
                  <c:v>1.1137744410456021E-2</c:v>
                </c:pt>
                <c:pt idx="1191">
                  <c:v>3.5745841488394471E-2</c:v>
                </c:pt>
                <c:pt idx="1192">
                  <c:v>-3.1010236742560322E-2</c:v>
                </c:pt>
                <c:pt idx="1193">
                  <c:v>-7.9051795071132611E-3</c:v>
                </c:pt>
                <c:pt idx="1194">
                  <c:v>2.0424904852040942E-2</c:v>
                </c:pt>
                <c:pt idx="1195">
                  <c:v>5.8884933605842793E-2</c:v>
                </c:pt>
                <c:pt idx="1196">
                  <c:v>2.8903746182348779E-2</c:v>
                </c:pt>
                <c:pt idx="1197">
                  <c:v>7.0972618707616847E-3</c:v>
                </c:pt>
                <c:pt idx="1198">
                  <c:v>-1.4245255136048917E-2</c:v>
                </c:pt>
                <c:pt idx="1199">
                  <c:v>5.5802481428812709E-2</c:v>
                </c:pt>
                <c:pt idx="1200">
                  <c:v>3.3358663497309628E-2</c:v>
                </c:pt>
                <c:pt idx="1201">
                  <c:v>-6.5833022491974483E-3</c:v>
                </c:pt>
                <c:pt idx="1202">
                  <c:v>-3.9708854294927317E-3</c:v>
                </c:pt>
                <c:pt idx="1203">
                  <c:v>-1.4696323290196893E-2</c:v>
                </c:pt>
                <c:pt idx="1204">
                  <c:v>1.2040279232080751E-2</c:v>
                </c:pt>
                <c:pt idx="1205">
                  <c:v>0</c:v>
                </c:pt>
                <c:pt idx="1206">
                  <c:v>-2.5590622063188306E-2</c:v>
                </c:pt>
                <c:pt idx="1207">
                  <c:v>0</c:v>
                </c:pt>
                <c:pt idx="1208">
                  <c:v>-4.4637814852061468E-2</c:v>
                </c:pt>
                <c:pt idx="1209">
                  <c:v>-2.8571448007798914E-3</c:v>
                </c:pt>
                <c:pt idx="1210">
                  <c:v>3.5140650151906094E-2</c:v>
                </c:pt>
                <c:pt idx="1211">
                  <c:v>6.8823396229417376E-3</c:v>
                </c:pt>
                <c:pt idx="1212">
                  <c:v>-9.6485931158319504E-3</c:v>
                </c:pt>
                <c:pt idx="1213">
                  <c:v>-3.811329332803419E-2</c:v>
                </c:pt>
                <c:pt idx="1214">
                  <c:v>-2.181904739463961E-2</c:v>
                </c:pt>
                <c:pt idx="1215">
                  <c:v>1.8937201019750782E-2</c:v>
                </c:pt>
                <c:pt idx="1216">
                  <c:v>1.8585238303338841E-2</c:v>
                </c:pt>
                <c:pt idx="1217">
                  <c:v>-2.292363990193708E-2</c:v>
                </c:pt>
                <c:pt idx="1218">
                  <c:v>8.6580627431145311E-3</c:v>
                </c:pt>
                <c:pt idx="1219">
                  <c:v>2.6932882359588069E-2</c:v>
                </c:pt>
                <c:pt idx="1220">
                  <c:v>-3.4142718926337821E-2</c:v>
                </c:pt>
                <c:pt idx="1221">
                  <c:v>1.4368063266920193E-2</c:v>
                </c:pt>
                <c:pt idx="1222">
                  <c:v>7.1073504586520184E-3</c:v>
                </c:pt>
                <c:pt idx="1223">
                  <c:v>1.4154284033307597E-3</c:v>
                </c:pt>
                <c:pt idx="1224">
                  <c:v>1.2649501064072964E-2</c:v>
                </c:pt>
                <c:pt idx="1225">
                  <c:v>1.1111225425070849E-2</c:v>
                </c:pt>
                <c:pt idx="1226">
                  <c:v>-9.7155517860960106E-3</c:v>
                </c:pt>
                <c:pt idx="1227">
                  <c:v>8.3333815591442404E-3</c:v>
                </c:pt>
                <c:pt idx="1228">
                  <c:v>1.9178670030571849E-2</c:v>
                </c:pt>
                <c:pt idx="1229">
                  <c:v>-5.4421903026850866E-3</c:v>
                </c:pt>
                <c:pt idx="1230">
                  <c:v>1.891948324616588E-2</c:v>
                </c:pt>
                <c:pt idx="1231">
                  <c:v>-5.3691404150580969E-3</c:v>
                </c:pt>
                <c:pt idx="1232">
                  <c:v>-4.0458585195436835E-3</c:v>
                </c:pt>
                <c:pt idx="1233">
                  <c:v>6.7340321813441194E-3</c:v>
                </c:pt>
                <c:pt idx="1234">
                  <c:v>-3.2745081094610412E-2</c:v>
                </c:pt>
                <c:pt idx="1235">
                  <c:v>-2.7777795639023859E-3</c:v>
                </c:pt>
                <c:pt idx="1236">
                  <c:v>-4.1811907604010464E-3</c:v>
                </c:pt>
                <c:pt idx="1237">
                  <c:v>1.1111225425070849E-2</c:v>
                </c:pt>
                <c:pt idx="1238">
                  <c:v>-6.9300346646696317E-3</c:v>
                </c:pt>
                <c:pt idx="1239">
                  <c:v>-2.5353470686456662E-2</c:v>
                </c:pt>
                <c:pt idx="1240">
                  <c:v>2.9517251858236185E-2</c:v>
                </c:pt>
                <c:pt idx="1241">
                  <c:v>1.3840832659385552E-3</c:v>
                </c:pt>
                <c:pt idx="1242">
                  <c:v>8.2645098498934314E-3</c:v>
                </c:pt>
                <c:pt idx="1243">
                  <c:v>9.5563867202180103E-3</c:v>
                </c:pt>
                <c:pt idx="1244">
                  <c:v>-1.6438726343159835E-2</c:v>
                </c:pt>
                <c:pt idx="1245">
                  <c:v>1.0989121575595165E-2</c:v>
                </c:pt>
                <c:pt idx="1246">
                  <c:v>1.6260520871780326E-2</c:v>
                </c:pt>
                <c:pt idx="1247">
                  <c:v>-3.2789822822990956E-2</c:v>
                </c:pt>
                <c:pt idx="1248">
                  <c:v>0</c:v>
                </c:pt>
                <c:pt idx="1249">
                  <c:v>-2.2472855852058628E-2</c:v>
                </c:pt>
                <c:pt idx="1250">
                  <c:v>-9.9929453975185784E-3</c:v>
                </c:pt>
                <c:pt idx="1251">
                  <c:v>-7.1994551428543442E-3</c:v>
                </c:pt>
                <c:pt idx="1252">
                  <c:v>2.8860048891348514E-3</c:v>
                </c:pt>
                <c:pt idx="1253">
                  <c:v>-4.3321367391345698E-3</c:v>
                </c:pt>
                <c:pt idx="1254">
                  <c:v>-8.7209855054444264E-3</c:v>
                </c:pt>
                <c:pt idx="1255">
                  <c:v>-2.064970129054354E-2</c:v>
                </c:pt>
                <c:pt idx="1256">
                  <c:v>-1.4914245866700204E-3</c:v>
                </c:pt>
                <c:pt idx="1257">
                  <c:v>1.4914245866701199E-3</c:v>
                </c:pt>
                <c:pt idx="1258">
                  <c:v>1.0378150968713688E-2</c:v>
                </c:pt>
                <c:pt idx="1259">
                  <c:v>-1.6357242024771915E-2</c:v>
                </c:pt>
                <c:pt idx="1260">
                  <c:v>2.2239611927838358E-2</c:v>
                </c:pt>
                <c:pt idx="1261">
                  <c:v>-1.9245597715233632E-2</c:v>
                </c:pt>
                <c:pt idx="1262">
                  <c:v>0</c:v>
                </c:pt>
                <c:pt idx="1263">
                  <c:v>-9.009069942365968E-3</c:v>
                </c:pt>
                <c:pt idx="1264">
                  <c:v>-2.4428695684961969E-2</c:v>
                </c:pt>
                <c:pt idx="1265">
                  <c:v>6.1633477076687678E-3</c:v>
                </c:pt>
                <c:pt idx="1266">
                  <c:v>-3.0769255044791975E-3</c:v>
                </c:pt>
                <c:pt idx="1267">
                  <c:v>-1.2403259783419912E-2</c:v>
                </c:pt>
                <c:pt idx="1268">
                  <c:v>1.5588467692910996E-3</c:v>
                </c:pt>
                <c:pt idx="1269">
                  <c:v>-4.6838493124264262E-3</c:v>
                </c:pt>
                <c:pt idx="1270">
                  <c:v>-1.5773197677094283E-2</c:v>
                </c:pt>
                <c:pt idx="1271">
                  <c:v>0</c:v>
                </c:pt>
                <c:pt idx="1272">
                  <c:v>9.4937421922511433E-3</c:v>
                </c:pt>
                <c:pt idx="1273">
                  <c:v>-1.2678458259770951E-2</c:v>
                </c:pt>
                <c:pt idx="1274">
                  <c:v>-3.1948908965191767E-3</c:v>
                </c:pt>
                <c:pt idx="1275">
                  <c:v>-1.1263192278710714E-2</c:v>
                </c:pt>
                <c:pt idx="1276">
                  <c:v>-4.8661896511728994E-3</c:v>
                </c:pt>
                <c:pt idx="1277">
                  <c:v>-6.5253086349225152E-3</c:v>
                </c:pt>
                <c:pt idx="1278">
                  <c:v>4.897968975547156E-3</c:v>
                </c:pt>
                <c:pt idx="1279">
                  <c:v>6.4935293105483115E-3</c:v>
                </c:pt>
                <c:pt idx="1280">
                  <c:v>2.871010588243136E-2</c:v>
                </c:pt>
                <c:pt idx="1281">
                  <c:v>-3.14960890289622E-3</c:v>
                </c:pt>
                <c:pt idx="1282">
                  <c:v>6.2893289075639184E-3</c:v>
                </c:pt>
                <c:pt idx="1283">
                  <c:v>1.2461220437812033E-2</c:v>
                </c:pt>
                <c:pt idx="1284">
                  <c:v>-2.1910109635744458E-2</c:v>
                </c:pt>
                <c:pt idx="1285">
                  <c:v>0</c:v>
                </c:pt>
                <c:pt idx="1286">
                  <c:v>1.2578782206860185E-2</c:v>
                </c:pt>
                <c:pt idx="1287">
                  <c:v>6.2305497506361628E-3</c:v>
                </c:pt>
                <c:pt idx="1288">
                  <c:v>1.0810916104215676E-2</c:v>
                </c:pt>
                <c:pt idx="1289">
                  <c:v>3.0674870678618796E-3</c:v>
                </c:pt>
                <c:pt idx="1290">
                  <c:v>-4.6047663867482902E-3</c:v>
                </c:pt>
                <c:pt idx="1291">
                  <c:v>6.1349885675159293E-3</c:v>
                </c:pt>
                <c:pt idx="1292">
                  <c:v>-1.8519047767237527E-2</c:v>
                </c:pt>
                <c:pt idx="1293">
                  <c:v>0</c:v>
                </c:pt>
                <c:pt idx="1294">
                  <c:v>1.2384059199721622E-2</c:v>
                </c:pt>
                <c:pt idx="1295">
                  <c:v>0</c:v>
                </c:pt>
                <c:pt idx="1296">
                  <c:v>1.6781476962003605E-2</c:v>
                </c:pt>
                <c:pt idx="1297">
                  <c:v>-1.5140048312150718E-3</c:v>
                </c:pt>
                <c:pt idx="1298">
                  <c:v>-3.034903695154047E-3</c:v>
                </c:pt>
                <c:pt idx="1299">
                  <c:v>1.50832422113285E-2</c:v>
                </c:pt>
                <c:pt idx="1300">
                  <c:v>-2.9985029962565574E-3</c:v>
                </c:pt>
                <c:pt idx="1301">
                  <c:v>-7.5358306887028477E-3</c:v>
                </c:pt>
                <c:pt idx="1302">
                  <c:v>-1.5244197643117081E-2</c:v>
                </c:pt>
                <c:pt idx="1303">
                  <c:v>3.3235687436158561E-2</c:v>
                </c:pt>
                <c:pt idx="1304">
                  <c:v>1.9132298081157354E-2</c:v>
                </c:pt>
                <c:pt idx="1305">
                  <c:v>-1.4587894636599842E-3</c:v>
                </c:pt>
                <c:pt idx="1306">
                  <c:v>1.7366572498298441E-2</c:v>
                </c:pt>
                <c:pt idx="1307">
                  <c:v>1.4245255136048924E-2</c:v>
                </c:pt>
                <c:pt idx="1308">
                  <c:v>-1.7118820331780655E-2</c:v>
                </c:pt>
                <c:pt idx="1309">
                  <c:v>2.8735651957317787E-3</c:v>
                </c:pt>
                <c:pt idx="1310">
                  <c:v>5.308508845231294E-2</c:v>
                </c:pt>
                <c:pt idx="1311">
                  <c:v>6.7796869853787691E-3</c:v>
                </c:pt>
                <c:pt idx="1312">
                  <c:v>9.4149989346018828E-3</c:v>
                </c:pt>
                <c:pt idx="1313">
                  <c:v>-2.5764136936131318E-2</c:v>
                </c:pt>
                <c:pt idx="1314">
                  <c:v>-5.2161224429016113E-2</c:v>
                </c:pt>
                <c:pt idx="1315">
                  <c:v>-2.8985527540113039E-3</c:v>
                </c:pt>
                <c:pt idx="1316">
                  <c:v>5.7887281762447453E-3</c:v>
                </c:pt>
                <c:pt idx="1317">
                  <c:v>1.8585238303338841E-2</c:v>
                </c:pt>
                <c:pt idx="1318">
                  <c:v>9.866182921053979E-3</c:v>
                </c:pt>
                <c:pt idx="1319">
                  <c:v>-2.1262317651923435E-2</c:v>
                </c:pt>
                <c:pt idx="1320">
                  <c:v>7.1377890482925274E-3</c:v>
                </c:pt>
                <c:pt idx="1321">
                  <c:v>-1.1445046245872821E-2</c:v>
                </c:pt>
                <c:pt idx="1322">
                  <c:v>-2.0349539415279616E-2</c:v>
                </c:pt>
                <c:pt idx="1323">
                  <c:v>-1.9274132612866677E-2</c:v>
                </c:pt>
                <c:pt idx="1324">
                  <c:v>-1.660415505203526E-2</c:v>
                </c:pt>
                <c:pt idx="1325">
                  <c:v>9.0909717012521048E-3</c:v>
                </c:pt>
                <c:pt idx="1326">
                  <c:v>-1.0614201241773428E-2</c:v>
                </c:pt>
                <c:pt idx="1327">
                  <c:v>-7.6511467355197503E-3</c:v>
                </c:pt>
                <c:pt idx="1328">
                  <c:v>-7.7101384259674341E-3</c:v>
                </c:pt>
                <c:pt idx="1329">
                  <c:v>-2.0329081638425672E-2</c:v>
                </c:pt>
                <c:pt idx="1330">
                  <c:v>-1.1120051044077702E-2</c:v>
                </c:pt>
                <c:pt idx="1331">
                  <c:v>-6.4102783609190543E-3</c:v>
                </c:pt>
                <c:pt idx="1332">
                  <c:v>0</c:v>
                </c:pt>
                <c:pt idx="1333">
                  <c:v>-1.6207810226853425E-2</c:v>
                </c:pt>
                <c:pt idx="1334">
                  <c:v>1.7814236275126998E-2</c:v>
                </c:pt>
                <c:pt idx="1335">
                  <c:v>-1.6064260482736878E-3</c:v>
                </c:pt>
                <c:pt idx="1336">
                  <c:v>9.6000737290191374E-3</c:v>
                </c:pt>
                <c:pt idx="1337">
                  <c:v>-6.38979809877101E-3</c:v>
                </c:pt>
                <c:pt idx="1338">
                  <c:v>-9.6619109117368589E-3</c:v>
                </c:pt>
                <c:pt idx="1339">
                  <c:v>6.4516352814885953E-3</c:v>
                </c:pt>
                <c:pt idx="1340">
                  <c:v>-1.7843133567584168E-2</c:v>
                </c:pt>
                <c:pt idx="1341">
                  <c:v>-4.9220772054283319E-3</c:v>
                </c:pt>
                <c:pt idx="1342">
                  <c:v>6.5574005461590396E-3</c:v>
                </c:pt>
                <c:pt idx="1343">
                  <c:v>0</c:v>
                </c:pt>
                <c:pt idx="1344">
                  <c:v>3.2626456348163694E-3</c:v>
                </c:pt>
                <c:pt idx="1345">
                  <c:v>8.1103445374536426E-3</c:v>
                </c:pt>
                <c:pt idx="1346">
                  <c:v>1.4434893783602484E-2</c:v>
                </c:pt>
                <c:pt idx="1347">
                  <c:v>-1.2820688429061434E-2</c:v>
                </c:pt>
                <c:pt idx="1348">
                  <c:v>-8.0972102326193618E-3</c:v>
                </c:pt>
                <c:pt idx="1349">
                  <c:v>1.1317824932661657E-2</c:v>
                </c:pt>
                <c:pt idx="1350">
                  <c:v>1.4365769802033681E-2</c:v>
                </c:pt>
                <c:pt idx="1351">
                  <c:v>-7.9554914411146278E-3</c:v>
                </c:pt>
                <c:pt idx="1352">
                  <c:v>1.112005104407764E-2</c:v>
                </c:pt>
                <c:pt idx="1353">
                  <c:v>3.1545767485155669E-3</c:v>
                </c:pt>
                <c:pt idx="1354">
                  <c:v>-1.5760444554657658E-3</c:v>
                </c:pt>
                <c:pt idx="1355">
                  <c:v>-1.110241380430527E-2</c:v>
                </c:pt>
                <c:pt idx="1356">
                  <c:v>-1.5961695328222147E-3</c:v>
                </c:pt>
                <c:pt idx="1357">
                  <c:v>1.112005104407764E-2</c:v>
                </c:pt>
                <c:pt idx="1358">
                  <c:v>4.7281411959458957E-3</c:v>
                </c:pt>
                <c:pt idx="1359">
                  <c:v>4.7058910374127138E-3</c:v>
                </c:pt>
                <c:pt idx="1360">
                  <c:v>1.5528262326555194E-2</c:v>
                </c:pt>
                <c:pt idx="1361">
                  <c:v>1.5290817798417145E-2</c:v>
                </c:pt>
                <c:pt idx="1362">
                  <c:v>-4.5627455584181728E-3</c:v>
                </c:pt>
                <c:pt idx="1363">
                  <c:v>0</c:v>
                </c:pt>
                <c:pt idx="1364">
                  <c:v>-2.3131332023418966E-2</c:v>
                </c:pt>
                <c:pt idx="1365">
                  <c:v>2.3131332023418927E-2</c:v>
                </c:pt>
                <c:pt idx="1366">
                  <c:v>-7.6511467355197503E-3</c:v>
                </c:pt>
                <c:pt idx="1367">
                  <c:v>2.8768070176442631E-2</c:v>
                </c:pt>
                <c:pt idx="1368">
                  <c:v>0</c:v>
                </c:pt>
                <c:pt idx="1369">
                  <c:v>1.9217147185778351E-2</c:v>
                </c:pt>
                <c:pt idx="1370">
                  <c:v>-1.0301783527825945E-2</c:v>
                </c:pt>
                <c:pt idx="1371">
                  <c:v>1.0301783527825971E-2</c:v>
                </c:pt>
                <c:pt idx="1372">
                  <c:v>1.309109604687942E-2</c:v>
                </c:pt>
                <c:pt idx="1373">
                  <c:v>1.1494379425735212E-2</c:v>
                </c:pt>
                <c:pt idx="1374">
                  <c:v>-1.294051127573482E-2</c:v>
                </c:pt>
                <c:pt idx="1375">
                  <c:v>-2.7881483244520191E-2</c:v>
                </c:pt>
                <c:pt idx="1376">
                  <c:v>-2.9806281381377893E-3</c:v>
                </c:pt>
                <c:pt idx="1377">
                  <c:v>-4.5809536031294222E-2</c:v>
                </c:pt>
                <c:pt idx="1378">
                  <c:v>-9.4192219164916397E-3</c:v>
                </c:pt>
                <c:pt idx="1379">
                  <c:v>-3.1595602903684815E-3</c:v>
                </c:pt>
                <c:pt idx="1380">
                  <c:v>1.5698909543103833E-2</c:v>
                </c:pt>
                <c:pt idx="1381">
                  <c:v>1.3921338518608014E-2</c:v>
                </c:pt>
                <c:pt idx="1382">
                  <c:v>-9.2593254127967123E-3</c:v>
                </c:pt>
                <c:pt idx="1383">
                  <c:v>-1.4051753455650302E-2</c:v>
                </c:pt>
                <c:pt idx="1384">
                  <c:v>1.0946160897497295E-2</c:v>
                </c:pt>
                <c:pt idx="1385">
                  <c:v>6.201570263281107E-3</c:v>
                </c:pt>
                <c:pt idx="1386">
                  <c:v>-2.3456900354043207E-2</c:v>
                </c:pt>
                <c:pt idx="1387">
                  <c:v>-6.34922767865878E-3</c:v>
                </c:pt>
                <c:pt idx="1388">
                  <c:v>-1.6051709010507901E-2</c:v>
                </c:pt>
                <c:pt idx="1389">
                  <c:v>1.1263192278710648E-2</c:v>
                </c:pt>
                <c:pt idx="1390">
                  <c:v>0</c:v>
                </c:pt>
                <c:pt idx="1391">
                  <c:v>3.1948908965192886E-3</c:v>
                </c:pt>
                <c:pt idx="1392">
                  <c:v>-1.9324272826402814E-2</c:v>
                </c:pt>
                <c:pt idx="1393">
                  <c:v>-4.1499730906752734E-2</c:v>
                </c:pt>
                <c:pt idx="1394">
                  <c:v>1.5139061215684306E-2</c:v>
                </c:pt>
                <c:pt idx="1395">
                  <c:v>-3.2233494574984312E-2</c:v>
                </c:pt>
                <c:pt idx="1396">
                  <c:v>-2.2668799812712939E-2</c:v>
                </c:pt>
                <c:pt idx="1397">
                  <c:v>-3.7740327982846857E-2</c:v>
                </c:pt>
                <c:pt idx="1398">
                  <c:v>-5.5096558109695845E-3</c:v>
                </c:pt>
                <c:pt idx="1399">
                  <c:v>0</c:v>
                </c:pt>
                <c:pt idx="1400">
                  <c:v>1.4625489218979012E-2</c:v>
                </c:pt>
                <c:pt idx="1401">
                  <c:v>5.4298775943692401E-3</c:v>
                </c:pt>
                <c:pt idx="1402">
                  <c:v>0</c:v>
                </c:pt>
                <c:pt idx="1403">
                  <c:v>-7.2464085207671978E-3</c:v>
                </c:pt>
                <c:pt idx="1404">
                  <c:v>-3.6429912785010919E-3</c:v>
                </c:pt>
                <c:pt idx="1405">
                  <c:v>-1.1009285508369368E-2</c:v>
                </c:pt>
                <c:pt idx="1406">
                  <c:v>-2.2388994893478724E-2</c:v>
                </c:pt>
                <c:pt idx="1407">
                  <c:v>9.3897403498391374E-3</c:v>
                </c:pt>
                <c:pt idx="1408">
                  <c:v>1.8519047767237531E-2</c:v>
                </c:pt>
                <c:pt idx="1409">
                  <c:v>-2.2264370497399537E-2</c:v>
                </c:pt>
                <c:pt idx="1410">
                  <c:v>7.476670343020137E-3</c:v>
                </c:pt>
                <c:pt idx="1411">
                  <c:v>1.4787700154379371E-2</c:v>
                </c:pt>
                <c:pt idx="1412">
                  <c:v>1.0949014489670523E-2</c:v>
                </c:pt>
                <c:pt idx="1413">
                  <c:v>1.6201974576280406E-2</c:v>
                </c:pt>
                <c:pt idx="1414">
                  <c:v>-1.077209698191107E-2</c:v>
                </c:pt>
                <c:pt idx="1415">
                  <c:v>-7.2464085207671978E-3</c:v>
                </c:pt>
                <c:pt idx="1416">
                  <c:v>-4.8426593905474526E-2</c:v>
                </c:pt>
                <c:pt idx="1417">
                  <c:v>-3.8915416249673609E-2</c:v>
                </c:pt>
                <c:pt idx="1418">
                  <c:v>-2.409755157906053E-2</c:v>
                </c:pt>
                <c:pt idx="1419">
                  <c:v>3.593200922606337E-2</c:v>
                </c:pt>
                <c:pt idx="1420">
                  <c:v>1.9418085857101516E-2</c:v>
                </c:pt>
                <c:pt idx="1421">
                  <c:v>-1.3552966404703569E-2</c:v>
                </c:pt>
                <c:pt idx="1422">
                  <c:v>1.7391742711869239E-2</c:v>
                </c:pt>
                <c:pt idx="1423">
                  <c:v>2.0853836283205779E-2</c:v>
                </c:pt>
                <c:pt idx="1424">
                  <c:v>1.3047715392475455E-2</c:v>
                </c:pt>
                <c:pt idx="1425">
                  <c:v>-1.6807118316381289E-2</c:v>
                </c:pt>
                <c:pt idx="1426">
                  <c:v>-2.2858138076050208E-2</c:v>
                </c:pt>
                <c:pt idx="1427">
                  <c:v>1.3397329571821125E-2</c:v>
                </c:pt>
                <c:pt idx="1428">
                  <c:v>-1.5325970478226821E-2</c:v>
                </c:pt>
                <c:pt idx="1429">
                  <c:v>1.1516442061559081E-2</c:v>
                </c:pt>
                <c:pt idx="1430">
                  <c:v>2.2642476749759752E-2</c:v>
                </c:pt>
                <c:pt idx="1431">
                  <c:v>-1.5037877364540559E-2</c:v>
                </c:pt>
                <c:pt idx="1432">
                  <c:v>2.2472855852058576E-2</c:v>
                </c:pt>
                <c:pt idx="1433">
                  <c:v>2.0165669594594419E-2</c:v>
                </c:pt>
                <c:pt idx="1434">
                  <c:v>7.2333045935200607E-3</c:v>
                </c:pt>
                <c:pt idx="1435">
                  <c:v>1.6086137751624225E-2</c:v>
                </c:pt>
                <c:pt idx="1436">
                  <c:v>2.2788015010040779E-2</c:v>
                </c:pt>
                <c:pt idx="1437">
                  <c:v>1.3769580723757035E-2</c:v>
                </c:pt>
                <c:pt idx="1438">
                  <c:v>-1.0309369658861213E-2</c:v>
                </c:pt>
                <c:pt idx="1439">
                  <c:v>6.8847087774972331E-3</c:v>
                </c:pt>
                <c:pt idx="1440">
                  <c:v>-1.2079525654601126E-2</c:v>
                </c:pt>
                <c:pt idx="1441">
                  <c:v>-2.2828032556200833E-2</c:v>
                </c:pt>
                <c:pt idx="1442">
                  <c:v>5.3144500634926669E-3</c:v>
                </c:pt>
                <c:pt idx="1443">
                  <c:v>5.2863559231480246E-3</c:v>
                </c:pt>
                <c:pt idx="1444">
                  <c:v>-2.6715747379046917E-2</c:v>
                </c:pt>
                <c:pt idx="1445">
                  <c:v>0</c:v>
                </c:pt>
                <c:pt idx="1446">
                  <c:v>-4.9964138205921514E-2</c:v>
                </c:pt>
                <c:pt idx="1447">
                  <c:v>1.8797545967502421E-2</c:v>
                </c:pt>
                <c:pt idx="1448">
                  <c:v>-5.6022555486698981E-3</c:v>
                </c:pt>
                <c:pt idx="1449">
                  <c:v>-1.6997576368571136E-2</c:v>
                </c:pt>
                <c:pt idx="1450">
                  <c:v>-1.7291497110060994E-2</c:v>
                </c:pt>
                <c:pt idx="1451">
                  <c:v>9.6432762718042016E-3</c:v>
                </c:pt>
                <c:pt idx="1452">
                  <c:v>2.8384119317435199E-2</c:v>
                </c:pt>
                <c:pt idx="1453">
                  <c:v>3.1223840451532928E-2</c:v>
                </c:pt>
                <c:pt idx="1454">
                  <c:v>-1.6408754666392213E-2</c:v>
                </c:pt>
                <c:pt idx="1455">
                  <c:v>5.5420793941407726E-2</c:v>
                </c:pt>
                <c:pt idx="1456">
                  <c:v>5.2038278750270442E-3</c:v>
                </c:pt>
                <c:pt idx="1457">
                  <c:v>5.1768881795337274E-3</c:v>
                </c:pt>
                <c:pt idx="1458">
                  <c:v>-1.212136053234485E-2</c:v>
                </c:pt>
                <c:pt idx="1459">
                  <c:v>-3.186110206898389E-2</c:v>
                </c:pt>
                <c:pt idx="1460">
                  <c:v>-5.4102927282475427E-3</c:v>
                </c:pt>
                <c:pt idx="1461">
                  <c:v>2.6763417198816291E-2</c:v>
                </c:pt>
                <c:pt idx="1462">
                  <c:v>-8.8417905814610117E-3</c:v>
                </c:pt>
                <c:pt idx="1463">
                  <c:v>1.585936324010764E-2</c:v>
                </c:pt>
                <c:pt idx="1464">
                  <c:v>1.2163486193197402E-2</c:v>
                </c:pt>
                <c:pt idx="1465">
                  <c:v>1.2017312004017488E-2</c:v>
                </c:pt>
                <c:pt idx="1466">
                  <c:v>-1.7079423451561474E-3</c:v>
                </c:pt>
                <c:pt idx="1467">
                  <c:v>-2.2472855852058628E-2</c:v>
                </c:pt>
                <c:pt idx="1468">
                  <c:v>8.7032751283016713E-3</c:v>
                </c:pt>
                <c:pt idx="1469">
                  <c:v>-3.1692793353000244E-2</c:v>
                </c:pt>
                <c:pt idx="1470">
                  <c:v>0</c:v>
                </c:pt>
                <c:pt idx="1471">
                  <c:v>3.5714323675971795E-3</c:v>
                </c:pt>
                <c:pt idx="1472">
                  <c:v>0</c:v>
                </c:pt>
                <c:pt idx="1473">
                  <c:v>1.4159528603634515E-2</c:v>
                </c:pt>
                <c:pt idx="1474">
                  <c:v>8.7489621932355446E-3</c:v>
                </c:pt>
                <c:pt idx="1475">
                  <c:v>-1.7436796048268398E-3</c:v>
                </c:pt>
                <c:pt idx="1476">
                  <c:v>8.6881519576378231E-3</c:v>
                </c:pt>
                <c:pt idx="1477">
                  <c:v>4.0683576636443543E-2</c:v>
                </c:pt>
                <c:pt idx="1478">
                  <c:v>-1.0016778243471232E-2</c:v>
                </c:pt>
                <c:pt idx="1479">
                  <c:v>1.4987790965491708E-2</c:v>
                </c:pt>
                <c:pt idx="1480">
                  <c:v>1.1503824481484713E-2</c:v>
                </c:pt>
                <c:pt idx="1481">
                  <c:v>-1.3158084577511199E-2</c:v>
                </c:pt>
                <c:pt idx="1482">
                  <c:v>-1.6570012076294581E-3</c:v>
                </c:pt>
                <c:pt idx="1483">
                  <c:v>-1.3355791181555735E-2</c:v>
                </c:pt>
                <c:pt idx="1484">
                  <c:v>-8.4388686458645949E-3</c:v>
                </c:pt>
                <c:pt idx="1485">
                  <c:v>-3.6242102773434211E-2</c:v>
                </c:pt>
                <c:pt idx="1486">
                  <c:v>-2.6715747379046917E-2</c:v>
                </c:pt>
                <c:pt idx="1487">
                  <c:v>1.4337163146407249E-2</c:v>
                </c:pt>
                <c:pt idx="1488">
                  <c:v>4.010999733816524E-2</c:v>
                </c:pt>
                <c:pt idx="1489">
                  <c:v>2.0305266160745523E-2</c:v>
                </c:pt>
                <c:pt idx="1490">
                  <c:v>1.9901154317295021E-2</c:v>
                </c:pt>
                <c:pt idx="1491">
                  <c:v>-9.9010709827115698E-3</c:v>
                </c:pt>
                <c:pt idx="1492">
                  <c:v>0</c:v>
                </c:pt>
                <c:pt idx="1493">
                  <c:v>8.2576852389816373E-3</c:v>
                </c:pt>
                <c:pt idx="1494">
                  <c:v>-1.6460909066687917E-3</c:v>
                </c:pt>
                <c:pt idx="1495">
                  <c:v>8.2034914528279004E-3</c:v>
                </c:pt>
                <c:pt idx="1496">
                  <c:v>6.5146810211936723E-3</c:v>
                </c:pt>
                <c:pt idx="1497">
                  <c:v>1.1299555253933466E-2</c:v>
                </c:pt>
                <c:pt idx="1498">
                  <c:v>1.1173300598125255E-2</c:v>
                </c:pt>
                <c:pt idx="1499">
                  <c:v>3.5857309890852777E-2</c:v>
                </c:pt>
                <c:pt idx="1500">
                  <c:v>-9.2308347755305428E-3</c:v>
                </c:pt>
                <c:pt idx="1501">
                  <c:v>-9.3168375802305508E-3</c:v>
                </c:pt>
                <c:pt idx="1502">
                  <c:v>-7.830893580547945E-3</c:v>
                </c:pt>
                <c:pt idx="1503">
                  <c:v>1.5710922320411461E-3</c:v>
                </c:pt>
                <c:pt idx="1504">
                  <c:v>7.818648117797769E-3</c:v>
                </c:pt>
                <c:pt idx="1505">
                  <c:v>-4.6838493124264262E-3</c:v>
                </c:pt>
                <c:pt idx="1506">
                  <c:v>-2.0554083277436352E-2</c:v>
                </c:pt>
                <c:pt idx="1507">
                  <c:v>-1.6103407566578735E-2</c:v>
                </c:pt>
                <c:pt idx="1508">
                  <c:v>0</c:v>
                </c:pt>
                <c:pt idx="1509">
                  <c:v>8.0841183999590584E-3</c:v>
                </c:pt>
                <c:pt idx="1510">
                  <c:v>-1.9512814223581715E-2</c:v>
                </c:pt>
                <c:pt idx="1511">
                  <c:v>8.1766604372455389E-3</c:v>
                </c:pt>
                <c:pt idx="1512">
                  <c:v>1.6155440222285208E-2</c:v>
                </c:pt>
                <c:pt idx="1513">
                  <c:v>1.2739025777429712E-2</c:v>
                </c:pt>
                <c:pt idx="1514">
                  <c:v>3.5745841488394471E-2</c:v>
                </c:pt>
                <c:pt idx="1515">
                  <c:v>-1.2288941134351352E-2</c:v>
                </c:pt>
                <c:pt idx="1516">
                  <c:v>-1.5467907182986822E-3</c:v>
                </c:pt>
                <c:pt idx="1517">
                  <c:v>1.3835731852650008E-2</c:v>
                </c:pt>
                <c:pt idx="1518">
                  <c:v>-7.6628727455691371E-3</c:v>
                </c:pt>
                <c:pt idx="1519">
                  <c:v>6.1349885675159293E-3</c:v>
                </c:pt>
                <c:pt idx="1520">
                  <c:v>1.5174798019235132E-2</c:v>
                </c:pt>
                <c:pt idx="1521">
                  <c:v>-1.5071592905713629E-3</c:v>
                </c:pt>
                <c:pt idx="1522">
                  <c:v>1.5071592905713386E-3</c:v>
                </c:pt>
                <c:pt idx="1523">
                  <c:v>0</c:v>
                </c:pt>
                <c:pt idx="1524">
                  <c:v>-1.212136053234485E-2</c:v>
                </c:pt>
                <c:pt idx="1525">
                  <c:v>1.212136053234482E-2</c:v>
                </c:pt>
                <c:pt idx="1526">
                  <c:v>-1.5174798019235115E-2</c:v>
                </c:pt>
                <c:pt idx="1527">
                  <c:v>-1.5302221807675935E-3</c:v>
                </c:pt>
                <c:pt idx="1528">
                  <c:v>-4.6047663867482902E-3</c:v>
                </c:pt>
                <c:pt idx="1529">
                  <c:v>-9.2736367853292149E-3</c:v>
                </c:pt>
                <c:pt idx="1530">
                  <c:v>4.6475683965468756E-3</c:v>
                </c:pt>
                <c:pt idx="1531">
                  <c:v>-6.2015702632811573E-3</c:v>
                </c:pt>
                <c:pt idx="1532">
                  <c:v>3.1055925581530666E-3</c:v>
                </c:pt>
                <c:pt idx="1533">
                  <c:v>-6.2208598751025057E-3</c:v>
                </c:pt>
                <c:pt idx="1534">
                  <c:v>4.6692691836834714E-3</c:v>
                </c:pt>
                <c:pt idx="1535">
                  <c:v>1.55159069141885E-3</c:v>
                </c:pt>
                <c:pt idx="1536">
                  <c:v>-3.4703798008319429E-2</c:v>
                </c:pt>
                <c:pt idx="1537">
                  <c:v>-4.8270407483158679E-3</c:v>
                </c:pt>
                <c:pt idx="1538">
                  <c:v>-2.1190686979639002E-2</c:v>
                </c:pt>
                <c:pt idx="1539">
                  <c:v>-1.3267192944048911E-2</c:v>
                </c:pt>
                <c:pt idx="1540">
                  <c:v>1.49132838507176E-2</c:v>
                </c:pt>
                <c:pt idx="1541">
                  <c:v>8.1900539700444034E-3</c:v>
                </c:pt>
                <c:pt idx="1542">
                  <c:v>0</c:v>
                </c:pt>
                <c:pt idx="1543">
                  <c:v>-1.3136477905369964E-2</c:v>
                </c:pt>
                <c:pt idx="1544">
                  <c:v>-2.5105921131076358E-2</c:v>
                </c:pt>
                <c:pt idx="1545">
                  <c:v>-2.7493140580198732E-2</c:v>
                </c:pt>
                <c:pt idx="1546">
                  <c:v>5.2128701885332104E-3</c:v>
                </c:pt>
                <c:pt idx="1547">
                  <c:v>-1.3961832381768634E-2</c:v>
                </c:pt>
                <c:pt idx="1548">
                  <c:v>3.5087755296792705E-3</c:v>
                </c:pt>
                <c:pt idx="1549">
                  <c:v>1.908123807542771E-2</c:v>
                </c:pt>
                <c:pt idx="1550">
                  <c:v>1.70361871525678E-2</c:v>
                </c:pt>
                <c:pt idx="1551">
                  <c:v>2.172182314683575E-2</c:v>
                </c:pt>
                <c:pt idx="1552">
                  <c:v>-1.6667052485211761E-2</c:v>
                </c:pt>
                <c:pt idx="1553">
                  <c:v>3.3557078469723151E-3</c:v>
                </c:pt>
                <c:pt idx="1554">
                  <c:v>1.0000083334583399E-2</c:v>
                </c:pt>
                <c:pt idx="1555">
                  <c:v>1.6570012076296086E-3</c:v>
                </c:pt>
                <c:pt idx="1556">
                  <c:v>1.3158084577511201E-2</c:v>
                </c:pt>
                <c:pt idx="1557">
                  <c:v>1.4598799421152631E-2</c:v>
                </c:pt>
                <c:pt idx="1558">
                  <c:v>-3.2258092488826771E-3</c:v>
                </c:pt>
                <c:pt idx="1559">
                  <c:v>-4.8583091510762946E-3</c:v>
                </c:pt>
                <c:pt idx="1560">
                  <c:v>6.4725145056175196E-3</c:v>
                </c:pt>
                <c:pt idx="1561">
                  <c:v>-1.6260520871780291E-2</c:v>
                </c:pt>
                <c:pt idx="1562">
                  <c:v>-4.9301661078587208E-3</c:v>
                </c:pt>
                <c:pt idx="1563">
                  <c:v>-9.9338565242907371E-3</c:v>
                </c:pt>
                <c:pt idx="1564">
                  <c:v>-1.6652793190612089E-3</c:v>
                </c:pt>
                <c:pt idx="1565">
                  <c:v>-8.3682496705165792E-3</c:v>
                </c:pt>
                <c:pt idx="1566">
                  <c:v>2.3256862164267183E-2</c:v>
                </c:pt>
                <c:pt idx="1567">
                  <c:v>-3.2894766503987574E-3</c:v>
                </c:pt>
                <c:pt idx="1568">
                  <c:v>-4.9545931246833411E-3</c:v>
                </c:pt>
                <c:pt idx="1569">
                  <c:v>9.8847592325419249E-3</c:v>
                </c:pt>
                <c:pt idx="1570">
                  <c:v>8.1633106391608354E-3</c:v>
                </c:pt>
                <c:pt idx="1571">
                  <c:v>1.2924250980935212E-2</c:v>
                </c:pt>
                <c:pt idx="1572">
                  <c:v>-4.8270407483158679E-3</c:v>
                </c:pt>
                <c:pt idx="1573">
                  <c:v>1.2820688429061469E-2</c:v>
                </c:pt>
                <c:pt idx="1574">
                  <c:v>1.2658396871923465E-2</c:v>
                </c:pt>
                <c:pt idx="1575">
                  <c:v>-2.0652044552669054E-2</c:v>
                </c:pt>
                <c:pt idx="1576">
                  <c:v>7.9936476807455845E-3</c:v>
                </c:pt>
                <c:pt idx="1577">
                  <c:v>-1.7671142562810913E-2</c:v>
                </c:pt>
                <c:pt idx="1578">
                  <c:v>3.5035430472146953E-2</c:v>
                </c:pt>
                <c:pt idx="1579">
                  <c:v>-6.2794554848431359E-3</c:v>
                </c:pt>
                <c:pt idx="1580">
                  <c:v>-4.735604745834239E-3</c:v>
                </c:pt>
                <c:pt idx="1581">
                  <c:v>-1.1137744410455983E-2</c:v>
                </c:pt>
                <c:pt idx="1582">
                  <c:v>2.215280464113328E-2</c:v>
                </c:pt>
                <c:pt idx="1583">
                  <c:v>1.7067908512148018E-2</c:v>
                </c:pt>
                <c:pt idx="1584">
                  <c:v>3.0721990369700588E-3</c:v>
                </c:pt>
                <c:pt idx="1585">
                  <c:v>-6.1538655743782235E-3</c:v>
                </c:pt>
                <c:pt idx="1586">
                  <c:v>3.0816665374081144E-3</c:v>
                </c:pt>
                <c:pt idx="1587">
                  <c:v>0</c:v>
                </c:pt>
                <c:pt idx="1588">
                  <c:v>0</c:v>
                </c:pt>
                <c:pt idx="1589">
                  <c:v>-6.1728591070809675E-3</c:v>
                </c:pt>
                <c:pt idx="1590">
                  <c:v>-1.4029848210438555E-2</c:v>
                </c:pt>
                <c:pt idx="1591">
                  <c:v>-3.1900631666775515E-2</c:v>
                </c:pt>
                <c:pt idx="1592">
                  <c:v>1.6194335523029759E-3</c:v>
                </c:pt>
                <c:pt idx="1593">
                  <c:v>1.4458083175229917E-2</c:v>
                </c:pt>
                <c:pt idx="1594">
                  <c:v>-1.6077516727532892E-2</c:v>
                </c:pt>
                <c:pt idx="1595">
                  <c:v>9.6774948820654381E-3</c:v>
                </c:pt>
                <c:pt idx="1596">
                  <c:v>-9.6774948820653687E-3</c:v>
                </c:pt>
                <c:pt idx="1597">
                  <c:v>-2.4611578596566829E-2</c:v>
                </c:pt>
                <c:pt idx="1598">
                  <c:v>-1.5063046311095628E-2</c:v>
                </c:pt>
                <c:pt idx="1599">
                  <c:v>0</c:v>
                </c:pt>
                <c:pt idx="1600">
                  <c:v>8.396354952906358E-3</c:v>
                </c:pt>
                <c:pt idx="1601">
                  <c:v>-5.0293484050019733E-3</c:v>
                </c:pt>
                <c:pt idx="1602">
                  <c:v>-1.6820861829848262E-3</c:v>
                </c:pt>
                <c:pt idx="1603">
                  <c:v>6.7114345879867778E-3</c:v>
                </c:pt>
                <c:pt idx="1604">
                  <c:v>-2.5403567600139339E-2</c:v>
                </c:pt>
                <c:pt idx="1605">
                  <c:v>5.1326032265202161E-3</c:v>
                </c:pt>
                <c:pt idx="1606">
                  <c:v>6.8027473227526203E-3</c:v>
                </c:pt>
                <c:pt idx="1607">
                  <c:v>1.1794576492836877E-2</c:v>
                </c:pt>
                <c:pt idx="1608">
                  <c:v>0</c:v>
                </c:pt>
                <c:pt idx="1609">
                  <c:v>1.6736405580296937E-3</c:v>
                </c:pt>
                <c:pt idx="1610">
                  <c:v>5.0041805845759497E-3</c:v>
                </c:pt>
                <c:pt idx="1611">
                  <c:v>2.1399993611934866E-2</c:v>
                </c:pt>
                <c:pt idx="1612">
                  <c:v>0</c:v>
                </c:pt>
                <c:pt idx="1613">
                  <c:v>6.4935293105483115E-3</c:v>
                </c:pt>
                <c:pt idx="1614">
                  <c:v>-2.4571260730505317E-2</c:v>
                </c:pt>
                <c:pt idx="1615">
                  <c:v>-4.9875415110390512E-3</c:v>
                </c:pt>
                <c:pt idx="1616">
                  <c:v>1.980262729617973E-2</c:v>
                </c:pt>
                <c:pt idx="1617">
                  <c:v>-1.8137347977118551E-2</c:v>
                </c:pt>
                <c:pt idx="1618">
                  <c:v>-5.0041805845758387E-3</c:v>
                </c:pt>
                <c:pt idx="1619">
                  <c:v>6.6666913581892974E-3</c:v>
                </c:pt>
                <c:pt idx="1620">
                  <c:v>-6.6666913581893451E-3</c:v>
                </c:pt>
                <c:pt idx="1621">
                  <c:v>3.3389012655146303E-3</c:v>
                </c:pt>
                <c:pt idx="1622">
                  <c:v>1.3245226750020723E-2</c:v>
                </c:pt>
                <c:pt idx="1623">
                  <c:v>1.6433857437300632E-3</c:v>
                </c:pt>
                <c:pt idx="1624">
                  <c:v>0</c:v>
                </c:pt>
                <c:pt idx="1625">
                  <c:v>1.6406894574600179E-3</c:v>
                </c:pt>
                <c:pt idx="1626">
                  <c:v>-8.23049913651548E-3</c:v>
                </c:pt>
                <c:pt idx="1627">
                  <c:v>4.5241964113334664E-2</c:v>
                </c:pt>
                <c:pt idx="1628">
                  <c:v>4.7281411959458957E-3</c:v>
                </c:pt>
                <c:pt idx="1629">
                  <c:v>9.3897403498391374E-3</c:v>
                </c:pt>
                <c:pt idx="1630">
                  <c:v>-3.6483031005365131E-2</c:v>
                </c:pt>
                <c:pt idx="1631">
                  <c:v>2.0784121462261263E-2</c:v>
                </c:pt>
                <c:pt idx="1632">
                  <c:v>-1.7558312213378637E-2</c:v>
                </c:pt>
                <c:pt idx="1633">
                  <c:v>3.2154368539743928E-3</c:v>
                </c:pt>
                <c:pt idx="1634">
                  <c:v>-3.5951584252245636E-2</c:v>
                </c:pt>
                <c:pt idx="1635">
                  <c:v>-1.8472397635442429E-2</c:v>
                </c:pt>
                <c:pt idx="1636">
                  <c:v>-5.7557296972480999E-2</c:v>
                </c:pt>
                <c:pt idx="1637">
                  <c:v>-1.2646961700767421E-2</c:v>
                </c:pt>
                <c:pt idx="1638">
                  <c:v>2.1583571667174391E-2</c:v>
                </c:pt>
                <c:pt idx="1639">
                  <c:v>0</c:v>
                </c:pt>
                <c:pt idx="1640">
                  <c:v>-3.5650661644961459E-3</c:v>
                </c:pt>
                <c:pt idx="1641">
                  <c:v>1.065729447398776E-2</c:v>
                </c:pt>
                <c:pt idx="1642">
                  <c:v>8.7951314528273445E-3</c:v>
                </c:pt>
                <c:pt idx="1643">
                  <c:v>-2.3030247274699114E-2</c:v>
                </c:pt>
                <c:pt idx="1644">
                  <c:v>-2.1739986636405875E-2</c:v>
                </c:pt>
                <c:pt idx="1645">
                  <c:v>5.4794657646255705E-3</c:v>
                </c:pt>
                <c:pt idx="1646">
                  <c:v>0</c:v>
                </c:pt>
                <c:pt idx="1647">
                  <c:v>3.6363676433839335E-3</c:v>
                </c:pt>
                <c:pt idx="1648">
                  <c:v>-4.263852544665301E-2</c:v>
                </c:pt>
                <c:pt idx="1649">
                  <c:v>-3.7950709685516094E-3</c:v>
                </c:pt>
                <c:pt idx="1650">
                  <c:v>-1.7258338229280711E-2</c:v>
                </c:pt>
                <c:pt idx="1651">
                  <c:v>-3.8759738446929605E-3</c:v>
                </c:pt>
                <c:pt idx="1652">
                  <c:v>1.1583141089630855E-2</c:v>
                </c:pt>
                <c:pt idx="1653">
                  <c:v>-2.1339316034995493E-2</c:v>
                </c:pt>
                <c:pt idx="1654">
                  <c:v>-9.8522964430115944E-3</c:v>
                </c:pt>
                <c:pt idx="1655">
                  <c:v>2.5416812984123256E-2</c:v>
                </c:pt>
                <c:pt idx="1656">
                  <c:v>-5.8083415957469022E-3</c:v>
                </c:pt>
                <c:pt idx="1657">
                  <c:v>1.1583141089630855E-2</c:v>
                </c:pt>
                <c:pt idx="1658">
                  <c:v>1.9175461292718545E-3</c:v>
                </c:pt>
                <c:pt idx="1659">
                  <c:v>4.6781214539342447E-2</c:v>
                </c:pt>
                <c:pt idx="1660">
                  <c:v>1.8116437505302785E-2</c:v>
                </c:pt>
                <c:pt idx="1661">
                  <c:v>8.9366099664069752E-3</c:v>
                </c:pt>
                <c:pt idx="1662">
                  <c:v>-1.9767040740776579E-2</c:v>
                </c:pt>
                <c:pt idx="1663">
                  <c:v>-1.2785562296971814E-2</c:v>
                </c:pt>
                <c:pt idx="1664">
                  <c:v>9.1491946535880823E-3</c:v>
                </c:pt>
                <c:pt idx="1665">
                  <c:v>0</c:v>
                </c:pt>
                <c:pt idx="1666">
                  <c:v>-1.2832440069884474E-2</c:v>
                </c:pt>
                <c:pt idx="1667">
                  <c:v>-5.5504305306490918E-3</c:v>
                </c:pt>
                <c:pt idx="1668">
                  <c:v>-1.8570107472127711E-3</c:v>
                </c:pt>
                <c:pt idx="1669">
                  <c:v>1.8570107472126892E-3</c:v>
                </c:pt>
                <c:pt idx="1670">
                  <c:v>-9.319731948802366E-3</c:v>
                </c:pt>
                <c:pt idx="1671">
                  <c:v>3.7383221106071581E-3</c:v>
                </c:pt>
                <c:pt idx="1672">
                  <c:v>0</c:v>
                </c:pt>
                <c:pt idx="1673">
                  <c:v>-2.6466573188163287E-2</c:v>
                </c:pt>
                <c:pt idx="1674">
                  <c:v>-1.9175461292718174E-3</c:v>
                </c:pt>
                <c:pt idx="1675">
                  <c:v>-9.6432762718042294E-3</c:v>
                </c:pt>
                <c:pt idx="1676">
                  <c:v>-3.5506688456909873E-2</c:v>
                </c:pt>
                <c:pt idx="1677">
                  <c:v>1.3958352250706855E-2</c:v>
                </c:pt>
                <c:pt idx="1678">
                  <c:v>1.7664836179805299E-2</c:v>
                </c:pt>
                <c:pt idx="1679">
                  <c:v>2.8765166403134389E-2</c:v>
                </c:pt>
                <c:pt idx="1680">
                  <c:v>0</c:v>
                </c:pt>
                <c:pt idx="1681">
                  <c:v>-2.6821531194563267E-2</c:v>
                </c:pt>
                <c:pt idx="1682">
                  <c:v>-3.8910554929665647E-3</c:v>
                </c:pt>
                <c:pt idx="1683">
                  <c:v>1.1628037995119214E-2</c:v>
                </c:pt>
                <c:pt idx="1684">
                  <c:v>0</c:v>
                </c:pt>
                <c:pt idx="1685">
                  <c:v>4.8881911497355449E-2</c:v>
                </c:pt>
                <c:pt idx="1686">
                  <c:v>-1.6651633592442143E-2</c:v>
                </c:pt>
                <c:pt idx="1687">
                  <c:v>1.8639334380627327E-3</c:v>
                </c:pt>
                <c:pt idx="1688">
                  <c:v>3.8360867872446372E-2</c:v>
                </c:pt>
                <c:pt idx="1689">
                  <c:v>-1.8083675433295462E-2</c:v>
                </c:pt>
                <c:pt idx="1690">
                  <c:v>3.6429912785010087E-3</c:v>
                </c:pt>
                <c:pt idx="1691">
                  <c:v>-1.8349138668196541E-2</c:v>
                </c:pt>
                <c:pt idx="1692">
                  <c:v>1.4706147389695487E-2</c:v>
                </c:pt>
                <c:pt idx="1693">
                  <c:v>-7.3260400920728977E-3</c:v>
                </c:pt>
                <c:pt idx="1694">
                  <c:v>-2.2305757514298277E-2</c:v>
                </c:pt>
                <c:pt idx="1695">
                  <c:v>0</c:v>
                </c:pt>
                <c:pt idx="1696">
                  <c:v>-1.8814680997055087E-3</c:v>
                </c:pt>
                <c:pt idx="1697">
                  <c:v>-1.1363758650315095E-2</c:v>
                </c:pt>
                <c:pt idx="1698">
                  <c:v>-2.8987536873252298E-2</c:v>
                </c:pt>
                <c:pt idx="1699">
                  <c:v>-2.7834798993443988E-2</c:v>
                </c:pt>
                <c:pt idx="1700">
                  <c:v>-6.0667526822374262E-3</c:v>
                </c:pt>
                <c:pt idx="1701">
                  <c:v>2.0263431452324674E-3</c:v>
                </c:pt>
                <c:pt idx="1702">
                  <c:v>2.4001152099543045E-2</c:v>
                </c:pt>
                <c:pt idx="1703">
                  <c:v>3.8764543450244313E-2</c:v>
                </c:pt>
                <c:pt idx="1704">
                  <c:v>9.4608085042288889E-3</c:v>
                </c:pt>
                <c:pt idx="1705">
                  <c:v>-1.5180557177015979E-2</c:v>
                </c:pt>
                <c:pt idx="1706">
                  <c:v>-5.752652489449922E-3</c:v>
                </c:pt>
                <c:pt idx="1707">
                  <c:v>1.9212301778938723E-3</c:v>
                </c:pt>
                <c:pt idx="1708">
                  <c:v>3.3965529155630302E-2</c:v>
                </c:pt>
                <c:pt idx="1709">
                  <c:v>-7.4488240129906248E-3</c:v>
                </c:pt>
                <c:pt idx="1710">
                  <c:v>1.1152531950474887E-2</c:v>
                </c:pt>
                <c:pt idx="1711">
                  <c:v>3.2730194308617615E-2</c:v>
                </c:pt>
                <c:pt idx="1712">
                  <c:v>-5.3811789045168186E-3</c:v>
                </c:pt>
                <c:pt idx="1713">
                  <c:v>-1.4493007302566864E-2</c:v>
                </c:pt>
                <c:pt idx="1714">
                  <c:v>3.6429912785010087E-3</c:v>
                </c:pt>
                <c:pt idx="1715">
                  <c:v>-1.8349138668196541E-2</c:v>
                </c:pt>
                <c:pt idx="1716">
                  <c:v>-1.8692133012152522E-2</c:v>
                </c:pt>
                <c:pt idx="1717">
                  <c:v>2.2388994893478686E-2</c:v>
                </c:pt>
                <c:pt idx="1718">
                  <c:v>-1.1131840368844181E-2</c:v>
                </c:pt>
                <c:pt idx="1719">
                  <c:v>-1.8674141747954732E-3</c:v>
                </c:pt>
                <c:pt idx="1720">
                  <c:v>1.1152531950474887E-2</c:v>
                </c:pt>
                <c:pt idx="1721">
                  <c:v>-5.5607186846970648E-3</c:v>
                </c:pt>
                <c:pt idx="1722">
                  <c:v>-1.4981553615616946E-2</c:v>
                </c:pt>
                <c:pt idx="1723">
                  <c:v>-2.677024106460478E-2</c:v>
                </c:pt>
                <c:pt idx="1724">
                  <c:v>2.1093783059799628E-2</c:v>
                </c:pt>
                <c:pt idx="1725">
                  <c:v>7.561472700576488E-3</c:v>
                </c:pt>
                <c:pt idx="1726">
                  <c:v>3.7594029239057455E-3</c:v>
                </c:pt>
                <c:pt idx="1727">
                  <c:v>2.0427822690098005E-2</c:v>
                </c:pt>
                <c:pt idx="1728">
                  <c:v>1.4598799421152631E-2</c:v>
                </c:pt>
                <c:pt idx="1729">
                  <c:v>-1.0929070532190317E-2</c:v>
                </c:pt>
                <c:pt idx="1730">
                  <c:v>1.9946264182378909E-2</c:v>
                </c:pt>
                <c:pt idx="1731">
                  <c:v>6.7675427138065583E-2</c:v>
                </c:pt>
                <c:pt idx="1732">
                  <c:v>-1.6792615197200253E-3</c:v>
                </c:pt>
                <c:pt idx="1733">
                  <c:v>-6.745388139531538E-3</c:v>
                </c:pt>
                <c:pt idx="1734">
                  <c:v>-6.791197578001733E-3</c:v>
                </c:pt>
                <c:pt idx="1735">
                  <c:v>8.4818150559093503E-3</c:v>
                </c:pt>
                <c:pt idx="1736">
                  <c:v>-8.4818150559092306E-3</c:v>
                </c:pt>
                <c:pt idx="1737">
                  <c:v>3.4013638234902605E-3</c:v>
                </c:pt>
                <c:pt idx="1738">
                  <c:v>1.6963532481783338E-3</c:v>
                </c:pt>
                <c:pt idx="1739">
                  <c:v>5.0718620979603489E-3</c:v>
                </c:pt>
                <c:pt idx="1740">
                  <c:v>0</c:v>
                </c:pt>
                <c:pt idx="1741">
                  <c:v>5.0462680676242192E-3</c:v>
                </c:pt>
                <c:pt idx="1742">
                  <c:v>3.3500868852820269E-3</c:v>
                </c:pt>
                <c:pt idx="1743">
                  <c:v>1.6708441648177223E-3</c:v>
                </c:pt>
                <c:pt idx="1744">
                  <c:v>-1.1754963231443732E-2</c:v>
                </c:pt>
                <c:pt idx="1745">
                  <c:v>-3.3840979842405684E-3</c:v>
                </c:pt>
                <c:pt idx="1746">
                  <c:v>3.3840979842404942E-3</c:v>
                </c:pt>
                <c:pt idx="1747">
                  <c:v>-5.0804512324189519E-3</c:v>
                </c:pt>
                <c:pt idx="1748">
                  <c:v>-1.6992357529598016E-3</c:v>
                </c:pt>
                <c:pt idx="1749">
                  <c:v>3.180184316087132E-2</c:v>
                </c:pt>
                <c:pt idx="1750">
                  <c:v>8.2034914528279004E-3</c:v>
                </c:pt>
                <c:pt idx="1751">
                  <c:v>4.8899852941917702E-3</c:v>
                </c:pt>
                <c:pt idx="1752">
                  <c:v>-3.2573318703065105E-3</c:v>
                </c:pt>
                <c:pt idx="1753">
                  <c:v>3.2573318703065048E-3</c:v>
                </c:pt>
                <c:pt idx="1754">
                  <c:v>1.6246957270019829E-3</c:v>
                </c:pt>
                <c:pt idx="1755">
                  <c:v>-8.1500043619244147E-3</c:v>
                </c:pt>
                <c:pt idx="1756">
                  <c:v>1.635323340730838E-3</c:v>
                </c:pt>
                <c:pt idx="1757">
                  <c:v>-3.2733253449691376E-3</c:v>
                </c:pt>
                <c:pt idx="1758">
                  <c:v>-1.1541760440171458E-2</c:v>
                </c:pt>
                <c:pt idx="1759">
                  <c:v>-2.3491013075598741E-2</c:v>
                </c:pt>
                <c:pt idx="1760">
                  <c:v>-1.0238997301094312E-2</c:v>
                </c:pt>
                <c:pt idx="1761">
                  <c:v>3.4246608813641747E-3</c:v>
                </c:pt>
                <c:pt idx="1762">
                  <c:v>-8.5837436913914419E-3</c:v>
                </c:pt>
                <c:pt idx="1763">
                  <c:v>8.583743691391435E-3</c:v>
                </c:pt>
                <c:pt idx="1764">
                  <c:v>3.4129725962399426E-3</c:v>
                </c:pt>
                <c:pt idx="1765">
                  <c:v>-1.7050302510838342E-3</c:v>
                </c:pt>
                <c:pt idx="1766">
                  <c:v>-3.418806748785609E-3</c:v>
                </c:pt>
                <c:pt idx="1767">
                  <c:v>-5.1502259763157934E-3</c:v>
                </c:pt>
                <c:pt idx="1768">
                  <c:v>-1.9114396023315439E-2</c:v>
                </c:pt>
                <c:pt idx="1769">
                  <c:v>6.9930354909706043E-3</c:v>
                </c:pt>
                <c:pt idx="1770">
                  <c:v>-1.7436796048268398E-3</c:v>
                </c:pt>
                <c:pt idx="1771">
                  <c:v>1.7301469635752867E-2</c:v>
                </c:pt>
                <c:pt idx="1772">
                  <c:v>-1.3817145553141955E-2</c:v>
                </c:pt>
                <c:pt idx="1773">
                  <c:v>-1.9315789299291522E-2</c:v>
                </c:pt>
                <c:pt idx="1774">
                  <c:v>-1.7746233583684897E-3</c:v>
                </c:pt>
                <c:pt idx="1775">
                  <c:v>-1.6114941392406362E-2</c:v>
                </c:pt>
                <c:pt idx="1776">
                  <c:v>-5.4298775943692878E-3</c:v>
                </c:pt>
                <c:pt idx="1777">
                  <c:v>-3.6363676433838745E-3</c:v>
                </c:pt>
                <c:pt idx="1778">
                  <c:v>-1.6529301951210582E-2</c:v>
                </c:pt>
                <c:pt idx="1779">
                  <c:v>-5.5710450494553601E-3</c:v>
                </c:pt>
                <c:pt idx="1780">
                  <c:v>0</c:v>
                </c:pt>
                <c:pt idx="1781">
                  <c:v>-9.3546051672203489E-3</c:v>
                </c:pt>
                <c:pt idx="1782">
                  <c:v>1.4925650216675792E-2</c:v>
                </c:pt>
                <c:pt idx="1783">
                  <c:v>7.38010729762246E-3</c:v>
                </c:pt>
                <c:pt idx="1784">
                  <c:v>-3.6832454162964048E-3</c:v>
                </c:pt>
                <c:pt idx="1785">
                  <c:v>-3.6968618813260916E-3</c:v>
                </c:pt>
                <c:pt idx="1786">
                  <c:v>-1.3047715392475519E-2</c:v>
                </c:pt>
                <c:pt idx="1787">
                  <c:v>5.6127369049573852E-3</c:v>
                </c:pt>
                <c:pt idx="1788">
                  <c:v>1.665163359244216E-2</c:v>
                </c:pt>
                <c:pt idx="1789">
                  <c:v>0</c:v>
                </c:pt>
                <c:pt idx="1790">
                  <c:v>3.6630077587372417E-3</c:v>
                </c:pt>
                <c:pt idx="1791">
                  <c:v>0</c:v>
                </c:pt>
                <c:pt idx="1792">
                  <c:v>-5.4995555660385465E-3</c:v>
                </c:pt>
                <c:pt idx="1793">
                  <c:v>-1.6682499959936134E-2</c:v>
                </c:pt>
                <c:pt idx="1794">
                  <c:v>-1.6965534158296668E-2</c:v>
                </c:pt>
                <c:pt idx="1795">
                  <c:v>1.134227660393451E-2</c:v>
                </c:pt>
                <c:pt idx="1796">
                  <c:v>-1.8975901459005691E-2</c:v>
                </c:pt>
                <c:pt idx="1797">
                  <c:v>-1.1560822401075971E-2</c:v>
                </c:pt>
                <c:pt idx="1798">
                  <c:v>9.6432762718042016E-3</c:v>
                </c:pt>
                <c:pt idx="1799">
                  <c:v>3.8314223115560888E-3</c:v>
                </c:pt>
                <c:pt idx="1800">
                  <c:v>0</c:v>
                </c:pt>
                <c:pt idx="1801">
                  <c:v>-2.3211873861218486E-2</c:v>
                </c:pt>
                <c:pt idx="1802">
                  <c:v>9.737175277858244E-3</c:v>
                </c:pt>
                <c:pt idx="1803">
                  <c:v>-1.9570096194097223E-2</c:v>
                </c:pt>
                <c:pt idx="1804">
                  <c:v>2.5367213878423167E-2</c:v>
                </c:pt>
                <c:pt idx="1805">
                  <c:v>-9.6806177107235068E-3</c:v>
                </c:pt>
                <c:pt idx="1806">
                  <c:v>9.6806177107234964E-3</c:v>
                </c:pt>
                <c:pt idx="1807">
                  <c:v>-1.749315744751723E-2</c:v>
                </c:pt>
                <c:pt idx="1808">
                  <c:v>5.8651194523980576E-3</c:v>
                </c:pt>
                <c:pt idx="1809">
                  <c:v>0</c:v>
                </c:pt>
                <c:pt idx="1810">
                  <c:v>2.6924703370592898E-2</c:v>
                </c:pt>
                <c:pt idx="1811">
                  <c:v>-1.1450506787995378E-2</c:v>
                </c:pt>
                <c:pt idx="1812">
                  <c:v>-7.7071672449377784E-3</c:v>
                </c:pt>
                <c:pt idx="1813">
                  <c:v>-7.7670293376596589E-3</c:v>
                </c:pt>
                <c:pt idx="1814">
                  <c:v>0</c:v>
                </c:pt>
                <c:pt idx="1815">
                  <c:v>-9.7943975922876979E-3</c:v>
                </c:pt>
                <c:pt idx="1816">
                  <c:v>5.8881426252225316E-3</c:v>
                </c:pt>
                <c:pt idx="1817">
                  <c:v>7.7973104600317106E-3</c:v>
                </c:pt>
                <c:pt idx="1818">
                  <c:v>1.9398648178266761E-3</c:v>
                </c:pt>
                <c:pt idx="1819">
                  <c:v>3.8027395589239323E-2</c:v>
                </c:pt>
                <c:pt idx="1820">
                  <c:v>-3.7383221106071039E-3</c:v>
                </c:pt>
                <c:pt idx="1821">
                  <c:v>3.6768847787089061E-2</c:v>
                </c:pt>
                <c:pt idx="1822">
                  <c:v>1.4337163146407249E-2</c:v>
                </c:pt>
                <c:pt idx="1823">
                  <c:v>-3.5650661644961459E-3</c:v>
                </c:pt>
                <c:pt idx="1824">
                  <c:v>-1.2578782206860073E-2</c:v>
                </c:pt>
                <c:pt idx="1825">
                  <c:v>-1.8099552452395303E-3</c:v>
                </c:pt>
                <c:pt idx="1826">
                  <c:v>-2.9413885206293341E-2</c:v>
                </c:pt>
                <c:pt idx="1827">
                  <c:v>-1.3145729212502616E-2</c:v>
                </c:pt>
                <c:pt idx="1828">
                  <c:v>7.5329923075452302E-3</c:v>
                </c:pt>
                <c:pt idx="1829">
                  <c:v>5.6127369049573852E-3</c:v>
                </c:pt>
                <c:pt idx="1830">
                  <c:v>-3.7383221106071039E-3</c:v>
                </c:pt>
                <c:pt idx="1831">
                  <c:v>-1.6997576368571136E-2</c:v>
                </c:pt>
                <c:pt idx="1832">
                  <c:v>1.9029501460860636E-3</c:v>
                </c:pt>
                <c:pt idx="1833">
                  <c:v>1.3220211428134737E-2</c:v>
                </c:pt>
                <c:pt idx="1834">
                  <c:v>-2.0853836283205848E-2</c:v>
                </c:pt>
                <c:pt idx="1835">
                  <c:v>-1.3500687218902576E-2</c:v>
                </c:pt>
                <c:pt idx="1836">
                  <c:v>-1.1718884113213375E-2</c:v>
                </c:pt>
                <c:pt idx="1837">
                  <c:v>-5.9113472630572374E-3</c:v>
                </c:pt>
                <c:pt idx="1838">
                  <c:v>-1.1928570865273845E-2</c:v>
                </c:pt>
                <c:pt idx="1839">
                  <c:v>-3.8740828316430595E-2</c:v>
                </c:pt>
                <c:pt idx="1840">
                  <c:v>-4.1666726948459453E-3</c:v>
                </c:pt>
                <c:pt idx="1841">
                  <c:v>0</c:v>
                </c:pt>
                <c:pt idx="1842">
                  <c:v>-1.0493275715838768E-2</c:v>
                </c:pt>
                <c:pt idx="1843">
                  <c:v>2.1074823395647994E-3</c:v>
                </c:pt>
                <c:pt idx="1844">
                  <c:v>-2.1074823395646983E-3</c:v>
                </c:pt>
                <c:pt idx="1845">
                  <c:v>-2.1119332031435015E-3</c:v>
                </c:pt>
                <c:pt idx="1846">
                  <c:v>6.322465739487108E-3</c:v>
                </c:pt>
                <c:pt idx="1847">
                  <c:v>1.4598799421152631E-2</c:v>
                </c:pt>
                <c:pt idx="1848">
                  <c:v>2.655927307235488E-2</c:v>
                </c:pt>
                <c:pt idx="1849">
                  <c:v>-8.0972102326193618E-3</c:v>
                </c:pt>
                <c:pt idx="1850">
                  <c:v>-2.4692612590371522E-2</c:v>
                </c:pt>
                <c:pt idx="1851">
                  <c:v>-4.1753714104806215E-3</c:v>
                </c:pt>
                <c:pt idx="1852">
                  <c:v>-4.1928782600359274E-3</c:v>
                </c:pt>
                <c:pt idx="1853">
                  <c:v>2.0986366569212054E-3</c:v>
                </c:pt>
                <c:pt idx="1854">
                  <c:v>1.8692133012152546E-2</c:v>
                </c:pt>
                <c:pt idx="1855">
                  <c:v>2.8399474521697957E-2</c:v>
                </c:pt>
                <c:pt idx="1856">
                  <c:v>5.9820716775474689E-3</c:v>
                </c:pt>
                <c:pt idx="1857">
                  <c:v>5.9464991877263033E-3</c:v>
                </c:pt>
                <c:pt idx="1858">
                  <c:v>-1.1928570865273845E-2</c:v>
                </c:pt>
                <c:pt idx="1859">
                  <c:v>7.9681696491768813E-3</c:v>
                </c:pt>
                <c:pt idx="1860">
                  <c:v>-5.970166986503796E-3</c:v>
                </c:pt>
                <c:pt idx="1861">
                  <c:v>9.9305682026007876E-3</c:v>
                </c:pt>
                <c:pt idx="1862">
                  <c:v>7.8740564309058656E-3</c:v>
                </c:pt>
                <c:pt idx="1863">
                  <c:v>1.7493157447517119E-2</c:v>
                </c:pt>
                <c:pt idx="1864">
                  <c:v>-1.928640906405597E-3</c:v>
                </c:pt>
                <c:pt idx="1865">
                  <c:v>5.7747994938839578E-3</c:v>
                </c:pt>
                <c:pt idx="1866">
                  <c:v>7.6482208382568188E-3</c:v>
                </c:pt>
                <c:pt idx="1867">
                  <c:v>5.6980211146377959E-3</c:v>
                </c:pt>
                <c:pt idx="1868">
                  <c:v>-2.8820438535491971E-2</c:v>
                </c:pt>
                <c:pt idx="1869">
                  <c:v>-9.7943975922876979E-3</c:v>
                </c:pt>
                <c:pt idx="1870">
                  <c:v>0</c:v>
                </c:pt>
                <c:pt idx="1871">
                  <c:v>-9.8912774787426674E-3</c:v>
                </c:pt>
                <c:pt idx="1872">
                  <c:v>-2.211145360743115E-2</c:v>
                </c:pt>
                <c:pt idx="1873">
                  <c:v>-2.4692612590371522E-2</c:v>
                </c:pt>
                <c:pt idx="1874">
                  <c:v>0</c:v>
                </c:pt>
                <c:pt idx="1875">
                  <c:v>1.0362787035546658E-2</c:v>
                </c:pt>
                <c:pt idx="1876">
                  <c:v>-8.2816208317219864E-3</c:v>
                </c:pt>
                <c:pt idx="1877">
                  <c:v>-2.5264501659481818E-2</c:v>
                </c:pt>
                <c:pt idx="1878">
                  <c:v>1.9007964045176542E-2</c:v>
                </c:pt>
                <c:pt idx="1879">
                  <c:v>-2.972618026520062E-2</c:v>
                </c:pt>
                <c:pt idx="1880">
                  <c:v>8.583743691391435E-3</c:v>
                </c:pt>
                <c:pt idx="1881">
                  <c:v>-4.2826617920008478E-3</c:v>
                </c:pt>
                <c:pt idx="1882">
                  <c:v>-1.9502243231441233E-2</c:v>
                </c:pt>
                <c:pt idx="1883">
                  <c:v>-1.7660503151950478E-2</c:v>
                </c:pt>
                <c:pt idx="1884">
                  <c:v>-1.1198325310029563E-2</c:v>
                </c:pt>
                <c:pt idx="1885">
                  <c:v>-1.5891367336634665E-2</c:v>
                </c:pt>
                <c:pt idx="1886">
                  <c:v>1.3636574949545444E-2</c:v>
                </c:pt>
                <c:pt idx="1887">
                  <c:v>-1.8223738956451612E-2</c:v>
                </c:pt>
                <c:pt idx="1888">
                  <c:v>1.142869582362285E-2</c:v>
                </c:pt>
                <c:pt idx="1889">
                  <c:v>-4.5558165358606907E-3</c:v>
                </c:pt>
                <c:pt idx="1890">
                  <c:v>3.1463269455785106E-2</c:v>
                </c:pt>
                <c:pt idx="1891">
                  <c:v>-1.3363227812167141E-2</c:v>
                </c:pt>
                <c:pt idx="1892">
                  <c:v>6.7039357221901344E-3</c:v>
                </c:pt>
                <c:pt idx="1893">
                  <c:v>-8.9486055760140334E-3</c:v>
                </c:pt>
                <c:pt idx="1894">
                  <c:v>-2.502974806583539E-2</c:v>
                </c:pt>
                <c:pt idx="1895">
                  <c:v>0</c:v>
                </c:pt>
                <c:pt idx="1896">
                  <c:v>-8.4083117210541319E-2</c:v>
                </c:pt>
                <c:pt idx="1897">
                  <c:v>-7.5472056353829663E-3</c:v>
                </c:pt>
                <c:pt idx="1898">
                  <c:v>2.2472855852058576E-2</c:v>
                </c:pt>
                <c:pt idx="1899">
                  <c:v>-2.500130220541727E-2</c:v>
                </c:pt>
                <c:pt idx="1900">
                  <c:v>-2.5348556031880663E-3</c:v>
                </c:pt>
                <c:pt idx="1901">
                  <c:v>-2.8315920117287854E-2</c:v>
                </c:pt>
                <c:pt idx="1902">
                  <c:v>-2.1108963210235168E-2</c:v>
                </c:pt>
                <c:pt idx="1903">
                  <c:v>-2.1564177915840525E-2</c:v>
                </c:pt>
                <c:pt idx="1904">
                  <c:v>2.7210901143605863E-3</c:v>
                </c:pt>
                <c:pt idx="1905">
                  <c:v>-2.7210901143606132E-3</c:v>
                </c:pt>
                <c:pt idx="1906">
                  <c:v>-4.4575624588704552E-2</c:v>
                </c:pt>
                <c:pt idx="1907">
                  <c:v>1.6949558313773205E-2</c:v>
                </c:pt>
                <c:pt idx="1908">
                  <c:v>1.3908430046131931E-2</c:v>
                </c:pt>
                <c:pt idx="1909">
                  <c:v>2.9934207818044463E-2</c:v>
                </c:pt>
                <c:pt idx="1910">
                  <c:v>2.6456569536830465E-2</c:v>
                </c:pt>
                <c:pt idx="1911">
                  <c:v>0</c:v>
                </c:pt>
                <c:pt idx="1912">
                  <c:v>-2.6143805740708207E-3</c:v>
                </c:pt>
                <c:pt idx="1913">
                  <c:v>2.6143805740708936E-3</c:v>
                </c:pt>
                <c:pt idx="1914">
                  <c:v>0</c:v>
                </c:pt>
                <c:pt idx="1915">
                  <c:v>-6.7502002779945794E-2</c:v>
                </c:pt>
                <c:pt idx="1916">
                  <c:v>3.5669076206734929E-2</c:v>
                </c:pt>
                <c:pt idx="1917">
                  <c:v>2.9218545999140005E-2</c:v>
                </c:pt>
                <c:pt idx="1918">
                  <c:v>7.8227256812090779E-3</c:v>
                </c:pt>
                <c:pt idx="1919">
                  <c:v>3.5718082602079246E-2</c:v>
                </c:pt>
                <c:pt idx="1920">
                  <c:v>2.475373915293818E-2</c:v>
                </c:pt>
                <c:pt idx="1921">
                  <c:v>4.7741762885215228E-2</c:v>
                </c:pt>
                <c:pt idx="1922">
                  <c:v>2.3282897595911681E-3</c:v>
                </c:pt>
                <c:pt idx="1923">
                  <c:v>1.6147986407982158E-2</c:v>
                </c:pt>
                <c:pt idx="1924">
                  <c:v>-5.4067221270275821E-2</c:v>
                </c:pt>
                <c:pt idx="1925">
                  <c:v>2.6223195099102561E-2</c:v>
                </c:pt>
                <c:pt idx="1926">
                  <c:v>-2.3810648693718559E-2</c:v>
                </c:pt>
                <c:pt idx="1927">
                  <c:v>7.2029122940580163E-3</c:v>
                </c:pt>
                <c:pt idx="1928">
                  <c:v>1.1890746521521773E-2</c:v>
                </c:pt>
                <c:pt idx="1929">
                  <c:v>-1.4285957247476541E-2</c:v>
                </c:pt>
                <c:pt idx="1930">
                  <c:v>-1.9371065755999693E-2</c:v>
                </c:pt>
                <c:pt idx="1931">
                  <c:v>2.4420036555518089E-3</c:v>
                </c:pt>
                <c:pt idx="1932">
                  <c:v>7.290433262679274E-3</c:v>
                </c:pt>
                <c:pt idx="1933">
                  <c:v>2.4183808642816527E-3</c:v>
                </c:pt>
                <c:pt idx="1934">
                  <c:v>3.0918039403310307E-2</c:v>
                </c:pt>
                <c:pt idx="1935">
                  <c:v>3.2260862218221477E-2</c:v>
                </c:pt>
                <c:pt idx="1936">
                  <c:v>9.0294067193941573E-3</c:v>
                </c:pt>
                <c:pt idx="1937">
                  <c:v>-1.5855371789794077E-2</c:v>
                </c:pt>
                <c:pt idx="1938">
                  <c:v>-1.6110820272698369E-2</c:v>
                </c:pt>
                <c:pt idx="1939">
                  <c:v>-1.8735911057469818E-2</c:v>
                </c:pt>
                <c:pt idx="1940">
                  <c:v>-1.1890746521521674E-2</c:v>
                </c:pt>
                <c:pt idx="1941">
                  <c:v>9.7916610471892235E-2</c:v>
                </c:pt>
                <c:pt idx="1942">
                  <c:v>0</c:v>
                </c:pt>
                <c:pt idx="1943">
                  <c:v>-8.7146521024437755E-3</c:v>
                </c:pt>
                <c:pt idx="1944">
                  <c:v>-3.5638515447358736E-2</c:v>
                </c:pt>
                <c:pt idx="1945">
                  <c:v>1.5748356968139112E-2</c:v>
                </c:pt>
                <c:pt idx="1946">
                  <c:v>-3.868514231123741E-2</c:v>
                </c:pt>
                <c:pt idx="1947">
                  <c:v>-4.6511711757308439E-3</c:v>
                </c:pt>
                <c:pt idx="1948">
                  <c:v>2.3282897595911681E-3</c:v>
                </c:pt>
                <c:pt idx="1949">
                  <c:v>-3.5506688456909873E-2</c:v>
                </c:pt>
                <c:pt idx="1950">
                  <c:v>4.8077015681030778E-3</c:v>
                </c:pt>
                <c:pt idx="1951">
                  <c:v>0</c:v>
                </c:pt>
                <c:pt idx="1952">
                  <c:v>2.6036973782995399E-2</c:v>
                </c:pt>
                <c:pt idx="1953">
                  <c:v>4.6620131058113714E-3</c:v>
                </c:pt>
                <c:pt idx="1954">
                  <c:v>1.3857034661426281E-2</c:v>
                </c:pt>
                <c:pt idx="1955">
                  <c:v>-9.2166551049240632E-3</c:v>
                </c:pt>
                <c:pt idx="1956">
                  <c:v>2.9648693922129869E-2</c:v>
                </c:pt>
                <c:pt idx="1957">
                  <c:v>-1.3574869091068874E-2</c:v>
                </c:pt>
                <c:pt idx="1958">
                  <c:v>-2.2805026987252177E-3</c:v>
                </c:pt>
                <c:pt idx="1959">
                  <c:v>1.5855371789794001E-2</c:v>
                </c:pt>
                <c:pt idx="1960">
                  <c:v>-4.5045121211045409E-3</c:v>
                </c:pt>
                <c:pt idx="1961">
                  <c:v>-9.0703569699642651E-3</c:v>
                </c:pt>
                <c:pt idx="1962">
                  <c:v>-9.1533819864872482E-3</c:v>
                </c:pt>
                <c:pt idx="1963">
                  <c:v>-3.5091319811270172E-2</c:v>
                </c:pt>
                <c:pt idx="1964">
                  <c:v>1.1834457647002798E-2</c:v>
                </c:pt>
                <c:pt idx="1965">
                  <c:v>-2.3557136924590365E-3</c:v>
                </c:pt>
                <c:pt idx="1966">
                  <c:v>-2.3612761856798199E-3</c:v>
                </c:pt>
                <c:pt idx="1967">
                  <c:v>3.2561016049312226E-2</c:v>
                </c:pt>
                <c:pt idx="1968">
                  <c:v>-4.5871640069060429E-3</c:v>
                </c:pt>
                <c:pt idx="1969">
                  <c:v>2.7212563524884794E-2</c:v>
                </c:pt>
                <c:pt idx="1970">
                  <c:v>1.5538603427779166E-2</c:v>
                </c:pt>
                <c:pt idx="1971">
                  <c:v>-1.3303965626362815E-2</c:v>
                </c:pt>
                <c:pt idx="1972">
                  <c:v>-2.2346378014163771E-3</c:v>
                </c:pt>
                <c:pt idx="1973">
                  <c:v>1.773882433738163E-2</c:v>
                </c:pt>
                <c:pt idx="1974">
                  <c:v>4.3859719432542679E-3</c:v>
                </c:pt>
                <c:pt idx="1975">
                  <c:v>-4.3859719432543286E-3</c:v>
                </c:pt>
                <c:pt idx="1976">
                  <c:v>0</c:v>
                </c:pt>
                <c:pt idx="1977">
                  <c:v>-4.4052934679163795E-3</c:v>
                </c:pt>
                <c:pt idx="1978">
                  <c:v>-7.3259291800652632E-2</c:v>
                </c:pt>
                <c:pt idx="1979">
                  <c:v>3.9586076694064838E-2</c:v>
                </c:pt>
                <c:pt idx="1980">
                  <c:v>2.2805026987253031E-3</c:v>
                </c:pt>
                <c:pt idx="1981">
                  <c:v>-6.8571697261370235E-3</c:v>
                </c:pt>
                <c:pt idx="1982">
                  <c:v>0.10650664758844883</c:v>
                </c:pt>
                <c:pt idx="1983">
                  <c:v>0</c:v>
                </c:pt>
                <c:pt idx="1984">
                  <c:v>8.2135985373887992E-3</c:v>
                </c:pt>
                <c:pt idx="1985">
                  <c:v>-1.0277582758240296E-2</c:v>
                </c:pt>
                <c:pt idx="1986">
                  <c:v>-8.2988028146950658E-3</c:v>
                </c:pt>
                <c:pt idx="1987">
                  <c:v>1.0362787035546658E-2</c:v>
                </c:pt>
                <c:pt idx="1988">
                  <c:v>-1.2448293526567917E-2</c:v>
                </c:pt>
                <c:pt idx="1989">
                  <c:v>8.3160562416573856E-3</c:v>
                </c:pt>
                <c:pt idx="1990">
                  <c:v>2.0492520390117386E-2</c:v>
                </c:pt>
                <c:pt idx="1991">
                  <c:v>1.6096927042174799E-2</c:v>
                </c:pt>
                <c:pt idx="1992">
                  <c:v>-1.204833851617448E-2</c:v>
                </c:pt>
                <c:pt idx="1993">
                  <c:v>-2.6613648518090057E-2</c:v>
                </c:pt>
                <c:pt idx="1994">
                  <c:v>0</c:v>
                </c:pt>
                <c:pt idx="1995">
                  <c:v>8.2645098498934314E-3</c:v>
                </c:pt>
                <c:pt idx="1996">
                  <c:v>3.6367644170874791E-2</c:v>
                </c:pt>
                <c:pt idx="1997">
                  <c:v>9.871748479154091E-3</c:v>
                </c:pt>
                <c:pt idx="1998">
                  <c:v>-1.7839918128331005E-2</c:v>
                </c:pt>
                <c:pt idx="1999">
                  <c:v>3.9920212695374567E-3</c:v>
                </c:pt>
                <c:pt idx="2000">
                  <c:v>-4.0656005641128971E-2</c:v>
                </c:pt>
                <c:pt idx="2001">
                  <c:v>1.2371291802546829E-2</c:v>
                </c:pt>
                <c:pt idx="2002">
                  <c:v>2.0284671171505717E-2</c:v>
                </c:pt>
                <c:pt idx="2003">
                  <c:v>-1.0090902981962831E-2</c:v>
                </c:pt>
                <c:pt idx="2004">
                  <c:v>-8.1466845678181375E-3</c:v>
                </c:pt>
                <c:pt idx="2005">
                  <c:v>6.1162270174360536E-3</c:v>
                </c:pt>
                <c:pt idx="2006">
                  <c:v>6.0790460763821925E-3</c:v>
                </c:pt>
                <c:pt idx="2007">
                  <c:v>1.8018505502678431E-2</c:v>
                </c:pt>
                <c:pt idx="2008">
                  <c:v>-2.409755157906053E-2</c:v>
                </c:pt>
                <c:pt idx="2009">
                  <c:v>-2.0345886977875742E-3</c:v>
                </c:pt>
                <c:pt idx="2010">
                  <c:v>1.6161967956998122E-2</c:v>
                </c:pt>
                <c:pt idx="2011">
                  <c:v>1.7875351826963135E-2</c:v>
                </c:pt>
                <c:pt idx="2012">
                  <c:v>-5.9230183031220556E-3</c:v>
                </c:pt>
                <c:pt idx="2013">
                  <c:v>-1.5968403178731112E-2</c:v>
                </c:pt>
                <c:pt idx="2014">
                  <c:v>1.9920977494554348E-2</c:v>
                </c:pt>
                <c:pt idx="2015">
                  <c:v>1.759576189037966E-2</c:v>
                </c:pt>
                <c:pt idx="2016">
                  <c:v>9.6432762718042016E-3</c:v>
                </c:pt>
                <c:pt idx="2017">
                  <c:v>-7.7071672449377784E-3</c:v>
                </c:pt>
                <c:pt idx="2018">
                  <c:v>-3.8759738446929605E-3</c:v>
                </c:pt>
                <c:pt idx="2019">
                  <c:v>-7.7973104600317297E-3</c:v>
                </c:pt>
                <c:pt idx="2020">
                  <c:v>-3.9215736531816913E-3</c:v>
                </c:pt>
                <c:pt idx="2021">
                  <c:v>1.3658748931040044E-2</c:v>
                </c:pt>
                <c:pt idx="2022">
                  <c:v>3.0536723860081702E-2</c:v>
                </c:pt>
                <c:pt idx="2023">
                  <c:v>1.3072081567352701E-2</c:v>
                </c:pt>
                <c:pt idx="2024">
                  <c:v>-7.4488240129906248E-3</c:v>
                </c:pt>
                <c:pt idx="2025">
                  <c:v>-7.5047256540676927E-3</c:v>
                </c:pt>
                <c:pt idx="2026">
                  <c:v>-9.46080850422896E-3</c:v>
                </c:pt>
                <c:pt idx="2027">
                  <c:v>-2.8931622534005507E-2</c:v>
                </c:pt>
                <c:pt idx="2028">
                  <c:v>7.7973104600317106E-3</c:v>
                </c:pt>
                <c:pt idx="2029">
                  <c:v>-3.8910554929665647E-3</c:v>
                </c:pt>
                <c:pt idx="2030">
                  <c:v>-3.9062549670650995E-3</c:v>
                </c:pt>
                <c:pt idx="2031">
                  <c:v>7.7973104600317106E-3</c:v>
                </c:pt>
                <c:pt idx="2032">
                  <c:v>1.9398648178266761E-3</c:v>
                </c:pt>
                <c:pt idx="2033">
                  <c:v>3.6159981414443876E-2</c:v>
                </c:pt>
                <c:pt idx="2034">
                  <c:v>-9.3897403498390316E-3</c:v>
                </c:pt>
                <c:pt idx="2035">
                  <c:v>3.3398280401848009E-2</c:v>
                </c:pt>
                <c:pt idx="2036">
                  <c:v>-9.1659670140800571E-3</c:v>
                </c:pt>
                <c:pt idx="2037">
                  <c:v>-1.1111225425070722E-2</c:v>
                </c:pt>
                <c:pt idx="2038">
                  <c:v>-1.1236073266925842E-2</c:v>
                </c:pt>
                <c:pt idx="2039">
                  <c:v>1.6807118316381191E-2</c:v>
                </c:pt>
                <c:pt idx="2040">
                  <c:v>-9.3023926623135612E-3</c:v>
                </c:pt>
                <c:pt idx="2041">
                  <c:v>-2.077506257496441E-2</c:v>
                </c:pt>
                <c:pt idx="2042">
                  <c:v>1.7029739844802487E-2</c:v>
                </c:pt>
                <c:pt idx="2043">
                  <c:v>-2.6617540999955978E-2</c:v>
                </c:pt>
                <c:pt idx="2044">
                  <c:v>1.3397329571821125E-2</c:v>
                </c:pt>
                <c:pt idx="2045">
                  <c:v>1.134227660393451E-2</c:v>
                </c:pt>
                <c:pt idx="2046">
                  <c:v>0</c:v>
                </c:pt>
                <c:pt idx="2047">
                  <c:v>-1.7062025276721553E-2</c:v>
                </c:pt>
                <c:pt idx="2048">
                  <c:v>-1.5414563401186731E-2</c:v>
                </c:pt>
                <c:pt idx="2049">
                  <c:v>1.1583141089630855E-2</c:v>
                </c:pt>
                <c:pt idx="2050">
                  <c:v>1.7126964792800636E-2</c:v>
                </c:pt>
                <c:pt idx="2051">
                  <c:v>1.3121087962697276E-2</c:v>
                </c:pt>
                <c:pt idx="2052">
                  <c:v>3.7174764001325733E-3</c:v>
                </c:pt>
                <c:pt idx="2053">
                  <c:v>7.3937490249381919E-3</c:v>
                </c:pt>
                <c:pt idx="2054">
                  <c:v>-1.843318494289224E-3</c:v>
                </c:pt>
                <c:pt idx="2055">
                  <c:v>-1.6744577273801665E-2</c:v>
                </c:pt>
                <c:pt idx="2056">
                  <c:v>7.476670343020137E-3</c:v>
                </c:pt>
                <c:pt idx="2057">
                  <c:v>1.8604656529196708E-3</c:v>
                </c:pt>
                <c:pt idx="2058">
                  <c:v>2.0239881347746336E-2</c:v>
                </c:pt>
                <c:pt idx="2059">
                  <c:v>7.2595600128041024E-3</c:v>
                </c:pt>
                <c:pt idx="2060">
                  <c:v>1.4362904000361623E-2</c:v>
                </c:pt>
                <c:pt idx="2061">
                  <c:v>1.2400513198454791E-2</c:v>
                </c:pt>
                <c:pt idx="2062">
                  <c:v>1.398624197473987E-2</c:v>
                </c:pt>
                <c:pt idx="2063">
                  <c:v>-6.9686693160933158E-3</c:v>
                </c:pt>
                <c:pt idx="2064">
                  <c:v>3.2677026026300418E-2</c:v>
                </c:pt>
                <c:pt idx="2065">
                  <c:v>1.6778917129109505E-2</c:v>
                </c:pt>
                <c:pt idx="2066">
                  <c:v>8.2850515341068645E-3</c:v>
                </c:pt>
                <c:pt idx="2067">
                  <c:v>6.5789710980425605E-3</c:v>
                </c:pt>
                <c:pt idx="2068">
                  <c:v>-4.9301661078587208E-3</c:v>
                </c:pt>
                <c:pt idx="2069">
                  <c:v>-3.1801843160871361E-2</c:v>
                </c:pt>
                <c:pt idx="2070">
                  <c:v>1.6992357529598428E-3</c:v>
                </c:pt>
                <c:pt idx="2071">
                  <c:v>6.7682153461388105E-3</c:v>
                </c:pt>
                <c:pt idx="2072">
                  <c:v>-6.7682153461387394E-3</c:v>
                </c:pt>
                <c:pt idx="2073">
                  <c:v>-1.8852314979209302E-2</c:v>
                </c:pt>
                <c:pt idx="2074">
                  <c:v>-3.7008628745093336E-2</c:v>
                </c:pt>
                <c:pt idx="2075">
                  <c:v>-5.4005531800001656E-3</c:v>
                </c:pt>
                <c:pt idx="2076">
                  <c:v>0</c:v>
                </c:pt>
                <c:pt idx="2077">
                  <c:v>2.6715747379046837E-2</c:v>
                </c:pt>
                <c:pt idx="2078">
                  <c:v>-1.7590154051795588E-3</c:v>
                </c:pt>
                <c:pt idx="2079">
                  <c:v>-3.9502442976246138E-2</c:v>
                </c:pt>
                <c:pt idx="2080">
                  <c:v>-5.2643733485422027E-2</c:v>
                </c:pt>
                <c:pt idx="2081">
                  <c:v>-1.5564516541111573E-2</c:v>
                </c:pt>
                <c:pt idx="2082">
                  <c:v>-5.8997221271882708E-3</c:v>
                </c:pt>
                <c:pt idx="2083">
                  <c:v>-2.3953241022492872E-2</c:v>
                </c:pt>
                <c:pt idx="2084">
                  <c:v>1.2048338516174574E-2</c:v>
                </c:pt>
                <c:pt idx="2085">
                  <c:v>2.9500664396698056E-2</c:v>
                </c:pt>
                <c:pt idx="2086">
                  <c:v>-2.1548336206202948E-2</c:v>
                </c:pt>
                <c:pt idx="2087">
                  <c:v>3.9525743158233418E-3</c:v>
                </c:pt>
                <c:pt idx="2088">
                  <c:v>-2.8001829548493087E-2</c:v>
                </c:pt>
                <c:pt idx="2089">
                  <c:v>-4.0650462481695562E-3</c:v>
                </c:pt>
                <c:pt idx="2090">
                  <c:v>-2.0387366898483171E-3</c:v>
                </c:pt>
                <c:pt idx="2091">
                  <c:v>2.0387366898483089E-3</c:v>
                </c:pt>
                <c:pt idx="2092">
                  <c:v>8.113634774169631E-3</c:v>
                </c:pt>
                <c:pt idx="2093">
                  <c:v>-2.2472855852058628E-2</c:v>
                </c:pt>
                <c:pt idx="2094">
                  <c:v>-1.6667052485211761E-2</c:v>
                </c:pt>
                <c:pt idx="2095">
                  <c:v>-6.0624621816434736E-2</c:v>
                </c:pt>
                <c:pt idx="2096">
                  <c:v>-1.8018505502678365E-2</c:v>
                </c:pt>
                <c:pt idx="2097">
                  <c:v>1.3544225107757253E-2</c:v>
                </c:pt>
                <c:pt idx="2098">
                  <c:v>6.7039357221901344E-3</c:v>
                </c:pt>
                <c:pt idx="2099">
                  <c:v>2.8542003339484489E-2</c:v>
                </c:pt>
                <c:pt idx="2100">
                  <c:v>-2.1882711249507709E-2</c:v>
                </c:pt>
                <c:pt idx="2101">
                  <c:v>8.8106296821549059E-3</c:v>
                </c:pt>
                <c:pt idx="2102">
                  <c:v>1.5234244571847987E-2</c:v>
                </c:pt>
                <c:pt idx="2103">
                  <c:v>-6.500564603093428E-3</c:v>
                </c:pt>
                <c:pt idx="2104">
                  <c:v>-3.7656719438005054E-2</c:v>
                </c:pt>
                <c:pt idx="2105">
                  <c:v>-1.5927526696101306E-2</c:v>
                </c:pt>
                <c:pt idx="2106">
                  <c:v>1.5927526696101278E-2</c:v>
                </c:pt>
                <c:pt idx="2107">
                  <c:v>3.5480440015409641E-2</c:v>
                </c:pt>
                <c:pt idx="2108">
                  <c:v>8.6768440256890355E-3</c:v>
                </c:pt>
                <c:pt idx="2109">
                  <c:v>-8.6768440256889713E-3</c:v>
                </c:pt>
                <c:pt idx="2110">
                  <c:v>-4.3668191663405144E-3</c:v>
                </c:pt>
                <c:pt idx="2111">
                  <c:v>-4.3859719432543286E-3</c:v>
                </c:pt>
                <c:pt idx="2112">
                  <c:v>2.3888215174695374E-2</c:v>
                </c:pt>
                <c:pt idx="2113">
                  <c:v>2.1232220105774118E-2</c:v>
                </c:pt>
                <c:pt idx="2114">
                  <c:v>-6.3224657394870144E-3</c:v>
                </c:pt>
                <c:pt idx="2115">
                  <c:v>2.2989518224698781E-2</c:v>
                </c:pt>
                <c:pt idx="2116">
                  <c:v>-1.0384309305716493E-2</c:v>
                </c:pt>
                <c:pt idx="2117">
                  <c:v>1.6563525671674642E-2</c:v>
                </c:pt>
                <c:pt idx="2118">
                  <c:v>1.021459340971842E-2</c:v>
                </c:pt>
                <c:pt idx="2119">
                  <c:v>2.2111453607431185E-2</c:v>
                </c:pt>
                <c:pt idx="2120">
                  <c:v>1.1857846450783468E-2</c:v>
                </c:pt>
                <c:pt idx="2121">
                  <c:v>-3.6003888756002175E-2</c:v>
                </c:pt>
                <c:pt idx="2122">
                  <c:v>4.9662637687042183E-2</c:v>
                </c:pt>
                <c:pt idx="2123">
                  <c:v>0</c:v>
                </c:pt>
                <c:pt idx="2124">
                  <c:v>5.6512210263342404E-2</c:v>
                </c:pt>
                <c:pt idx="2125">
                  <c:v>9.115833408009413E-3</c:v>
                </c:pt>
                <c:pt idx="2126">
                  <c:v>6.1584980424097921E-2</c:v>
                </c:pt>
                <c:pt idx="2127">
                  <c:v>1.7050302510837475E-3</c:v>
                </c:pt>
                <c:pt idx="2128">
                  <c:v>3.515006213807069E-2</c:v>
                </c:pt>
                <c:pt idx="2129">
                  <c:v>-6.2785672310156859E-2</c:v>
                </c:pt>
                <c:pt idx="2130">
                  <c:v>2.763561017208634E-2</c:v>
                </c:pt>
                <c:pt idx="2131">
                  <c:v>-2.0654779030746025E-2</c:v>
                </c:pt>
                <c:pt idx="2132">
                  <c:v>-1.4010737069598333E-2</c:v>
                </c:pt>
                <c:pt idx="2133">
                  <c:v>-7.0796755880616884E-3</c:v>
                </c:pt>
                <c:pt idx="2134">
                  <c:v>-6.9881365548066496E-2</c:v>
                </c:pt>
                <c:pt idx="2135">
                  <c:v>1.9029501460860636E-3</c:v>
                </c:pt>
                <c:pt idx="2136">
                  <c:v>1.3220211428134737E-2</c:v>
                </c:pt>
                <c:pt idx="2137">
                  <c:v>2.2264370497399506E-2</c:v>
                </c:pt>
                <c:pt idx="2138">
                  <c:v>5.4894922847715149E-3</c:v>
                </c:pt>
                <c:pt idx="2139">
                  <c:v>1.6289952979268552E-2</c:v>
                </c:pt>
                <c:pt idx="2140">
                  <c:v>-1.0830430774369553E-2</c:v>
                </c:pt>
                <c:pt idx="2141">
                  <c:v>-7.7324083434543098E-2</c:v>
                </c:pt>
                <c:pt idx="2142">
                  <c:v>-3.7966597923850855E-2</c:v>
                </c:pt>
                <c:pt idx="2143">
                  <c:v>-6.1287219413733874E-3</c:v>
                </c:pt>
                <c:pt idx="2144">
                  <c:v>-4.1847109935500372E-2</c:v>
                </c:pt>
                <c:pt idx="2145">
                  <c:v>-6.4308903302904025E-3</c:v>
                </c:pt>
                <c:pt idx="2146">
                  <c:v>2.7573326904099554E-2</c:v>
                </c:pt>
                <c:pt idx="2147">
                  <c:v>2.0898649194592365E-3</c:v>
                </c:pt>
                <c:pt idx="2148">
                  <c:v>-3.3973543324681117E-2</c:v>
                </c:pt>
                <c:pt idx="2149">
                  <c:v>3.1883678405221764E-2</c:v>
                </c:pt>
                <c:pt idx="2150">
                  <c:v>-3.1883678405221785E-2</c:v>
                </c:pt>
                <c:pt idx="2151">
                  <c:v>-9.9856134164096472E-2</c:v>
                </c:pt>
                <c:pt idx="2152">
                  <c:v>0</c:v>
                </c:pt>
                <c:pt idx="2153">
                  <c:v>6.0203362244102443E-2</c:v>
                </c:pt>
                <c:pt idx="2154">
                  <c:v>0</c:v>
                </c:pt>
                <c:pt idx="2155">
                  <c:v>3.0975927894304929E-2</c:v>
                </c:pt>
                <c:pt idx="2156">
                  <c:v>3.4264593974095862E-2</c:v>
                </c:pt>
                <c:pt idx="2157">
                  <c:v>-4.0821994520255048E-2</c:v>
                </c:pt>
                <c:pt idx="2158">
                  <c:v>3.8714512180690427E-2</c:v>
                </c:pt>
                <c:pt idx="2159">
                  <c:v>1.0493275715838723E-2</c:v>
                </c:pt>
                <c:pt idx="2160">
                  <c:v>-2.9663191823558796E-2</c:v>
                </c:pt>
                <c:pt idx="2161">
                  <c:v>6.4308903302903314E-3</c:v>
                </c:pt>
                <c:pt idx="2162">
                  <c:v>-2.1390382487494184E-3</c:v>
                </c:pt>
                <c:pt idx="2163">
                  <c:v>1.4878064026179076E-2</c:v>
                </c:pt>
                <c:pt idx="2164">
                  <c:v>4.2105325363434578E-3</c:v>
                </c:pt>
                <c:pt idx="2165">
                  <c:v>-8.4388686458645949E-3</c:v>
                </c:pt>
                <c:pt idx="2166">
                  <c:v>-4.2462908814510968E-3</c:v>
                </c:pt>
                <c:pt idx="2167">
                  <c:v>3.3475929196389545E-2</c:v>
                </c:pt>
                <c:pt idx="2168">
                  <c:v>3.4381546199245445E-2</c:v>
                </c:pt>
                <c:pt idx="2169">
                  <c:v>5.9464991877263033E-3</c:v>
                </c:pt>
                <c:pt idx="2170">
                  <c:v>1.7630231376270719E-2</c:v>
                </c:pt>
                <c:pt idx="2171">
                  <c:v>-3.1560804912217556E-2</c:v>
                </c:pt>
                <c:pt idx="2172">
                  <c:v>0</c:v>
                </c:pt>
                <c:pt idx="2173">
                  <c:v>2.0020026706729687E-3</c:v>
                </c:pt>
                <c:pt idx="2174">
                  <c:v>-2.0020026706730793E-3</c:v>
                </c:pt>
                <c:pt idx="2175">
                  <c:v>2.0020026706729687E-3</c:v>
                </c:pt>
                <c:pt idx="2176">
                  <c:v>3.9920212695374567E-3</c:v>
                </c:pt>
                <c:pt idx="2177">
                  <c:v>5.9583095836306249E-3</c:v>
                </c:pt>
                <c:pt idx="2178">
                  <c:v>5.9230183031220712E-3</c:v>
                </c:pt>
                <c:pt idx="2179">
                  <c:v>5.8881426252225316E-3</c:v>
                </c:pt>
                <c:pt idx="2180">
                  <c:v>3.4618841654595056E-2</c:v>
                </c:pt>
                <c:pt idx="2181">
                  <c:v>3.5286855089716268E-2</c:v>
                </c:pt>
                <c:pt idx="2182">
                  <c:v>1.8083675433295327E-2</c:v>
                </c:pt>
                <c:pt idx="2183">
                  <c:v>-5.9057749643601179E-2</c:v>
                </c:pt>
                <c:pt idx="2184">
                  <c:v>-1.5325970478226821E-2</c:v>
                </c:pt>
                <c:pt idx="2185">
                  <c:v>-2.9385072159743907E-2</c:v>
                </c:pt>
                <c:pt idx="2186">
                  <c:v>2.163309535542585E-2</c:v>
                </c:pt>
                <c:pt idx="2187">
                  <c:v>-2.561716437030033E-2</c:v>
                </c:pt>
                <c:pt idx="2188">
                  <c:v>9.9305682026007876E-3</c:v>
                </c:pt>
                <c:pt idx="2189">
                  <c:v>-1.9960742562538058E-2</c:v>
                </c:pt>
                <c:pt idx="2190">
                  <c:v>-6.0667526822374262E-3</c:v>
                </c:pt>
                <c:pt idx="2191">
                  <c:v>4.1714091412475118E-2</c:v>
                </c:pt>
                <c:pt idx="2192">
                  <c:v>-1.9474202843955666E-3</c:v>
                </c:pt>
                <c:pt idx="2193">
                  <c:v>-1.176484157958637E-2</c:v>
                </c:pt>
                <c:pt idx="2194">
                  <c:v>1.9531870917246067E-2</c:v>
                </c:pt>
                <c:pt idx="2195">
                  <c:v>-9.7182494689213392E-3</c:v>
                </c:pt>
                <c:pt idx="2196">
                  <c:v>-1.3766195764147959E-2</c:v>
                </c:pt>
                <c:pt idx="2197">
                  <c:v>-2.0000666706669543E-2</c:v>
                </c:pt>
                <c:pt idx="2198">
                  <c:v>-1.0152371464017962E-2</c:v>
                </c:pt>
                <c:pt idx="2199">
                  <c:v>0</c:v>
                </c:pt>
                <c:pt idx="2200">
                  <c:v>2.0387366898483089E-3</c:v>
                </c:pt>
                <c:pt idx="2201">
                  <c:v>1.6161967956998122E-2</c:v>
                </c:pt>
                <c:pt idx="2202">
                  <c:v>-4.0160696548899432E-3</c:v>
                </c:pt>
                <c:pt idx="2203">
                  <c:v>3.751673938493414E-2</c:v>
                </c:pt>
                <c:pt idx="2204">
                  <c:v>1.5384918839479456E-2</c:v>
                </c:pt>
                <c:pt idx="2205">
                  <c:v>1.1385322225125429E-2</c:v>
                </c:pt>
                <c:pt idx="2206">
                  <c:v>9.3897403498391374E-3</c:v>
                </c:pt>
                <c:pt idx="2207">
                  <c:v>-2.651670514263961E-2</c:v>
                </c:pt>
                <c:pt idx="2208">
                  <c:v>9.5511709843429868E-3</c:v>
                </c:pt>
                <c:pt idx="2209">
                  <c:v>9.4608085042288889E-3</c:v>
                </c:pt>
                <c:pt idx="2210">
                  <c:v>-2.478677898245581E-2</c:v>
                </c:pt>
                <c:pt idx="2211">
                  <c:v>-2.5416812984123297E-2</c:v>
                </c:pt>
                <c:pt idx="2212">
                  <c:v>-2.6079712783051736E-2</c:v>
                </c:pt>
                <c:pt idx="2213">
                  <c:v>-4.0733253876357864E-3</c:v>
                </c:pt>
                <c:pt idx="2214">
                  <c:v>1.0152371464017908E-2</c:v>
                </c:pt>
                <c:pt idx="2215">
                  <c:v>8.0483331828284151E-3</c:v>
                </c:pt>
                <c:pt idx="2216">
                  <c:v>-8.0483331828283718E-3</c:v>
                </c:pt>
                <c:pt idx="2217">
                  <c:v>-3.077165866675366E-2</c:v>
                </c:pt>
                <c:pt idx="2218">
                  <c:v>-4.0388060905288063E-2</c:v>
                </c:pt>
                <c:pt idx="2219">
                  <c:v>2.3580942588906664E-2</c:v>
                </c:pt>
                <c:pt idx="2220">
                  <c:v>-3.0109801471370341E-2</c:v>
                </c:pt>
                <c:pt idx="2221">
                  <c:v>4.0647306774156192E-2</c:v>
                </c:pt>
                <c:pt idx="2222">
                  <c:v>5.1083628803388105E-2</c:v>
                </c:pt>
                <c:pt idx="2223">
                  <c:v>9.9108838994539598E-3</c:v>
                </c:pt>
                <c:pt idx="2224">
                  <c:v>2.3392879574705594E-2</c:v>
                </c:pt>
                <c:pt idx="2225">
                  <c:v>7.677580899034332E-3</c:v>
                </c:pt>
                <c:pt idx="2226">
                  <c:v>9.5148196413384883E-3</c:v>
                </c:pt>
                <c:pt idx="2227">
                  <c:v>-9.5148196413386201E-3</c:v>
                </c:pt>
                <c:pt idx="2228">
                  <c:v>5.7197486727869088E-3</c:v>
                </c:pt>
                <c:pt idx="2229">
                  <c:v>7.5757938084577226E-3</c:v>
                </c:pt>
                <c:pt idx="2230">
                  <c:v>-1.1385322225125352E-2</c:v>
                </c:pt>
                <c:pt idx="2231">
                  <c:v>2.2642476749759752E-2</c:v>
                </c:pt>
                <c:pt idx="2232">
                  <c:v>1.2975158863133459E-2</c:v>
                </c:pt>
                <c:pt idx="2233">
                  <c:v>-5.8784694894427732E-2</c:v>
                </c:pt>
                <c:pt idx="2234">
                  <c:v>7.1593653187008818E-2</c:v>
                </c:pt>
                <c:pt idx="2235">
                  <c:v>3.5718082602079031E-2</c:v>
                </c:pt>
                <c:pt idx="2236">
                  <c:v>3.1090587070031182E-2</c:v>
                </c:pt>
                <c:pt idx="2237">
                  <c:v>1.3513719166722855E-2</c:v>
                </c:pt>
                <c:pt idx="2238">
                  <c:v>0</c:v>
                </c:pt>
                <c:pt idx="2239">
                  <c:v>3.3500868852820269E-3</c:v>
                </c:pt>
                <c:pt idx="2240">
                  <c:v>8.3264427765538107E-3</c:v>
                </c:pt>
                <c:pt idx="2241">
                  <c:v>3.3112613036560051E-3</c:v>
                </c:pt>
                <c:pt idx="2242">
                  <c:v>-1.6667052485211761E-2</c:v>
                </c:pt>
                <c:pt idx="2243">
                  <c:v>2.3256862164267183E-2</c:v>
                </c:pt>
                <c:pt idx="2244">
                  <c:v>2.1121825029282504E-2</c:v>
                </c:pt>
                <c:pt idx="2245">
                  <c:v>1.2779726646399021E-2</c:v>
                </c:pt>
                <c:pt idx="2246">
                  <c:v>1.5860431556347797E-3</c:v>
                </c:pt>
                <c:pt idx="2247">
                  <c:v>-1.5860431556347402E-3</c:v>
                </c:pt>
                <c:pt idx="2248">
                  <c:v>-1.6000341346441189E-2</c:v>
                </c:pt>
                <c:pt idx="2249">
                  <c:v>8.0321716972642527E-3</c:v>
                </c:pt>
                <c:pt idx="2250">
                  <c:v>4.7885167317970939E-3</c:v>
                </c:pt>
                <c:pt idx="2251">
                  <c:v>2.8259337314403277E-2</c:v>
                </c:pt>
                <c:pt idx="2252">
                  <c:v>6.1728591070810161E-3</c:v>
                </c:pt>
                <c:pt idx="2253">
                  <c:v>6.1349885675159293E-3</c:v>
                </c:pt>
                <c:pt idx="2254">
                  <c:v>3.0534374868902482E-3</c:v>
                </c:pt>
                <c:pt idx="2255">
                  <c:v>-2.1572485254127888E-2</c:v>
                </c:pt>
                <c:pt idx="2256">
                  <c:v>1.5456258236691891E-2</c:v>
                </c:pt>
                <c:pt idx="2257">
                  <c:v>3.0627895305457308E-3</c:v>
                </c:pt>
                <c:pt idx="2258">
                  <c:v>4.5766670274118935E-3</c:v>
                </c:pt>
                <c:pt idx="2259">
                  <c:v>-2.4654561563940469E-2</c:v>
                </c:pt>
                <c:pt idx="2260">
                  <c:v>-6.259801348506666E-3</c:v>
                </c:pt>
                <c:pt idx="2261">
                  <c:v>-7.8802614253059757E-3</c:v>
                </c:pt>
                <c:pt idx="2262">
                  <c:v>7.8802614253059653E-3</c:v>
                </c:pt>
                <c:pt idx="2263">
                  <c:v>1.7121040780111351E-2</c:v>
                </c:pt>
                <c:pt idx="2264">
                  <c:v>1.6832838150232489E-2</c:v>
                </c:pt>
                <c:pt idx="2265">
                  <c:v>1.2066511413116486E-2</c:v>
                </c:pt>
                <c:pt idx="2266">
                  <c:v>-3.0030052597695457E-3</c:v>
                </c:pt>
                <c:pt idx="2267">
                  <c:v>-4.5214847188458961E-3</c:v>
                </c:pt>
                <c:pt idx="2268">
                  <c:v>0</c:v>
                </c:pt>
                <c:pt idx="2269">
                  <c:v>-3.0257209165369561E-3</c:v>
                </c:pt>
                <c:pt idx="2270">
                  <c:v>-2.609511078285184E-2</c:v>
                </c:pt>
                <c:pt idx="2271">
                  <c:v>1.5432405038811717E-2</c:v>
                </c:pt>
                <c:pt idx="2272">
                  <c:v>-2.6378565936308936E-2</c:v>
                </c:pt>
                <c:pt idx="2273">
                  <c:v>-1.4252022707201502E-2</c:v>
                </c:pt>
                <c:pt idx="2274">
                  <c:v>-1.6077516727532892E-2</c:v>
                </c:pt>
                <c:pt idx="2275">
                  <c:v>-1.4694141939220862E-2</c:v>
                </c:pt>
                <c:pt idx="2276">
                  <c:v>2.11561999673117E-2</c:v>
                </c:pt>
                <c:pt idx="2277">
                  <c:v>8.0192891666197967E-3</c:v>
                </c:pt>
                <c:pt idx="2278">
                  <c:v>1.112005104407764E-2</c:v>
                </c:pt>
                <c:pt idx="2279">
                  <c:v>-3.1645596029630254E-3</c:v>
                </c:pt>
                <c:pt idx="2280">
                  <c:v>-1.5974780607734385E-2</c:v>
                </c:pt>
                <c:pt idx="2281">
                  <c:v>-1.62341227618834E-2</c:v>
                </c:pt>
                <c:pt idx="2282">
                  <c:v>1.3008313513000747E-2</c:v>
                </c:pt>
                <c:pt idx="2283">
                  <c:v>-6.483004878078266E-3</c:v>
                </c:pt>
                <c:pt idx="2284">
                  <c:v>6.483004878078312E-3</c:v>
                </c:pt>
                <c:pt idx="2285">
                  <c:v>3.2258092488825687E-3</c:v>
                </c:pt>
                <c:pt idx="2286">
                  <c:v>-1.1336153786336352E-2</c:v>
                </c:pt>
                <c:pt idx="2287">
                  <c:v>-2.6404174196510737E-2</c:v>
                </c:pt>
                <c:pt idx="2288">
                  <c:v>0</c:v>
                </c:pt>
                <c:pt idx="2289">
                  <c:v>-4.7954393122035983E-2</c:v>
                </c:pt>
                <c:pt idx="2290">
                  <c:v>1.7528488274143868E-3</c:v>
                </c:pt>
                <c:pt idx="2291">
                  <c:v>-3.5654400503095526E-2</c:v>
                </c:pt>
                <c:pt idx="2292">
                  <c:v>-1.4625489218979014E-2</c:v>
                </c:pt>
                <c:pt idx="2293">
                  <c:v>2.3658974316646986E-2</c:v>
                </c:pt>
                <c:pt idx="2294">
                  <c:v>2.4868066578013305E-2</c:v>
                </c:pt>
                <c:pt idx="2295">
                  <c:v>-1.2356732688905492E-2</c:v>
                </c:pt>
                <c:pt idx="2296">
                  <c:v>-5.3428444104952457E-3</c:v>
                </c:pt>
                <c:pt idx="2297">
                  <c:v>-7.410797215372196E-2</c:v>
                </c:pt>
                <c:pt idx="2298">
                  <c:v>6.333587517181076E-2</c:v>
                </c:pt>
                <c:pt idx="2299">
                  <c:v>-5.4298775943692878E-3</c:v>
                </c:pt>
                <c:pt idx="2300">
                  <c:v>-3.1338970192719702E-2</c:v>
                </c:pt>
                <c:pt idx="2301">
                  <c:v>1.6713480973740532E-2</c:v>
                </c:pt>
                <c:pt idx="2302">
                  <c:v>-1.1111225425070722E-2</c:v>
                </c:pt>
                <c:pt idx="2303">
                  <c:v>-1.8639334380627533E-3</c:v>
                </c:pt>
                <c:pt idx="2304">
                  <c:v>-3.4158918811318974E-2</c:v>
                </c:pt>
                <c:pt idx="2305">
                  <c:v>1.9286409064056863E-3</c:v>
                </c:pt>
                <c:pt idx="2306">
                  <c:v>-2.7345453890528837E-2</c:v>
                </c:pt>
                <c:pt idx="2307">
                  <c:v>-1.7982502550432357E-2</c:v>
                </c:pt>
                <c:pt idx="2308">
                  <c:v>-3.0708656619166334E-2</c:v>
                </c:pt>
                <c:pt idx="2309">
                  <c:v>0</c:v>
                </c:pt>
                <c:pt idx="2310">
                  <c:v>-4.1666726948459453E-3</c:v>
                </c:pt>
                <c:pt idx="2311">
                  <c:v>2.4743530383605366E-2</c:v>
                </c:pt>
                <c:pt idx="2312">
                  <c:v>-1.2295236857037354E-2</c:v>
                </c:pt>
                <c:pt idx="2313">
                  <c:v>6.1665149156639584E-3</c:v>
                </c:pt>
                <c:pt idx="2314">
                  <c:v>1.8274620243481542E-2</c:v>
                </c:pt>
                <c:pt idx="2315">
                  <c:v>4.0160696548899649E-3</c:v>
                </c:pt>
                <c:pt idx="2316">
                  <c:v>5.9940239402104262E-3</c:v>
                </c:pt>
                <c:pt idx="2317">
                  <c:v>3.9761483796394168E-3</c:v>
                </c:pt>
                <c:pt idx="2318">
                  <c:v>1.7699577099400857E-2</c:v>
                </c:pt>
                <c:pt idx="2319">
                  <c:v>-1.176484157958637E-2</c:v>
                </c:pt>
                <c:pt idx="2320">
                  <c:v>5.899722127188322E-3</c:v>
                </c:pt>
                <c:pt idx="2321">
                  <c:v>5.8651194523980576E-3</c:v>
                </c:pt>
                <c:pt idx="2322">
                  <c:v>7.7670293376595964E-3</c:v>
                </c:pt>
                <c:pt idx="2323">
                  <c:v>0</c:v>
                </c:pt>
                <c:pt idx="2324">
                  <c:v>2.1053409197832263E-2</c:v>
                </c:pt>
                <c:pt idx="2325">
                  <c:v>5.6657375356772999E-3</c:v>
                </c:pt>
                <c:pt idx="2326">
                  <c:v>1.8657257604542662E-2</c:v>
                </c:pt>
                <c:pt idx="2327">
                  <c:v>-1.3023439886286736E-2</c:v>
                </c:pt>
                <c:pt idx="2328">
                  <c:v>-1.5094626222485016E-2</c:v>
                </c:pt>
                <c:pt idx="2329">
                  <c:v>7.5757938084577226E-3</c:v>
                </c:pt>
                <c:pt idx="2330">
                  <c:v>0</c:v>
                </c:pt>
                <c:pt idx="2331">
                  <c:v>1.4981553615616894E-2</c:v>
                </c:pt>
                <c:pt idx="2332">
                  <c:v>2.3876248991130094E-2</c:v>
                </c:pt>
                <c:pt idx="2333">
                  <c:v>-1.816530926397894E-3</c:v>
                </c:pt>
                <c:pt idx="2334">
                  <c:v>1.0850016024065844E-2</c:v>
                </c:pt>
                <c:pt idx="2335">
                  <c:v>-1.8001805041478545E-3</c:v>
                </c:pt>
                <c:pt idx="2336">
                  <c:v>-7.2333045935200607E-3</c:v>
                </c:pt>
                <c:pt idx="2337">
                  <c:v>7.2333045935200607E-3</c:v>
                </c:pt>
                <c:pt idx="2338">
                  <c:v>7.1813594086645761E-3</c:v>
                </c:pt>
                <c:pt idx="2339">
                  <c:v>-8.9847864078154097E-3</c:v>
                </c:pt>
                <c:pt idx="2340">
                  <c:v>1.9661044399156974E-2</c:v>
                </c:pt>
                <c:pt idx="2341">
                  <c:v>1.7544309650909525E-2</c:v>
                </c:pt>
                <c:pt idx="2342">
                  <c:v>-2.2868190903659165E-2</c:v>
                </c:pt>
                <c:pt idx="2343">
                  <c:v>-5.3523767385919539E-3</c:v>
                </c:pt>
                <c:pt idx="2344">
                  <c:v>3.5714323675971795E-3</c:v>
                </c:pt>
                <c:pt idx="2345">
                  <c:v>-7.1556655954122476E-3</c:v>
                </c:pt>
                <c:pt idx="2346">
                  <c:v>1.6028838275898776E-2</c:v>
                </c:pt>
                <c:pt idx="2347">
                  <c:v>-8.8731726804864575E-3</c:v>
                </c:pt>
                <c:pt idx="2348">
                  <c:v>3.5029851329214691E-2</c:v>
                </c:pt>
                <c:pt idx="2349">
                  <c:v>-1.7226533114461818E-3</c:v>
                </c:pt>
                <c:pt idx="2350">
                  <c:v>2.3851215822179847E-2</c:v>
                </c:pt>
                <c:pt idx="2351">
                  <c:v>-1.0152371464017962E-2</c:v>
                </c:pt>
                <c:pt idx="2352">
                  <c:v>-2.2356907101276448E-2</c:v>
                </c:pt>
                <c:pt idx="2353">
                  <c:v>-2.8220567642251091E-2</c:v>
                </c:pt>
                <c:pt idx="2354">
                  <c:v>-3.2730194308617629E-2</c:v>
                </c:pt>
                <c:pt idx="2355">
                  <c:v>0</c:v>
                </c:pt>
                <c:pt idx="2356">
                  <c:v>-1.6775789504837126E-2</c:v>
                </c:pt>
                <c:pt idx="2357">
                  <c:v>3.7523496185503718E-3</c:v>
                </c:pt>
                <c:pt idx="2358">
                  <c:v>1.8553407895747834E-2</c:v>
                </c:pt>
                <c:pt idx="2359">
                  <c:v>1.2785562296971925E-2</c:v>
                </c:pt>
                <c:pt idx="2360">
                  <c:v>-7.2860067309333193E-3</c:v>
                </c:pt>
                <c:pt idx="2361">
                  <c:v>-3.5352518715719719E-2</c:v>
                </c:pt>
                <c:pt idx="2362">
                  <c:v>-3.2726693502557067E-2</c:v>
                </c:pt>
                <c:pt idx="2363">
                  <c:v>-4.4007100728832405E-2</c:v>
                </c:pt>
                <c:pt idx="2364">
                  <c:v>-1.4418375424271712E-2</c:v>
                </c:pt>
                <c:pt idx="2365">
                  <c:v>1.8500013743920209E-2</c:v>
                </c:pt>
                <c:pt idx="2366">
                  <c:v>-1.2295236857037354E-2</c:v>
                </c:pt>
                <c:pt idx="2367">
                  <c:v>3.2457210147381704E-2</c:v>
                </c:pt>
                <c:pt idx="2368">
                  <c:v>-2.8341978002275083E-2</c:v>
                </c:pt>
                <c:pt idx="2369">
                  <c:v>2.0325903014038908E-2</c:v>
                </c:pt>
                <c:pt idx="2370">
                  <c:v>2.0100509280241E-3</c:v>
                </c:pt>
                <c:pt idx="2371">
                  <c:v>-1.4155949230132411E-2</c:v>
                </c:pt>
                <c:pt idx="2372">
                  <c:v>-1.8500013743920345E-2</c:v>
                </c:pt>
                <c:pt idx="2373">
                  <c:v>-2.7341345604320957E-2</c:v>
                </c:pt>
                <c:pt idx="2374">
                  <c:v>-2.1344725286324582E-3</c:v>
                </c:pt>
                <c:pt idx="2375">
                  <c:v>-2.1390382487494184E-3</c:v>
                </c:pt>
                <c:pt idx="2376">
                  <c:v>-4.2918520815410323E-3</c:v>
                </c:pt>
                <c:pt idx="2377">
                  <c:v>-4.3103515011222119E-3</c:v>
                </c:pt>
                <c:pt idx="2378">
                  <c:v>1.2875714360045146E-2</c:v>
                </c:pt>
                <c:pt idx="2379">
                  <c:v>0</c:v>
                </c:pt>
                <c:pt idx="2380">
                  <c:v>1.4815085785140682E-2</c:v>
                </c:pt>
                <c:pt idx="2381">
                  <c:v>2.0986366569212054E-3</c:v>
                </c:pt>
                <c:pt idx="2382">
                  <c:v>-2.1187233219443824E-2</c:v>
                </c:pt>
                <c:pt idx="2383">
                  <c:v>3.9879366231596325E-2</c:v>
                </c:pt>
                <c:pt idx="2384">
                  <c:v>-2.059732963010616E-3</c:v>
                </c:pt>
                <c:pt idx="2385">
                  <c:v>2.0597329630105622E-3</c:v>
                </c:pt>
                <c:pt idx="2386">
                  <c:v>1.4300550142196332E-2</c:v>
                </c:pt>
                <c:pt idx="2387">
                  <c:v>4.0485885260001112E-3</c:v>
                </c:pt>
                <c:pt idx="2388">
                  <c:v>-6.0790460763822263E-3</c:v>
                </c:pt>
                <c:pt idx="2389">
                  <c:v>-1.2270092591814359E-2</c:v>
                </c:pt>
                <c:pt idx="2390">
                  <c:v>-2.500130220541727E-2</c:v>
                </c:pt>
                <c:pt idx="2391">
                  <c:v>1.2578782206860185E-2</c:v>
                </c:pt>
                <c:pt idx="2392">
                  <c:v>-8.3682496705165792E-3</c:v>
                </c:pt>
                <c:pt idx="2393">
                  <c:v>2.0790769669073689E-2</c:v>
                </c:pt>
                <c:pt idx="2394">
                  <c:v>4.0328045386971809E-2</c:v>
                </c:pt>
                <c:pt idx="2395">
                  <c:v>7.8740564309058656E-3</c:v>
                </c:pt>
                <c:pt idx="2396">
                  <c:v>1.9418085857101516E-2</c:v>
                </c:pt>
                <c:pt idx="2397">
                  <c:v>3.2169282933391753E-2</c:v>
                </c:pt>
                <c:pt idx="2398">
                  <c:v>2.2100347000665922E-2</c:v>
                </c:pt>
                <c:pt idx="2399">
                  <c:v>2.1622464013165709E-2</c:v>
                </c:pt>
                <c:pt idx="2400">
                  <c:v>-7.1556655954122476E-3</c:v>
                </c:pt>
                <c:pt idx="2401">
                  <c:v>0</c:v>
                </c:pt>
                <c:pt idx="2402">
                  <c:v>-2.1779445264039982E-2</c:v>
                </c:pt>
                <c:pt idx="2403">
                  <c:v>1.0949014489670523E-2</c:v>
                </c:pt>
                <c:pt idx="2404">
                  <c:v>-7.2860067309333193E-3</c:v>
                </c:pt>
                <c:pt idx="2405">
                  <c:v>5.4694758045354761E-3</c:v>
                </c:pt>
                <c:pt idx="2406">
                  <c:v>-1.2808958292581135E-2</c:v>
                </c:pt>
                <c:pt idx="2407">
                  <c:v>1.8399269220072951E-3</c:v>
                </c:pt>
                <c:pt idx="2408">
                  <c:v>-1.1090686694158173E-2</c:v>
                </c:pt>
                <c:pt idx="2409">
                  <c:v>3.7105793965355534E-3</c:v>
                </c:pt>
                <c:pt idx="2410">
                  <c:v>-1.6807118316381289E-2</c:v>
                </c:pt>
                <c:pt idx="2411">
                  <c:v>7.5047256540677924E-3</c:v>
                </c:pt>
                <c:pt idx="2412">
                  <c:v>1.1152531950474887E-2</c:v>
                </c:pt>
                <c:pt idx="2413">
                  <c:v>7.3665158167626459E-3</c:v>
                </c:pt>
                <c:pt idx="2414">
                  <c:v>-2.9797362804944695E-2</c:v>
                </c:pt>
                <c:pt idx="2415">
                  <c:v>-2.8765166403134323E-2</c:v>
                </c:pt>
                <c:pt idx="2416">
                  <c:v>-2.3623145763435941E-2</c:v>
                </c:pt>
                <c:pt idx="2417">
                  <c:v>9.9108838994539598E-3</c:v>
                </c:pt>
                <c:pt idx="2418">
                  <c:v>3.1070460473739677E-2</c:v>
                </c:pt>
                <c:pt idx="2419">
                  <c:v>2.8277096096861482E-2</c:v>
                </c:pt>
                <c:pt idx="2420">
                  <c:v>-1.3096538919845569E-2</c:v>
                </c:pt>
                <c:pt idx="2421">
                  <c:v>-9.46080850422896E-3</c:v>
                </c:pt>
                <c:pt idx="2422">
                  <c:v>1.5094626222484888E-2</c:v>
                </c:pt>
                <c:pt idx="2423">
                  <c:v>-1.8744147943503039E-3</c:v>
                </c:pt>
                <c:pt idx="2424">
                  <c:v>1.8587895768090983E-2</c:v>
                </c:pt>
                <c:pt idx="2425">
                  <c:v>1.4625489218979012E-2</c:v>
                </c:pt>
                <c:pt idx="2426">
                  <c:v>1.4414664002184748E-2</c:v>
                </c:pt>
                <c:pt idx="2427">
                  <c:v>-4.0151378646234512E-2</c:v>
                </c:pt>
                <c:pt idx="2428">
                  <c:v>-1.6901810802603254E-2</c:v>
                </c:pt>
                <c:pt idx="2429">
                  <c:v>-7.2652155911741012E-2</c:v>
                </c:pt>
                <c:pt idx="2430">
                  <c:v>-4.1586033778102924E-2</c:v>
                </c:pt>
                <c:pt idx="2431">
                  <c:v>2.7226812700213952E-2</c:v>
                </c:pt>
                <c:pt idx="2432">
                  <c:v>-1.0384309305716493E-2</c:v>
                </c:pt>
                <c:pt idx="2433">
                  <c:v>4.0905498340603537E-2</c:v>
                </c:pt>
                <c:pt idx="2434">
                  <c:v>5.9940239402104262E-3</c:v>
                </c:pt>
                <c:pt idx="2435">
                  <c:v>1.3847896858793535E-2</c:v>
                </c:pt>
                <c:pt idx="2436">
                  <c:v>-2.184793952586989E-2</c:v>
                </c:pt>
                <c:pt idx="2437">
                  <c:v>-3.6813973122716316E-2</c:v>
                </c:pt>
                <c:pt idx="2438">
                  <c:v>2.2658023892583996E-2</c:v>
                </c:pt>
                <c:pt idx="2439">
                  <c:v>-3.3129323759879446E-2</c:v>
                </c:pt>
                <c:pt idx="2440">
                  <c:v>2.0834086902842053E-2</c:v>
                </c:pt>
                <c:pt idx="2441">
                  <c:v>-4.1322372849104949E-3</c:v>
                </c:pt>
                <c:pt idx="2442">
                  <c:v>1.6427474141947996E-2</c:v>
                </c:pt>
                <c:pt idx="2443">
                  <c:v>2.2155991897208641E-2</c:v>
                </c:pt>
                <c:pt idx="2444">
                  <c:v>3.9761483796394168E-3</c:v>
                </c:pt>
                <c:pt idx="2445">
                  <c:v>1.3793322132335769E-2</c:v>
                </c:pt>
                <c:pt idx="2446">
                  <c:v>-5.4284683487072785E-2</c:v>
                </c:pt>
                <c:pt idx="2447">
                  <c:v>1.6393809775676352E-2</c:v>
                </c:pt>
                <c:pt idx="2448">
                  <c:v>-2.0345886977875742E-3</c:v>
                </c:pt>
                <c:pt idx="2449">
                  <c:v>4.0650462481695935E-3</c:v>
                </c:pt>
                <c:pt idx="2450">
                  <c:v>1.009090298196272E-2</c:v>
                </c:pt>
                <c:pt idx="2451">
                  <c:v>2.006018726865766E-3</c:v>
                </c:pt>
                <c:pt idx="2452">
                  <c:v>4.5061492131119991E-2</c:v>
                </c:pt>
                <c:pt idx="2453">
                  <c:v>-3.8387763071657129E-3</c:v>
                </c:pt>
                <c:pt idx="2454">
                  <c:v>1.1472401162236781E-2</c:v>
                </c:pt>
                <c:pt idx="2455">
                  <c:v>3.7950709685515343E-3</c:v>
                </c:pt>
                <c:pt idx="2456">
                  <c:v>3.5352518715719865E-2</c:v>
                </c:pt>
                <c:pt idx="2457">
                  <c:v>3.7672616299170042E-2</c:v>
                </c:pt>
                <c:pt idx="2458">
                  <c:v>2.2629338130759902E-2</c:v>
                </c:pt>
                <c:pt idx="2459">
                  <c:v>-2.0870322725580329E-2</c:v>
                </c:pt>
                <c:pt idx="2460">
                  <c:v>1.9147669414134073E-2</c:v>
                </c:pt>
                <c:pt idx="2461">
                  <c:v>8.583743691391435E-3</c:v>
                </c:pt>
                <c:pt idx="2462">
                  <c:v>-1.203797855947898E-2</c:v>
                </c:pt>
                <c:pt idx="2463">
                  <c:v>0</c:v>
                </c:pt>
                <c:pt idx="2464">
                  <c:v>-3.466207976486284E-3</c:v>
                </c:pt>
                <c:pt idx="2465">
                  <c:v>-1.9281929549450284E-2</c:v>
                </c:pt>
                <c:pt idx="2466">
                  <c:v>1.7683470567419492E-3</c:v>
                </c:pt>
                <c:pt idx="2467">
                  <c:v>3.5273405179684406E-3</c:v>
                </c:pt>
                <c:pt idx="2468">
                  <c:v>-1.41846349919563E-2</c:v>
                </c:pt>
                <c:pt idx="2469">
                  <c:v>-7.168489478612516E-3</c:v>
                </c:pt>
                <c:pt idx="2470">
                  <c:v>-3.6036075032985443E-3</c:v>
                </c:pt>
                <c:pt idx="2471">
                  <c:v>3.5464709572282462E-2</c:v>
                </c:pt>
                <c:pt idx="2472">
                  <c:v>-3.4904049397684908E-3</c:v>
                </c:pt>
                <c:pt idx="2473">
                  <c:v>1.9048194970694411E-2</c:v>
                </c:pt>
                <c:pt idx="2474">
                  <c:v>8.539761548134581E-3</c:v>
                </c:pt>
                <c:pt idx="2475">
                  <c:v>2.3530497410194036E-2</c:v>
                </c:pt>
                <c:pt idx="2476">
                  <c:v>9.9174366573459242E-3</c:v>
                </c:pt>
                <c:pt idx="2477">
                  <c:v>-2.3295562603522068E-2</c:v>
                </c:pt>
                <c:pt idx="2478">
                  <c:v>-8.4531357110582388E-3</c:v>
                </c:pt>
                <c:pt idx="2479">
                  <c:v>2.5148014283228368E-2</c:v>
                </c:pt>
                <c:pt idx="2480">
                  <c:v>3.097232085263819E-2</c:v>
                </c:pt>
                <c:pt idx="2481">
                  <c:v>-1.4551590640310684E-2</c:v>
                </c:pt>
                <c:pt idx="2482">
                  <c:v>-1.3114942077828018E-2</c:v>
                </c:pt>
                <c:pt idx="2483">
                  <c:v>-3.5268138837457989E-2</c:v>
                </c:pt>
                <c:pt idx="2484">
                  <c:v>3.3616610798985064E-2</c:v>
                </c:pt>
                <c:pt idx="2485">
                  <c:v>4.6820496406384561E-2</c:v>
                </c:pt>
                <c:pt idx="2486">
                  <c:v>3.4111834506863122E-2</c:v>
                </c:pt>
                <c:pt idx="2487">
                  <c:v>-4.5836596676579284E-3</c:v>
                </c:pt>
                <c:pt idx="2488">
                  <c:v>2.5700583108580703E-2</c:v>
                </c:pt>
                <c:pt idx="2489">
                  <c:v>1.7751945458450321E-2</c:v>
                </c:pt>
                <c:pt idx="2490">
                  <c:v>1.0211613170196242E-2</c:v>
                </c:pt>
                <c:pt idx="2491">
                  <c:v>4.2620086707388191E-2</c:v>
                </c:pt>
                <c:pt idx="2492">
                  <c:v>2.3368761007829617E-2</c:v>
                </c:pt>
                <c:pt idx="2493">
                  <c:v>-3.0347156389291932E-2</c:v>
                </c:pt>
                <c:pt idx="2494">
                  <c:v>-1.1267724846342269E-2</c:v>
                </c:pt>
                <c:pt idx="2495">
                  <c:v>-4.7869907848514151E-2</c:v>
                </c:pt>
                <c:pt idx="2496">
                  <c:v>-2.4061311160117321E-2</c:v>
                </c:pt>
                <c:pt idx="2497">
                  <c:v>-2.6215842130893025E-2</c:v>
                </c:pt>
                <c:pt idx="2498">
                  <c:v>1.7041465854851615E-2</c:v>
                </c:pt>
                <c:pt idx="2499">
                  <c:v>3.7683433834394937E-2</c:v>
                </c:pt>
                <c:pt idx="2500">
                  <c:v>5.0479353760276777E-2</c:v>
                </c:pt>
                <c:pt idx="2501">
                  <c:v>8.4034107963793792E-3</c:v>
                </c:pt>
                <c:pt idx="2502">
                  <c:v>2.0704673361691201E-2</c:v>
                </c:pt>
                <c:pt idx="2503">
                  <c:v>2.0284671171505717E-2</c:v>
                </c:pt>
                <c:pt idx="2504">
                  <c:v>-4.0241502997254907E-3</c:v>
                </c:pt>
                <c:pt idx="2505">
                  <c:v>-6.8129189268299792E-2</c:v>
                </c:pt>
                <c:pt idx="2506">
                  <c:v>-2.4764557624396451E-2</c:v>
                </c:pt>
                <c:pt idx="2507">
                  <c:v>2.1882711249507587E-2</c:v>
                </c:pt>
                <c:pt idx="2508">
                  <c:v>2.7047912222072458E-2</c:v>
                </c:pt>
                <c:pt idx="2509">
                  <c:v>-1.6997576368571136E-2</c:v>
                </c:pt>
                <c:pt idx="2510">
                  <c:v>-1.1494379425735134E-2</c:v>
                </c:pt>
                <c:pt idx="2511">
                  <c:v>-4.3446846040109798E-3</c:v>
                </c:pt>
                <c:pt idx="2512">
                  <c:v>-1.9048194970694363E-2</c:v>
                </c:pt>
                <c:pt idx="2513">
                  <c:v>1.1764841579586431E-2</c:v>
                </c:pt>
                <c:pt idx="2514">
                  <c:v>8.7336799687544112E-3</c:v>
                </c:pt>
                <c:pt idx="2515">
                  <c:v>-1.3129291441792512E-2</c:v>
                </c:pt>
                <c:pt idx="2516">
                  <c:v>-1.9274132612866677E-2</c:v>
                </c:pt>
                <c:pt idx="2517">
                  <c:v>-6.9741654749192653E-2</c:v>
                </c:pt>
                <c:pt idx="2518">
                  <c:v>-1.6181582851241737E-2</c:v>
                </c:pt>
                <c:pt idx="2519">
                  <c:v>4.6223367753749724E-2</c:v>
                </c:pt>
                <c:pt idx="2520">
                  <c:v>-2.5237932589862649E-2</c:v>
                </c:pt>
                <c:pt idx="2521">
                  <c:v>-1.1245098415502402E-2</c:v>
                </c:pt>
                <c:pt idx="2522">
                  <c:v>3.2258092488825687E-3</c:v>
                </c:pt>
                <c:pt idx="2523">
                  <c:v>6.4205678029227616E-3</c:v>
                </c:pt>
                <c:pt idx="2524">
                  <c:v>-2.7576767770234493E-2</c:v>
                </c:pt>
                <c:pt idx="2525">
                  <c:v>-1.324522675002068E-2</c:v>
                </c:pt>
                <c:pt idx="2526">
                  <c:v>-4.2559614418796007E-2</c:v>
                </c:pt>
                <c:pt idx="2527">
                  <c:v>-1.7406444777839894E-3</c:v>
                </c:pt>
                <c:pt idx="2528">
                  <c:v>-5.2401866635561588E-3</c:v>
                </c:pt>
                <c:pt idx="2529">
                  <c:v>3.4426807750088009E-2</c:v>
                </c:pt>
                <c:pt idx="2530">
                  <c:v>-2.9186621086531792E-2</c:v>
                </c:pt>
                <c:pt idx="2531">
                  <c:v>2.9186621086531868E-2</c:v>
                </c:pt>
                <c:pt idx="2532">
                  <c:v>6.7453881395316551E-3</c:v>
                </c:pt>
                <c:pt idx="2533">
                  <c:v>5.0293484050019585E-3</c:v>
                </c:pt>
                <c:pt idx="2534">
                  <c:v>-8.3963549529062782E-3</c:v>
                </c:pt>
                <c:pt idx="2535">
                  <c:v>-2.0443642145814202E-2</c:v>
                </c:pt>
                <c:pt idx="2536">
                  <c:v>-1.0380716054560854E-2</c:v>
                </c:pt>
                <c:pt idx="2537">
                  <c:v>1.0380716054560818E-2</c:v>
                </c:pt>
                <c:pt idx="2538">
                  <c:v>2.8839997098720614E-2</c:v>
                </c:pt>
                <c:pt idx="2539">
                  <c:v>-1.516457029904502E-2</c:v>
                </c:pt>
                <c:pt idx="2540">
                  <c:v>-4.337193215352788E-2</c:v>
                </c:pt>
                <c:pt idx="2541">
                  <c:v>1.4084739881739023E-2</c:v>
                </c:pt>
                <c:pt idx="2542">
                  <c:v>-1.7497817237877064E-3</c:v>
                </c:pt>
                <c:pt idx="2543">
                  <c:v>-8.795131452827289E-3</c:v>
                </c:pt>
                <c:pt idx="2544">
                  <c:v>-1.2444605048083639E-2</c:v>
                </c:pt>
                <c:pt idx="2545">
                  <c:v>1.4209830572652784E-2</c:v>
                </c:pt>
                <c:pt idx="2546">
                  <c:v>2.0943173845243173E-2</c:v>
                </c:pt>
                <c:pt idx="2547">
                  <c:v>1.5424470325631731E-2</c:v>
                </c:pt>
                <c:pt idx="2548">
                  <c:v>2.5190248828558495E-2</c:v>
                </c:pt>
                <c:pt idx="2549">
                  <c:v>-1.0000083334583311E-2</c:v>
                </c:pt>
                <c:pt idx="2550">
                  <c:v>2.4815169119723993E-2</c:v>
                </c:pt>
                <c:pt idx="2551">
                  <c:v>0</c:v>
                </c:pt>
                <c:pt idx="2552">
                  <c:v>-1.1503824481484577E-2</c:v>
                </c:pt>
                <c:pt idx="2553">
                  <c:v>-1.6542600960264651E-3</c:v>
                </c:pt>
                <c:pt idx="2554">
                  <c:v>2.2914259522875832E-2</c:v>
                </c:pt>
                <c:pt idx="2555">
                  <c:v>2.7136541435000935E-2</c:v>
                </c:pt>
                <c:pt idx="2556">
                  <c:v>1.5735644474305383E-3</c:v>
                </c:pt>
                <c:pt idx="2557">
                  <c:v>2.7908788117076658E-2</c:v>
                </c:pt>
                <c:pt idx="2558">
                  <c:v>-6.134988567515944E-3</c:v>
                </c:pt>
                <c:pt idx="2559">
                  <c:v>-2.0202707317519466E-2</c:v>
                </c:pt>
                <c:pt idx="2560">
                  <c:v>-7.8802614253059757E-3</c:v>
                </c:pt>
                <c:pt idx="2561">
                  <c:v>-1.9169916107720172E-2</c:v>
                </c:pt>
                <c:pt idx="2562">
                  <c:v>1.6116038943416128E-3</c:v>
                </c:pt>
                <c:pt idx="2563">
                  <c:v>4.8192864359489218E-3</c:v>
                </c:pt>
                <c:pt idx="2564">
                  <c:v>-1.9418085857101627E-2</c:v>
                </c:pt>
                <c:pt idx="2565">
                  <c:v>-1.1503824481484577E-2</c:v>
                </c:pt>
                <c:pt idx="2566">
                  <c:v>-2.5105921131076358E-2</c:v>
                </c:pt>
                <c:pt idx="2567">
                  <c:v>-3.3955890011382718E-3</c:v>
                </c:pt>
                <c:pt idx="2568">
                  <c:v>1.0152371464017908E-2</c:v>
                </c:pt>
                <c:pt idx="2569">
                  <c:v>8.3822787528044385E-3</c:v>
                </c:pt>
                <c:pt idx="2570">
                  <c:v>1.6556669594447609E-2</c:v>
                </c:pt>
                <c:pt idx="2571">
                  <c:v>1.7901210329240302E-2</c:v>
                </c:pt>
                <c:pt idx="2572">
                  <c:v>-1.7901210329240178E-2</c:v>
                </c:pt>
                <c:pt idx="2573">
                  <c:v>-1.6433857437300147E-3</c:v>
                </c:pt>
                <c:pt idx="2574">
                  <c:v>8.1900539700444034E-3</c:v>
                </c:pt>
                <c:pt idx="2575">
                  <c:v>8.1235215214793474E-3</c:v>
                </c:pt>
                <c:pt idx="2576">
                  <c:v>-9.7561749453646852E-3</c:v>
                </c:pt>
                <c:pt idx="2577">
                  <c:v>1.6326534238853118E-3</c:v>
                </c:pt>
                <c:pt idx="2578">
                  <c:v>3.2573318703065048E-3</c:v>
                </c:pt>
                <c:pt idx="2579">
                  <c:v>-9.8040000966208556E-3</c:v>
                </c:pt>
                <c:pt idx="2580">
                  <c:v>-9.9010709827115698E-3</c:v>
                </c:pt>
                <c:pt idx="2581">
                  <c:v>2.4571260730505327E-2</c:v>
                </c:pt>
                <c:pt idx="2582">
                  <c:v>3.3415996919844017E-2</c:v>
                </c:pt>
                <c:pt idx="2583">
                  <c:v>-3.1799181692938709E-2</c:v>
                </c:pt>
                <c:pt idx="2584">
                  <c:v>-1.9576481625097827E-2</c:v>
                </c:pt>
                <c:pt idx="2585">
                  <c:v>8.2034914528279004E-3</c:v>
                </c:pt>
                <c:pt idx="2586">
                  <c:v>-1.4815085785140699E-2</c:v>
                </c:pt>
                <c:pt idx="2587">
                  <c:v>-2.1794659827420321E-2</c:v>
                </c:pt>
                <c:pt idx="2588">
                  <c:v>-8.5106896679086191E-3</c:v>
                </c:pt>
                <c:pt idx="2589">
                  <c:v>3.4129725962399426E-3</c:v>
                </c:pt>
                <c:pt idx="2590">
                  <c:v>3.843413733926062E-2</c:v>
                </c:pt>
                <c:pt idx="2591">
                  <c:v>-1.3201511858535955E-2</c:v>
                </c:pt>
                <c:pt idx="2592">
                  <c:v>9.9174366573459242E-3</c:v>
                </c:pt>
                <c:pt idx="2593">
                  <c:v>2.11561999673117E-2</c:v>
                </c:pt>
                <c:pt idx="2594">
                  <c:v>2.7007201411311233E-2</c:v>
                </c:pt>
                <c:pt idx="2595">
                  <c:v>1.5552413007484785E-2</c:v>
                </c:pt>
                <c:pt idx="2596">
                  <c:v>-2.0265697459583024E-2</c:v>
                </c:pt>
                <c:pt idx="2597">
                  <c:v>1.2519725344927849E-2</c:v>
                </c:pt>
                <c:pt idx="2598">
                  <c:v>1.5432405038811717E-2</c:v>
                </c:pt>
                <c:pt idx="2599">
                  <c:v>0</c:v>
                </c:pt>
                <c:pt idx="2600">
                  <c:v>-2.0108952922713509E-2</c:v>
                </c:pt>
                <c:pt idx="2601">
                  <c:v>-3.1748698314580298E-2</c:v>
                </c:pt>
                <c:pt idx="2602">
                  <c:v>-1.6142053545411135E-3</c:v>
                </c:pt>
                <c:pt idx="2603">
                  <c:v>0</c:v>
                </c:pt>
                <c:pt idx="2604">
                  <c:v>-3.4514518733964376E-2</c:v>
                </c:pt>
                <c:pt idx="2605">
                  <c:v>-1.6736405580296484E-3</c:v>
                </c:pt>
                <c:pt idx="2606">
                  <c:v>-1.6892293564505636E-2</c:v>
                </c:pt>
                <c:pt idx="2607">
                  <c:v>5.1463637629594466E-2</c:v>
                </c:pt>
                <c:pt idx="2608">
                  <c:v>3.23102058144654E-3</c:v>
                </c:pt>
                <c:pt idx="2609">
                  <c:v>-6.4725145056174788E-3</c:v>
                </c:pt>
                <c:pt idx="2610">
                  <c:v>3.0378035359171919E-2</c:v>
                </c:pt>
                <c:pt idx="2611">
                  <c:v>-3.0378035359171884E-2</c:v>
                </c:pt>
                <c:pt idx="2612">
                  <c:v>3.2414939241710229E-3</c:v>
                </c:pt>
                <c:pt idx="2613">
                  <c:v>-8.1235215214793318E-3</c:v>
                </c:pt>
                <c:pt idx="2614">
                  <c:v>2.0985435163887237E-2</c:v>
                </c:pt>
                <c:pt idx="2615">
                  <c:v>-4.8038523126453896E-3</c:v>
                </c:pt>
                <c:pt idx="2616">
                  <c:v>4.242584410222966E-2</c:v>
                </c:pt>
                <c:pt idx="2617">
                  <c:v>1.5372793188863979E-3</c:v>
                </c:pt>
                <c:pt idx="2618">
                  <c:v>-1.392133851860812E-2</c:v>
                </c:pt>
                <c:pt idx="2619">
                  <c:v>-2.8437935320533514E-2</c:v>
                </c:pt>
                <c:pt idx="2620">
                  <c:v>3.1548357734926057E-2</c:v>
                </c:pt>
                <c:pt idx="2621">
                  <c:v>3.3590944436035636E-2</c:v>
                </c:pt>
                <c:pt idx="2622">
                  <c:v>-9.0498355199179273E-3</c:v>
                </c:pt>
                <c:pt idx="2623">
                  <c:v>-2.609511078285184E-2</c:v>
                </c:pt>
                <c:pt idx="2624">
                  <c:v>1.6962627219579231E-2</c:v>
                </c:pt>
                <c:pt idx="2625">
                  <c:v>1.8182319083190547E-2</c:v>
                </c:pt>
                <c:pt idx="2626">
                  <c:v>2.9985029962566329E-3</c:v>
                </c:pt>
                <c:pt idx="2627">
                  <c:v>1.3383099375629344E-2</c:v>
                </c:pt>
                <c:pt idx="2628">
                  <c:v>-1.338309937562931E-2</c:v>
                </c:pt>
                <c:pt idx="2629">
                  <c:v>1.9274132612866656E-2</c:v>
                </c:pt>
                <c:pt idx="2630">
                  <c:v>8.7719860728370409E-3</c:v>
                </c:pt>
                <c:pt idx="2631">
                  <c:v>0</c:v>
                </c:pt>
                <c:pt idx="2632">
                  <c:v>-1.7621601349819559E-2</c:v>
                </c:pt>
                <c:pt idx="2633">
                  <c:v>1.1782168698260169E-2</c:v>
                </c:pt>
                <c:pt idx="2634">
                  <c:v>-5.1062142866700126E-2</c:v>
                </c:pt>
                <c:pt idx="2635">
                  <c:v>3.0769255044793202E-3</c:v>
                </c:pt>
                <c:pt idx="2636">
                  <c:v>1.8265347977293189E-2</c:v>
                </c:pt>
                <c:pt idx="2637">
                  <c:v>-1.509434248854292E-3</c:v>
                </c:pt>
                <c:pt idx="2638">
                  <c:v>-1.5117160853219673E-3</c:v>
                </c:pt>
                <c:pt idx="2639">
                  <c:v>9.03620606393752E-3</c:v>
                </c:pt>
                <c:pt idx="2640">
                  <c:v>2.3704813655166308E-2</c:v>
                </c:pt>
                <c:pt idx="2641">
                  <c:v>-2.9325534212777528E-3</c:v>
                </c:pt>
                <c:pt idx="2642">
                  <c:v>1.1678964864146074E-2</c:v>
                </c:pt>
                <c:pt idx="2643">
                  <c:v>3.1431158789582435E-2</c:v>
                </c:pt>
                <c:pt idx="2644">
                  <c:v>3.72713947972316E-2</c:v>
                </c:pt>
                <c:pt idx="2645">
                  <c:v>-4.1499730906752734E-2</c:v>
                </c:pt>
                <c:pt idx="2646">
                  <c:v>-3.5949234122929559E-2</c:v>
                </c:pt>
                <c:pt idx="2647">
                  <c:v>1.5977100936014194E-2</c:v>
                </c:pt>
                <c:pt idx="2648">
                  <c:v>-3.0726630862076557E-2</c:v>
                </c:pt>
                <c:pt idx="2649">
                  <c:v>2.3495941368930684E-2</c:v>
                </c:pt>
                <c:pt idx="2650">
                  <c:v>1.4409471220151784E-2</c:v>
                </c:pt>
                <c:pt idx="2651">
                  <c:v>7.1276139242321401E-3</c:v>
                </c:pt>
                <c:pt idx="2652">
                  <c:v>2.3860781126906695E-2</c:v>
                </c:pt>
                <c:pt idx="2653">
                  <c:v>1.3860016078771529E-3</c:v>
                </c:pt>
                <c:pt idx="2654">
                  <c:v>0</c:v>
                </c:pt>
                <c:pt idx="2655">
                  <c:v>4.3367229115129864E-2</c:v>
                </c:pt>
                <c:pt idx="2656">
                  <c:v>-3.6465890474436748E-2</c:v>
                </c:pt>
                <c:pt idx="2657">
                  <c:v>-1.6643934839511671E-2</c:v>
                </c:pt>
                <c:pt idx="2658">
                  <c:v>2.2130917055770891E-2</c:v>
                </c:pt>
                <c:pt idx="2659">
                  <c:v>-3.338279385320575E-2</c:v>
                </c:pt>
                <c:pt idx="2660">
                  <c:v>-2.1444710278903257E-2</c:v>
                </c:pt>
                <c:pt idx="2661">
                  <c:v>-5.9541393691016464E-2</c:v>
                </c:pt>
                <c:pt idx="2662">
                  <c:v>-2.7995607489427095E-2</c:v>
                </c:pt>
                <c:pt idx="2663">
                  <c:v>2.1841741915048854E-2</c:v>
                </c:pt>
                <c:pt idx="2664">
                  <c:v>1.3793322132335769E-2</c:v>
                </c:pt>
                <c:pt idx="2665">
                  <c:v>3.5878287664901851E-2</c:v>
                </c:pt>
                <c:pt idx="2666">
                  <c:v>-2.9411785908162623E-3</c:v>
                </c:pt>
                <c:pt idx="2667">
                  <c:v>2.0408871631207033E-2</c:v>
                </c:pt>
                <c:pt idx="2668">
                  <c:v>0</c:v>
                </c:pt>
                <c:pt idx="2669">
                  <c:v>-1.1611160927677808E-2</c:v>
                </c:pt>
                <c:pt idx="2670">
                  <c:v>-1.9160497739075744E-2</c:v>
                </c:pt>
                <c:pt idx="2671">
                  <c:v>7.4129323891255336E-3</c:v>
                </c:pt>
                <c:pt idx="2672">
                  <c:v>2.9498546464211185E-3</c:v>
                </c:pt>
                <c:pt idx="2673">
                  <c:v>2.9411785908162289E-3</c:v>
                </c:pt>
                <c:pt idx="2674">
                  <c:v>-5.8910332372374193E-3</c:v>
                </c:pt>
                <c:pt idx="2675">
                  <c:v>1.6117565021068474E-2</c:v>
                </c:pt>
                <c:pt idx="2676">
                  <c:v>1.0123007631448378E-2</c:v>
                </c:pt>
                <c:pt idx="2677">
                  <c:v>-5.7720217971222888E-3</c:v>
                </c:pt>
                <c:pt idx="2678">
                  <c:v>2.7125146267691164E-2</c:v>
                </c:pt>
                <c:pt idx="2679">
                  <c:v>-7.067167223092443E-3</c:v>
                </c:pt>
                <c:pt idx="2680">
                  <c:v>-2.8409110016037525E-3</c:v>
                </c:pt>
                <c:pt idx="2681">
                  <c:v>-2.44792640847795E-2</c:v>
                </c:pt>
                <c:pt idx="2682">
                  <c:v>-5.8479698824230996E-3</c:v>
                </c:pt>
                <c:pt idx="2683">
                  <c:v>-3.7345639358851671E-2</c:v>
                </c:pt>
                <c:pt idx="2684">
                  <c:v>-1.3793322132335873E-2</c:v>
                </c:pt>
                <c:pt idx="2685">
                  <c:v>1.9863143499411571E-2</c:v>
                </c:pt>
                <c:pt idx="2686">
                  <c:v>3.0211503341762511E-3</c:v>
                </c:pt>
                <c:pt idx="2687">
                  <c:v>-7.5700588605452793E-3</c:v>
                </c:pt>
                <c:pt idx="2688">
                  <c:v>-1.3772214621227252E-2</c:v>
                </c:pt>
                <c:pt idx="2689">
                  <c:v>1.2251301780520585E-2</c:v>
                </c:pt>
                <c:pt idx="2690">
                  <c:v>1.660415505203516E-2</c:v>
                </c:pt>
                <c:pt idx="2691">
                  <c:v>1.0424517335884207E-2</c:v>
                </c:pt>
                <c:pt idx="2692">
                  <c:v>-8.9286307443014312E-3</c:v>
                </c:pt>
                <c:pt idx="2693">
                  <c:v>-2.9940142126047777E-3</c:v>
                </c:pt>
                <c:pt idx="2694">
                  <c:v>-1.2066511413116479E-2</c:v>
                </c:pt>
                <c:pt idx="2695">
                  <c:v>1.8045602469174554E-2</c:v>
                </c:pt>
                <c:pt idx="2696">
                  <c:v>2.6472134041976708E-2</c:v>
                </c:pt>
                <c:pt idx="2697">
                  <c:v>-3.0953097477012671E-2</c:v>
                </c:pt>
                <c:pt idx="2698">
                  <c:v>5.9701669865037544E-3</c:v>
                </c:pt>
                <c:pt idx="2699">
                  <c:v>-4.4742803949210774E-3</c:v>
                </c:pt>
                <c:pt idx="2700">
                  <c:v>-1.810004164361799E-2</c:v>
                </c:pt>
                <c:pt idx="2701">
                  <c:v>-3.5635064047384646E-2</c:v>
                </c:pt>
                <c:pt idx="2702">
                  <c:v>-3.2054026290083484E-2</c:v>
                </c:pt>
                <c:pt idx="2703">
                  <c:v>4.874095758245353E-3</c:v>
                </c:pt>
                <c:pt idx="2704">
                  <c:v>1.1281344464039758E-2</c:v>
                </c:pt>
                <c:pt idx="2705">
                  <c:v>-1.4528100562909856E-2</c:v>
                </c:pt>
                <c:pt idx="2706">
                  <c:v>4.8661896511729063E-3</c:v>
                </c:pt>
                <c:pt idx="2707">
                  <c:v>1.7642799242749817E-2</c:v>
                </c:pt>
                <c:pt idx="2708">
                  <c:v>0</c:v>
                </c:pt>
                <c:pt idx="2709">
                  <c:v>6.3391654437356757E-3</c:v>
                </c:pt>
                <c:pt idx="2710">
                  <c:v>-3.3738139631850114E-2</c:v>
                </c:pt>
                <c:pt idx="2711">
                  <c:v>-6.5574005461590517E-3</c:v>
                </c:pt>
                <c:pt idx="2712">
                  <c:v>-3.1748698314580298E-2</c:v>
                </c:pt>
                <c:pt idx="2713">
                  <c:v>3.667077552000874E-2</c:v>
                </c:pt>
                <c:pt idx="2714">
                  <c:v>-1.6380020042383583E-3</c:v>
                </c:pt>
                <c:pt idx="2715">
                  <c:v>4.9059787688544056E-3</c:v>
                </c:pt>
                <c:pt idx="2716">
                  <c:v>-1.9770001401003805E-2</c:v>
                </c:pt>
                <c:pt idx="2717">
                  <c:v>-1.003352898957781E-2</c:v>
                </c:pt>
                <c:pt idx="2718">
                  <c:v>1.8318580523684628E-2</c:v>
                </c:pt>
                <c:pt idx="2719">
                  <c:v>6.5789710980425605E-3</c:v>
                </c:pt>
                <c:pt idx="2720">
                  <c:v>9.7880063661629439E-3</c:v>
                </c:pt>
                <c:pt idx="2721">
                  <c:v>2.2472855852058576E-2</c:v>
                </c:pt>
                <c:pt idx="2722">
                  <c:v>-1.6000341346441189E-2</c:v>
                </c:pt>
                <c:pt idx="2723">
                  <c:v>-1.9544596072970283E-2</c:v>
                </c:pt>
                <c:pt idx="2724">
                  <c:v>8.1900539700444034E-3</c:v>
                </c:pt>
                <c:pt idx="2725">
                  <c:v>-6.546668226314333E-3</c:v>
                </c:pt>
                <c:pt idx="2726">
                  <c:v>1.4670189747793839E-2</c:v>
                </c:pt>
                <c:pt idx="2727">
                  <c:v>-6.4935293105483427E-3</c:v>
                </c:pt>
                <c:pt idx="2728">
                  <c:v>1.9355442952956072E-2</c:v>
                </c:pt>
                <c:pt idx="2729">
                  <c:v>7.9554914411146798E-3</c:v>
                </c:pt>
                <c:pt idx="2730">
                  <c:v>-6.359321908292504E-3</c:v>
                </c:pt>
                <c:pt idx="2731">
                  <c:v>-3.1948908965191767E-3</c:v>
                </c:pt>
                <c:pt idx="2732">
                  <c:v>-3.0871663667087029E-2</c:v>
                </c:pt>
                <c:pt idx="2733">
                  <c:v>0</c:v>
                </c:pt>
                <c:pt idx="2734">
                  <c:v>-1.4962872676712377E-2</c:v>
                </c:pt>
                <c:pt idx="2735">
                  <c:v>-1.3490929741015402E-2</c:v>
                </c:pt>
                <c:pt idx="2736">
                  <c:v>3.174869831458027E-2</c:v>
                </c:pt>
                <c:pt idx="2737">
                  <c:v>-8.2576852389815766E-3</c:v>
                </c:pt>
                <c:pt idx="2738">
                  <c:v>-3.5446748995747686E-2</c:v>
                </c:pt>
                <c:pt idx="2739">
                  <c:v>-8.6281812233382302E-3</c:v>
                </c:pt>
                <c:pt idx="2740">
                  <c:v>-6.9565497933600498E-3</c:v>
                </c:pt>
                <c:pt idx="2741">
                  <c:v>0</c:v>
                </c:pt>
                <c:pt idx="2742">
                  <c:v>2.0726130517116952E-2</c:v>
                </c:pt>
                <c:pt idx="2743">
                  <c:v>-8.5837436913914419E-3</c:v>
                </c:pt>
                <c:pt idx="2744">
                  <c:v>6.8728792877620504E-3</c:v>
                </c:pt>
                <c:pt idx="2745">
                  <c:v>-1.7137964777346304E-3</c:v>
                </c:pt>
                <c:pt idx="2746">
                  <c:v>1.3628831055605837E-2</c:v>
                </c:pt>
                <c:pt idx="2747">
                  <c:v>-1.6934805063330315E-3</c:v>
                </c:pt>
                <c:pt idx="2748">
                  <c:v>-2.575249610241474E-2</c:v>
                </c:pt>
                <c:pt idx="2749">
                  <c:v>5.2038278750270442E-3</c:v>
                </c:pt>
                <c:pt idx="2750">
                  <c:v>1.2037978559479098E-2</c:v>
                </c:pt>
                <c:pt idx="2751">
                  <c:v>2.0305266160745523E-2</c:v>
                </c:pt>
                <c:pt idx="2752">
                  <c:v>-1.8597323815589515E-2</c:v>
                </c:pt>
                <c:pt idx="2753">
                  <c:v>-8.5690327251014033E-3</c:v>
                </c:pt>
                <c:pt idx="2754">
                  <c:v>2.3810648693718607E-2</c:v>
                </c:pt>
                <c:pt idx="2755">
                  <c:v>-1.0135221894043018E-2</c:v>
                </c:pt>
                <c:pt idx="2756">
                  <c:v>1.8503471564559726E-2</c:v>
                </c:pt>
                <c:pt idx="2757">
                  <c:v>8.2988028146950641E-3</c:v>
                </c:pt>
                <c:pt idx="2758">
                  <c:v>8.2304991365154435E-3</c:v>
                </c:pt>
                <c:pt idx="2759">
                  <c:v>8.1633106391608354E-3</c:v>
                </c:pt>
                <c:pt idx="2760">
                  <c:v>-3.8115632922512258E-2</c:v>
                </c:pt>
                <c:pt idx="2761">
                  <c:v>-8.4818150559092306E-3</c:v>
                </c:pt>
                <c:pt idx="2762">
                  <c:v>-1.3722342255101216E-2</c:v>
                </c:pt>
                <c:pt idx="2763">
                  <c:v>8.5985052552317708E-3</c:v>
                </c:pt>
                <c:pt idx="2764">
                  <c:v>4.6831299684098993E-2</c:v>
                </c:pt>
                <c:pt idx="2765">
                  <c:v>8.1367413930617041E-3</c:v>
                </c:pt>
                <c:pt idx="2766">
                  <c:v>2.0850795480190573E-2</c:v>
                </c:pt>
                <c:pt idx="2767">
                  <c:v>6.3291350516475296E-3</c:v>
                </c:pt>
                <c:pt idx="2768">
                  <c:v>-1.110241380430527E-2</c:v>
                </c:pt>
                <c:pt idx="2769">
                  <c:v>-6.4000218454675108E-3</c:v>
                </c:pt>
                <c:pt idx="2770">
                  <c:v>2.6921657566264523E-2</c:v>
                </c:pt>
                <c:pt idx="2771">
                  <c:v>-1.416231381250436E-2</c:v>
                </c:pt>
                <c:pt idx="2772">
                  <c:v>3.1645596029629399E-3</c:v>
                </c:pt>
                <c:pt idx="2773">
                  <c:v>1.7228303960177348E-2</c:v>
                </c:pt>
                <c:pt idx="2774">
                  <c:v>4.6475683965468756E-3</c:v>
                </c:pt>
                <c:pt idx="2775">
                  <c:v>0</c:v>
                </c:pt>
                <c:pt idx="2776">
                  <c:v>-2.6626475115322189E-2</c:v>
                </c:pt>
                <c:pt idx="2777">
                  <c:v>6.3291350516475296E-3</c:v>
                </c:pt>
                <c:pt idx="2778">
                  <c:v>-1.5898586067798273E-2</c:v>
                </c:pt>
                <c:pt idx="2779">
                  <c:v>-2.1053409197832381E-2</c:v>
                </c:pt>
                <c:pt idx="2780">
                  <c:v>4.897968975547156E-3</c:v>
                </c:pt>
                <c:pt idx="2781">
                  <c:v>-2.9754261081792716E-2</c:v>
                </c:pt>
                <c:pt idx="2782">
                  <c:v>-2.2053480714857378E-2</c:v>
                </c:pt>
                <c:pt idx="2783">
                  <c:v>-1.0344919842392773E-2</c:v>
                </c:pt>
                <c:pt idx="2784">
                  <c:v>-4.7923988281582779E-2</c:v>
                </c:pt>
                <c:pt idx="2785">
                  <c:v>-2.2059718064732219E-2</c:v>
                </c:pt>
                <c:pt idx="2786">
                  <c:v>3.7105793965355534E-3</c:v>
                </c:pt>
                <c:pt idx="2787">
                  <c:v>1.8501392881613734E-3</c:v>
                </c:pt>
                <c:pt idx="2788">
                  <c:v>9.1996968984236361E-3</c:v>
                </c:pt>
                <c:pt idx="2789">
                  <c:v>3.6563112031104792E-3</c:v>
                </c:pt>
                <c:pt idx="2790">
                  <c:v>1.0889399799268317E-2</c:v>
                </c:pt>
                <c:pt idx="2791">
                  <c:v>8.9847864078152571E-3</c:v>
                </c:pt>
                <c:pt idx="2792">
                  <c:v>-3.4580333596779089E-2</c:v>
                </c:pt>
                <c:pt idx="2793">
                  <c:v>-1.3047715392475519E-2</c:v>
                </c:pt>
                <c:pt idx="2794">
                  <c:v>-1.5123161574220773E-2</c:v>
                </c:pt>
                <c:pt idx="2795">
                  <c:v>0</c:v>
                </c:pt>
                <c:pt idx="2796">
                  <c:v>5.6980211146377959E-3</c:v>
                </c:pt>
                <c:pt idx="2797">
                  <c:v>2.4322995140220082E-2</c:v>
                </c:pt>
                <c:pt idx="2798">
                  <c:v>-5.5607186846970648E-3</c:v>
                </c:pt>
                <c:pt idx="2799">
                  <c:v>2.0239881347746336E-2</c:v>
                </c:pt>
                <c:pt idx="2800">
                  <c:v>3.6363676433839335E-3</c:v>
                </c:pt>
                <c:pt idx="2801">
                  <c:v>1.0830430774369591E-2</c:v>
                </c:pt>
                <c:pt idx="2802">
                  <c:v>1.7794063800467896E-2</c:v>
                </c:pt>
                <c:pt idx="2803">
                  <c:v>-2.1391189981317331E-2</c:v>
                </c:pt>
                <c:pt idx="2804">
                  <c:v>1.8001805041478473E-3</c:v>
                </c:pt>
                <c:pt idx="2805">
                  <c:v>2.1353124470568842E-2</c:v>
                </c:pt>
                <c:pt idx="2806">
                  <c:v>-8.8417905814610117E-3</c:v>
                </c:pt>
                <c:pt idx="2807">
                  <c:v>1.2356732688905428E-2</c:v>
                </c:pt>
                <c:pt idx="2808">
                  <c:v>6.9930354909706043E-3</c:v>
                </c:pt>
                <c:pt idx="2809">
                  <c:v>-2.2908490796869914E-2</c:v>
                </c:pt>
                <c:pt idx="2810">
                  <c:v>3.5029851329214691E-2</c:v>
                </c:pt>
                <c:pt idx="2811">
                  <c:v>5.1502259763158611E-3</c:v>
                </c:pt>
                <c:pt idx="2812">
                  <c:v>2.2016130564375062E-2</c:v>
                </c:pt>
                <c:pt idx="2813">
                  <c:v>-3.7547072595251738E-2</c:v>
                </c:pt>
                <c:pt idx="2814">
                  <c:v>-1.577596259416755E-2</c:v>
                </c:pt>
                <c:pt idx="2815">
                  <c:v>8.7951314528273445E-3</c:v>
                </c:pt>
                <c:pt idx="2816">
                  <c:v>-3.508775529679254E-3</c:v>
                </c:pt>
                <c:pt idx="2817">
                  <c:v>5.2585572534670508E-3</c:v>
                </c:pt>
                <c:pt idx="2818">
                  <c:v>4.9455943155409819E-2</c:v>
                </c:pt>
                <c:pt idx="2819">
                  <c:v>1.6502024636387728E-2</c:v>
                </c:pt>
                <c:pt idx="2820">
                  <c:v>6.3412683036973977E-2</c:v>
                </c:pt>
                <c:pt idx="2821">
                  <c:v>4.6520015634892907E-2</c:v>
                </c:pt>
                <c:pt idx="2822">
                  <c:v>-7.3583849311870996E-3</c:v>
                </c:pt>
                <c:pt idx="2823">
                  <c:v>0</c:v>
                </c:pt>
                <c:pt idx="2824">
                  <c:v>2.1914682705394352E-2</c:v>
                </c:pt>
                <c:pt idx="2825">
                  <c:v>2.0029281875572583E-2</c:v>
                </c:pt>
                <c:pt idx="2826">
                  <c:v>-5.6818334674309462E-3</c:v>
                </c:pt>
                <c:pt idx="2827">
                  <c:v>-8.5837436913914419E-3</c:v>
                </c:pt>
                <c:pt idx="2828">
                  <c:v>-4.1061486797773813E-2</c:v>
                </c:pt>
                <c:pt idx="2829">
                  <c:v>-1.204833851617448E-2</c:v>
                </c:pt>
                <c:pt idx="2830">
                  <c:v>1.6529301951210506E-2</c:v>
                </c:pt>
                <c:pt idx="2831">
                  <c:v>5.930877444029381E-2</c:v>
                </c:pt>
                <c:pt idx="2832">
                  <c:v>1.4035090023200904E-3</c:v>
                </c:pt>
                <c:pt idx="2833">
                  <c:v>1.9445057119223376E-2</c:v>
                </c:pt>
                <c:pt idx="2834">
                  <c:v>-1.804351519393501E-2</c:v>
                </c:pt>
                <c:pt idx="2835">
                  <c:v>4.1158072493507551E-2</c:v>
                </c:pt>
                <c:pt idx="2836">
                  <c:v>3.3049934672552191E-2</c:v>
                </c:pt>
                <c:pt idx="2837">
                  <c:v>-3.4394924787884792E-2</c:v>
                </c:pt>
                <c:pt idx="2838">
                  <c:v>-5.3981237695573695E-3</c:v>
                </c:pt>
                <c:pt idx="2839">
                  <c:v>-5.56471787143916E-2</c:v>
                </c:pt>
                <c:pt idx="2840">
                  <c:v>-3.0503454293414511E-2</c:v>
                </c:pt>
                <c:pt idx="2841">
                  <c:v>3.9050514871873034E-2</c:v>
                </c:pt>
                <c:pt idx="2842">
                  <c:v>4.246290881451004E-3</c:v>
                </c:pt>
                <c:pt idx="2843">
                  <c:v>-2.575249610241474E-2</c:v>
                </c:pt>
                <c:pt idx="2844">
                  <c:v>1.4388737452099671E-2</c:v>
                </c:pt>
                <c:pt idx="2845">
                  <c:v>-1.0050335853501451E-2</c:v>
                </c:pt>
                <c:pt idx="2846">
                  <c:v>-6.252035698133393E-2</c:v>
                </c:pt>
                <c:pt idx="2847">
                  <c:v>0</c:v>
                </c:pt>
                <c:pt idx="2848">
                  <c:v>-3.7563101575648614E-2</c:v>
                </c:pt>
                <c:pt idx="2849">
                  <c:v>-3.1948908965191767E-3</c:v>
                </c:pt>
                <c:pt idx="2850">
                  <c:v>-1.6129381929883644E-2</c:v>
                </c:pt>
                <c:pt idx="2851">
                  <c:v>-1.6273396593753711E-3</c:v>
                </c:pt>
                <c:pt idx="2852">
                  <c:v>1.6273396593754076E-3</c:v>
                </c:pt>
                <c:pt idx="2853">
                  <c:v>-8.1633106391609811E-3</c:v>
                </c:pt>
                <c:pt idx="2854">
                  <c:v>1.1410066738030959E-2</c:v>
                </c:pt>
                <c:pt idx="2855">
                  <c:v>-2.1294825970572882E-2</c:v>
                </c:pt>
                <c:pt idx="2856">
                  <c:v>-1.5012792389185209E-2</c:v>
                </c:pt>
                <c:pt idx="2857">
                  <c:v>6.7001925698195654E-3</c:v>
                </c:pt>
                <c:pt idx="2858">
                  <c:v>9.9668599153920744E-3</c:v>
                </c:pt>
                <c:pt idx="2859">
                  <c:v>-8.2988028146950658E-3</c:v>
                </c:pt>
                <c:pt idx="2860">
                  <c:v>-1.0050335853501451E-2</c:v>
                </c:pt>
                <c:pt idx="2861">
                  <c:v>5.037794029957081E-3</c:v>
                </c:pt>
                <c:pt idx="2862">
                  <c:v>2.8077814754540461E-2</c:v>
                </c:pt>
                <c:pt idx="2863">
                  <c:v>2.572489123843592E-2</c:v>
                </c:pt>
                <c:pt idx="2864">
                  <c:v>-7.9681696491768449E-3</c:v>
                </c:pt>
                <c:pt idx="2865">
                  <c:v>-1.6129381929883644E-2</c:v>
                </c:pt>
                <c:pt idx="2866">
                  <c:v>1.6129381929883717E-2</c:v>
                </c:pt>
                <c:pt idx="2867">
                  <c:v>1.901800583576195E-2</c:v>
                </c:pt>
                <c:pt idx="2868">
                  <c:v>-3.0281198114472548E-2</c:v>
                </c:pt>
                <c:pt idx="2869">
                  <c:v>-6.4935293105483427E-3</c:v>
                </c:pt>
                <c:pt idx="2870">
                  <c:v>-6.5359709797855334E-3</c:v>
                </c:pt>
                <c:pt idx="2871">
                  <c:v>-3.5032773515770242E-2</c:v>
                </c:pt>
                <c:pt idx="2872">
                  <c:v>-1.0238997301094312E-2</c:v>
                </c:pt>
                <c:pt idx="2873">
                  <c:v>-1.3817145553141955E-2</c:v>
                </c:pt>
                <c:pt idx="2874">
                  <c:v>-1.4010737069598333E-2</c:v>
                </c:pt>
                <c:pt idx="2875">
                  <c:v>-1.4209830572652685E-2</c:v>
                </c:pt>
                <c:pt idx="2876">
                  <c:v>1.9486887673496475E-2</c:v>
                </c:pt>
                <c:pt idx="2877">
                  <c:v>3.5026305512020745E-3</c:v>
                </c:pt>
                <c:pt idx="2878">
                  <c:v>-5.2585572534669389E-3</c:v>
                </c:pt>
                <c:pt idx="2879">
                  <c:v>-5.2863559231479491E-3</c:v>
                </c:pt>
                <c:pt idx="2880">
                  <c:v>2.7876369528254868E-2</c:v>
                </c:pt>
                <c:pt idx="2881">
                  <c:v>-1.0362787035546547E-2</c:v>
                </c:pt>
                <c:pt idx="2882">
                  <c:v>-1.5748356968139168E-2</c:v>
                </c:pt>
                <c:pt idx="2883">
                  <c:v>1.0526412986987603E-2</c:v>
                </c:pt>
                <c:pt idx="2884">
                  <c:v>-2.8320476787455383E-2</c:v>
                </c:pt>
                <c:pt idx="2885">
                  <c:v>2.3071120901311616E-2</c:v>
                </c:pt>
                <c:pt idx="2886">
                  <c:v>5.249355886143745E-3</c:v>
                </c:pt>
                <c:pt idx="2887">
                  <c:v>-1.5831465216680628E-2</c:v>
                </c:pt>
                <c:pt idx="2888">
                  <c:v>-3.5524016043676607E-3</c:v>
                </c:pt>
                <c:pt idx="2889">
                  <c:v>-1.795380361659582E-2</c:v>
                </c:pt>
                <c:pt idx="2890">
                  <c:v>-7.2727593290798087E-3</c:v>
                </c:pt>
                <c:pt idx="2891">
                  <c:v>9.0827145743192263E-3</c:v>
                </c:pt>
                <c:pt idx="2892">
                  <c:v>2.3236076680848008E-2</c:v>
                </c:pt>
                <c:pt idx="2893">
                  <c:v>-8.8731726804864575E-3</c:v>
                </c:pt>
                <c:pt idx="2894">
                  <c:v>-3.5714323675971335E-3</c:v>
                </c:pt>
                <c:pt idx="2895">
                  <c:v>-8.9847864078154097E-3</c:v>
                </c:pt>
                <c:pt idx="2896">
                  <c:v>1.4337163146407249E-2</c:v>
                </c:pt>
                <c:pt idx="2897">
                  <c:v>2.8072018778686307E-2</c:v>
                </c:pt>
                <c:pt idx="2898">
                  <c:v>-1.7452449951226166E-2</c:v>
                </c:pt>
                <c:pt idx="2899">
                  <c:v>-3.2203140494634588E-2</c:v>
                </c:pt>
                <c:pt idx="2900">
                  <c:v>1.8165309263977853E-3</c:v>
                </c:pt>
                <c:pt idx="2901">
                  <c:v>-1.0949014489670469E-2</c:v>
                </c:pt>
                <c:pt idx="2902">
                  <c:v>7.3126468462865572E-3</c:v>
                </c:pt>
                <c:pt idx="2903">
                  <c:v>1.8051031645568476E-2</c:v>
                </c:pt>
                <c:pt idx="2904">
                  <c:v>3.5714323675971795E-3</c:v>
                </c:pt>
                <c:pt idx="2905">
                  <c:v>-1.7986096369781827E-2</c:v>
                </c:pt>
                <c:pt idx="2906">
                  <c:v>-2.7600648082112531E-2</c:v>
                </c:pt>
                <c:pt idx="2907">
                  <c:v>-9.3721398288632105E-3</c:v>
                </c:pt>
                <c:pt idx="2908">
                  <c:v>5.6338177182560642E-3</c:v>
                </c:pt>
                <c:pt idx="2909">
                  <c:v>-7.5188324140273398E-3</c:v>
                </c:pt>
                <c:pt idx="2910">
                  <c:v>0</c:v>
                </c:pt>
                <c:pt idx="2911">
                  <c:v>7.518832414027319E-3</c:v>
                </c:pt>
                <c:pt idx="2912">
                  <c:v>-2.6567027384721865E-2</c:v>
                </c:pt>
                <c:pt idx="2913">
                  <c:v>-2.7292142288007512E-2</c:v>
                </c:pt>
                <c:pt idx="2914">
                  <c:v>-9.9305682026007997E-3</c:v>
                </c:pt>
                <c:pt idx="2915">
                  <c:v>9.9305682026007876E-3</c:v>
                </c:pt>
                <c:pt idx="2916">
                  <c:v>5.9113472630571645E-3</c:v>
                </c:pt>
                <c:pt idx="2917">
                  <c:v>1.3658748931040044E-2</c:v>
                </c:pt>
                <c:pt idx="2918">
                  <c:v>5.7971176843259146E-3</c:v>
                </c:pt>
                <c:pt idx="2919">
                  <c:v>3.0362863730117966E-2</c:v>
                </c:pt>
                <c:pt idx="2920">
                  <c:v>-1.6965534158296668E-2</c:v>
                </c:pt>
                <c:pt idx="2921">
                  <c:v>-1.919444725614718E-2</c:v>
                </c:pt>
                <c:pt idx="2922">
                  <c:v>-1.9398648178265917E-3</c:v>
                </c:pt>
                <c:pt idx="2923">
                  <c:v>5.8083415957469551E-3</c:v>
                </c:pt>
                <c:pt idx="2924">
                  <c:v>1.9286409064056863E-3</c:v>
                </c:pt>
                <c:pt idx="2925">
                  <c:v>-2.7345453890528837E-2</c:v>
                </c:pt>
                <c:pt idx="2926">
                  <c:v>-1.5968403178731112E-2</c:v>
                </c:pt>
                <c:pt idx="2927">
                  <c:v>-8.0808520539386725E-3</c:v>
                </c:pt>
                <c:pt idx="2928">
                  <c:v>6.066752682237362E-3</c:v>
                </c:pt>
                <c:pt idx="2929">
                  <c:v>-2.8631812674327153E-2</c:v>
                </c:pt>
                <c:pt idx="2930">
                  <c:v>-1.042762316225905E-2</c:v>
                </c:pt>
                <c:pt idx="2931">
                  <c:v>1.2500162764231468E-2</c:v>
                </c:pt>
                <c:pt idx="2932">
                  <c:v>2.2518863535349824E-2</c:v>
                </c:pt>
                <c:pt idx="2933">
                  <c:v>4.0404095370049058E-3</c:v>
                </c:pt>
                <c:pt idx="2934">
                  <c:v>-1.4213437250055501E-2</c:v>
                </c:pt>
                <c:pt idx="2935">
                  <c:v>-2.0661892063956858E-2</c:v>
                </c:pt>
                <c:pt idx="2936">
                  <c:v>-2.0898649194592421E-3</c:v>
                </c:pt>
                <c:pt idx="2937">
                  <c:v>-1.4752638475038295E-2</c:v>
                </c:pt>
                <c:pt idx="2938">
                  <c:v>6.3492276786587445E-3</c:v>
                </c:pt>
                <c:pt idx="2939">
                  <c:v>-8.4746269909722321E-3</c:v>
                </c:pt>
                <c:pt idx="2940">
                  <c:v>-3.6840569221070131E-2</c:v>
                </c:pt>
                <c:pt idx="2941">
                  <c:v>-6.6445427186686131E-3</c:v>
                </c:pt>
                <c:pt idx="2942">
                  <c:v>0</c:v>
                </c:pt>
                <c:pt idx="2943">
                  <c:v>5.4067221270275793E-2</c:v>
                </c:pt>
                <c:pt idx="2944">
                  <c:v>4.2016868536999766E-3</c:v>
                </c:pt>
                <c:pt idx="2945">
                  <c:v>1.042762316225916E-2</c:v>
                </c:pt>
                <c:pt idx="2946">
                  <c:v>4.0656005641128964E-2</c:v>
                </c:pt>
                <c:pt idx="2947">
                  <c:v>-4.6899522280814031E-2</c:v>
                </c:pt>
                <c:pt idx="2948">
                  <c:v>-2.3232301493268423E-2</c:v>
                </c:pt>
                <c:pt idx="2949">
                  <c:v>-4.3675063502661648E-2</c:v>
                </c:pt>
                <c:pt idx="2950">
                  <c:v>-3.1748698314580298E-2</c:v>
                </c:pt>
                <c:pt idx="2951">
                  <c:v>2.3014969882791674E-3</c:v>
                </c:pt>
                <c:pt idx="2952">
                  <c:v>2.9447201326301055E-2</c:v>
                </c:pt>
                <c:pt idx="2953">
                  <c:v>4.4543503493803746E-3</c:v>
                </c:pt>
                <c:pt idx="2954">
                  <c:v>1.1049836186584935E-2</c:v>
                </c:pt>
                <c:pt idx="2955">
                  <c:v>-4.4052934679163795E-3</c:v>
                </c:pt>
                <c:pt idx="2956">
                  <c:v>-1.557317346296992E-2</c:v>
                </c:pt>
                <c:pt idx="2957">
                  <c:v>2.2396425935046599E-3</c:v>
                </c:pt>
                <c:pt idx="2958">
                  <c:v>1.5538603427779166E-2</c:v>
                </c:pt>
                <c:pt idx="2959">
                  <c:v>-8.8496152769824993E-3</c:v>
                </c:pt>
                <c:pt idx="2960">
                  <c:v>4.1355185681913861E-2</c:v>
                </c:pt>
                <c:pt idx="2961">
                  <c:v>-1.2875714360045167E-2</c:v>
                </c:pt>
                <c:pt idx="2962">
                  <c:v>-4.415728404109847E-2</c:v>
                </c:pt>
                <c:pt idx="2963">
                  <c:v>-2.283204204264579E-2</c:v>
                </c:pt>
                <c:pt idx="2964">
                  <c:v>2.7336554163750418E-2</c:v>
                </c:pt>
                <c:pt idx="2965">
                  <c:v>4.4843124473285863E-3</c:v>
                </c:pt>
                <c:pt idx="2966">
                  <c:v>8.9087448891094299E-3</c:v>
                </c:pt>
                <c:pt idx="2967">
                  <c:v>0</c:v>
                </c:pt>
                <c:pt idx="2968">
                  <c:v>-8.9087448891095548E-3</c:v>
                </c:pt>
                <c:pt idx="2969">
                  <c:v>-1.351371916672282E-2</c:v>
                </c:pt>
                <c:pt idx="2970">
                  <c:v>-2.0619287202735703E-2</c:v>
                </c:pt>
                <c:pt idx="2971">
                  <c:v>-4.2559614418796007E-2</c:v>
                </c:pt>
                <c:pt idx="2972">
                  <c:v>-5.4604134034851745E-2</c:v>
                </c:pt>
                <c:pt idx="2973">
                  <c:v>7.6239251106593664E-3</c:v>
                </c:pt>
                <c:pt idx="2974">
                  <c:v>2.9927420541473061E-2</c:v>
                </c:pt>
                <c:pt idx="2975">
                  <c:v>7.3439742557585052E-3</c:v>
                </c:pt>
                <c:pt idx="2976">
                  <c:v>2.1713760223784261E-2</c:v>
                </c:pt>
                <c:pt idx="2977">
                  <c:v>-3.1517760320404951E-2</c:v>
                </c:pt>
                <c:pt idx="2978">
                  <c:v>2.4332100659530502E-2</c:v>
                </c:pt>
                <c:pt idx="2979">
                  <c:v>8.5206865221770747E-2</c:v>
                </c:pt>
                <c:pt idx="2980">
                  <c:v>2.2050725583139755E-3</c:v>
                </c:pt>
                <c:pt idx="2981">
                  <c:v>1.5300844955300543E-2</c:v>
                </c:pt>
                <c:pt idx="2982">
                  <c:v>9.3138626290817067E-2</c:v>
                </c:pt>
                <c:pt idx="2983">
                  <c:v>-6.955768370191022E-2</c:v>
                </c:pt>
                <c:pt idx="2984">
                  <c:v>3.3336420267591926E-2</c:v>
                </c:pt>
                <c:pt idx="2985">
                  <c:v>3.027476424659209E-2</c:v>
                </c:pt>
                <c:pt idx="2986">
                  <c:v>0</c:v>
                </c:pt>
                <c:pt idx="2987">
                  <c:v>-3.8505263383107537E-2</c:v>
                </c:pt>
                <c:pt idx="2988">
                  <c:v>-2.935221201252745E-2</c:v>
                </c:pt>
                <c:pt idx="2989">
                  <c:v>1.8967902706811045E-2</c:v>
                </c:pt>
                <c:pt idx="2990">
                  <c:v>-1.0493275715838768E-2</c:v>
                </c:pt>
                <c:pt idx="2991">
                  <c:v>1.2578782206860185E-2</c:v>
                </c:pt>
                <c:pt idx="2992">
                  <c:v>-7.7961541469711806E-2</c:v>
                </c:pt>
                <c:pt idx="2993">
                  <c:v>1.5642777070453542E-2</c:v>
                </c:pt>
                <c:pt idx="2994">
                  <c:v>1.3216051391526462E-2</c:v>
                </c:pt>
                <c:pt idx="2995">
                  <c:v>-1.1001211061973569E-2</c:v>
                </c:pt>
                <c:pt idx="2996">
                  <c:v>-2.6907452919924382E-2</c:v>
                </c:pt>
                <c:pt idx="2997">
                  <c:v>1.1299555253933466E-2</c:v>
                </c:pt>
                <c:pt idx="2998">
                  <c:v>2.4418527348145796E-2</c:v>
                </c:pt>
                <c:pt idx="2999">
                  <c:v>4.7117922977069723E-2</c:v>
                </c:pt>
                <c:pt idx="3000">
                  <c:v>4.175371410480592E-3</c:v>
                </c:pt>
                <c:pt idx="3001">
                  <c:v>2.061928720273561E-2</c:v>
                </c:pt>
                <c:pt idx="3002">
                  <c:v>-6.1412680220824653E-3</c:v>
                </c:pt>
                <c:pt idx="3003">
                  <c:v>-2.9168734590656803E-2</c:v>
                </c:pt>
                <c:pt idx="3004">
                  <c:v>-2.1164029063776126E-3</c:v>
                </c:pt>
                <c:pt idx="3005">
                  <c:v>-6.376217139275997E-3</c:v>
                </c:pt>
                <c:pt idx="3006">
                  <c:v>3.1482138270352372E-2</c:v>
                </c:pt>
                <c:pt idx="3007">
                  <c:v>3.6515212975097473E-2</c:v>
                </c:pt>
                <c:pt idx="3008">
                  <c:v>-3.4451228754246083E-2</c:v>
                </c:pt>
                <c:pt idx="3009">
                  <c:v>-8.2816208317219864E-3</c:v>
                </c:pt>
                <c:pt idx="3010">
                  <c:v>8.3714193959161826E-2</c:v>
                </c:pt>
                <c:pt idx="3011">
                  <c:v>1.9102202561192452E-3</c:v>
                </c:pt>
                <c:pt idx="3012">
                  <c:v>-2.5122094117337741E-2</c:v>
                </c:pt>
                <c:pt idx="3013">
                  <c:v>-4.1964199099032193E-2</c:v>
                </c:pt>
                <c:pt idx="3014">
                  <c:v>-6.1412680220824653E-3</c:v>
                </c:pt>
                <c:pt idx="3015">
                  <c:v>-2.055499182095999E-3</c:v>
                </c:pt>
                <c:pt idx="3016">
                  <c:v>1.2270092591814401E-2</c:v>
                </c:pt>
                <c:pt idx="3017">
                  <c:v>0</c:v>
                </c:pt>
                <c:pt idx="3018">
                  <c:v>-6.1162270174360944E-3</c:v>
                </c:pt>
                <c:pt idx="3019">
                  <c:v>4.0816383196484564E-3</c:v>
                </c:pt>
                <c:pt idx="3020">
                  <c:v>-2.0576857688759387E-2</c:v>
                </c:pt>
                <c:pt idx="3021">
                  <c:v>-1.8888284520205859E-2</c:v>
                </c:pt>
                <c:pt idx="3022">
                  <c:v>-8.5106896679085064E-3</c:v>
                </c:pt>
                <c:pt idx="3023">
                  <c:v>-4.1445408175392523E-2</c:v>
                </c:pt>
                <c:pt idx="3024">
                  <c:v>1.5469921772131733E-2</c:v>
                </c:pt>
                <c:pt idx="3025">
                  <c:v>-6.6006840313520242E-3</c:v>
                </c:pt>
                <c:pt idx="3026">
                  <c:v>1.3158084577511201E-2</c:v>
                </c:pt>
                <c:pt idx="3027">
                  <c:v>3.8466280827795928E-2</c:v>
                </c:pt>
                <c:pt idx="3028">
                  <c:v>-6.309169193264721E-3</c:v>
                </c:pt>
                <c:pt idx="3029">
                  <c:v>8.4034107963793792E-3</c:v>
                </c:pt>
                <c:pt idx="3030">
                  <c:v>-8.4034107963795041E-3</c:v>
                </c:pt>
                <c:pt idx="3031">
                  <c:v>-1.0604553248797112E-2</c:v>
                </c:pt>
                <c:pt idx="3032">
                  <c:v>-2.1344725286324582E-3</c:v>
                </c:pt>
                <c:pt idx="3033">
                  <c:v>2.1344725286326196E-3</c:v>
                </c:pt>
                <c:pt idx="3034">
                  <c:v>-2.155255838573408E-2</c:v>
                </c:pt>
                <c:pt idx="3035">
                  <c:v>-3.3225647628320393E-2</c:v>
                </c:pt>
                <c:pt idx="3036">
                  <c:v>-2.7398974188114503E-2</c:v>
                </c:pt>
                <c:pt idx="3037">
                  <c:v>-9.3023926623135612E-3</c:v>
                </c:pt>
                <c:pt idx="3038">
                  <c:v>-1.8868484304382805E-2</c:v>
                </c:pt>
                <c:pt idx="3039">
                  <c:v>1.4184634991956381E-2</c:v>
                </c:pt>
                <c:pt idx="3040">
                  <c:v>-1.4184634991956413E-2</c:v>
                </c:pt>
                <c:pt idx="3041">
                  <c:v>1.6529301951210506E-2</c:v>
                </c:pt>
                <c:pt idx="3042">
                  <c:v>9.3240768751232436E-3</c:v>
                </c:pt>
                <c:pt idx="3043">
                  <c:v>-2.5853378826333782E-2</c:v>
                </c:pt>
                <c:pt idx="3044">
                  <c:v>1.1834457647002798E-2</c:v>
                </c:pt>
                <c:pt idx="3045">
                  <c:v>2.0955365175988089E-2</c:v>
                </c:pt>
                <c:pt idx="3046">
                  <c:v>3.174869831458027E-2</c:v>
                </c:pt>
                <c:pt idx="3047">
                  <c:v>-1.122346236984954E-2</c:v>
                </c:pt>
                <c:pt idx="3048">
                  <c:v>-4.1480601120718871E-2</c:v>
                </c:pt>
                <c:pt idx="3049">
                  <c:v>2.350177344953673E-3</c:v>
                </c:pt>
                <c:pt idx="3050">
                  <c:v>1.629838173311933E-2</c:v>
                </c:pt>
                <c:pt idx="3051">
                  <c:v>6.9045153465444858E-3</c:v>
                </c:pt>
                <c:pt idx="3052">
                  <c:v>3.8249882133999637E-2</c:v>
                </c:pt>
                <c:pt idx="3053">
                  <c:v>2.1834928603200163E-2</c:v>
                </c:pt>
                <c:pt idx="3054">
                  <c:v>0</c:v>
                </c:pt>
                <c:pt idx="3055">
                  <c:v>-2.4044874254002917E-2</c:v>
                </c:pt>
                <c:pt idx="3056">
                  <c:v>-2.0112409787095525E-2</c:v>
                </c:pt>
                <c:pt idx="3057">
                  <c:v>1.1223462369849576E-2</c:v>
                </c:pt>
                <c:pt idx="3058">
                  <c:v>-2.2574322038539065E-2</c:v>
                </c:pt>
                <c:pt idx="3059">
                  <c:v>1.135085966868948E-2</c:v>
                </c:pt>
                <c:pt idx="3060">
                  <c:v>2.8923039469250449E-2</c:v>
                </c:pt>
                <c:pt idx="3061">
                  <c:v>-2.1953905634356152E-3</c:v>
                </c:pt>
                <c:pt idx="3062">
                  <c:v>-6.3513405722325861E-2</c:v>
                </c:pt>
                <c:pt idx="3063">
                  <c:v>-1.6529301951210582E-2</c:v>
                </c:pt>
                <c:pt idx="3064">
                  <c:v>-5.129329438755046E-2</c:v>
                </c:pt>
                <c:pt idx="3065">
                  <c:v>0</c:v>
                </c:pt>
                <c:pt idx="3066">
                  <c:v>9.9751450568195243E-3</c:v>
                </c:pt>
                <c:pt idx="3067">
                  <c:v>-3.2789822822990838E-2</c:v>
                </c:pt>
                <c:pt idx="3068">
                  <c:v>1.2739025777429712E-2</c:v>
                </c:pt>
                <c:pt idx="3069">
                  <c:v>2.5001302205417186E-2</c:v>
                </c:pt>
                <c:pt idx="3070">
                  <c:v>-2.7536157808605403E-2</c:v>
                </c:pt>
                <c:pt idx="3071">
                  <c:v>-2.5708356710207037E-2</c:v>
                </c:pt>
                <c:pt idx="3072">
                  <c:v>7.782140442054949E-3</c:v>
                </c:pt>
                <c:pt idx="3073">
                  <c:v>1.5384918839479456E-2</c:v>
                </c:pt>
                <c:pt idx="3074">
                  <c:v>0</c:v>
                </c:pt>
                <c:pt idx="3075">
                  <c:v>2.0151815437307912E-2</c:v>
                </c:pt>
                <c:pt idx="3076">
                  <c:v>1.2391732295163457E-2</c:v>
                </c:pt>
                <c:pt idx="3077">
                  <c:v>3.8652154434279114E-2</c:v>
                </c:pt>
                <c:pt idx="3078">
                  <c:v>2.3668650102662441E-3</c:v>
                </c:pt>
                <c:pt idx="3079">
                  <c:v>-7.1021269748344024E-2</c:v>
                </c:pt>
                <c:pt idx="3080">
                  <c:v>-2.5412974286725325E-3</c:v>
                </c:pt>
                <c:pt idx="3081">
                  <c:v>3.0077455237277954E-2</c:v>
                </c:pt>
                <c:pt idx="3082">
                  <c:v>5.0552279162831247E-2</c:v>
                </c:pt>
                <c:pt idx="3083">
                  <c:v>-9.4340322333586416E-3</c:v>
                </c:pt>
                <c:pt idx="3084">
                  <c:v>-7.1343941138740921E-3</c:v>
                </c:pt>
                <c:pt idx="3085">
                  <c:v>-2.1713760223784247E-2</c:v>
                </c:pt>
                <c:pt idx="3086">
                  <c:v>-3.7271394797231537E-2</c:v>
                </c:pt>
                <c:pt idx="3087">
                  <c:v>2.7467394700610701E-2</c:v>
                </c:pt>
                <c:pt idx="3088">
                  <c:v>-3.0002250303798904E-2</c:v>
                </c:pt>
                <c:pt idx="3089">
                  <c:v>-1.5345569674660421E-2</c:v>
                </c:pt>
                <c:pt idx="3090">
                  <c:v>-2.5806465934916254E-3</c:v>
                </c:pt>
                <c:pt idx="3091">
                  <c:v>2.5511587657408723E-2</c:v>
                </c:pt>
                <c:pt idx="3092">
                  <c:v>-1.2674440896727937E-2</c:v>
                </c:pt>
                <c:pt idx="3093">
                  <c:v>2.0202707317519469E-2</c:v>
                </c:pt>
                <c:pt idx="3094">
                  <c:v>-2.275698712261618E-2</c:v>
                </c:pt>
                <c:pt idx="3095">
                  <c:v>2.2756987122616278E-2</c:v>
                </c:pt>
                <c:pt idx="3096">
                  <c:v>-1.2578782206860073E-2</c:v>
                </c:pt>
                <c:pt idx="3097">
                  <c:v>4.2137584448404312E-2</c:v>
                </c:pt>
                <c:pt idx="3098">
                  <c:v>-1.4670189747793629E-2</c:v>
                </c:pt>
                <c:pt idx="3099">
                  <c:v>-2.2416878914542259E-2</c:v>
                </c:pt>
                <c:pt idx="3100">
                  <c:v>-2.8098911222359531E-2</c:v>
                </c:pt>
                <c:pt idx="3101">
                  <c:v>5.0515790136901745E-2</c:v>
                </c:pt>
                <c:pt idx="3102">
                  <c:v>2.4600258408621774E-3</c:v>
                </c:pt>
                <c:pt idx="3103">
                  <c:v>6.4231348657809911E-2</c:v>
                </c:pt>
                <c:pt idx="3104">
                  <c:v>-1.6260520871780291E-2</c:v>
                </c:pt>
                <c:pt idx="3105">
                  <c:v>-1.6529301951210582E-2</c:v>
                </c:pt>
                <c:pt idx="3106">
                  <c:v>1.1834457647002798E-2</c:v>
                </c:pt>
                <c:pt idx="3107">
                  <c:v>0</c:v>
                </c:pt>
                <c:pt idx="3108">
                  <c:v>5.2704063490568401E-2</c:v>
                </c:pt>
                <c:pt idx="3109">
                  <c:v>2.2075951699199826E-2</c:v>
                </c:pt>
                <c:pt idx="3110">
                  <c:v>-1.0977058631150907E-2</c:v>
                </c:pt>
                <c:pt idx="3111">
                  <c:v>1.5334364000106742E-2</c:v>
                </c:pt>
                <c:pt idx="3112">
                  <c:v>-4.3573053689557007E-3</c:v>
                </c:pt>
                <c:pt idx="3113">
                  <c:v>2.1810259463601461E-3</c:v>
                </c:pt>
                <c:pt idx="3114">
                  <c:v>2.1762794225954484E-3</c:v>
                </c:pt>
                <c:pt idx="3115">
                  <c:v>1.937627896313868E-2</c:v>
                </c:pt>
                <c:pt idx="3116">
                  <c:v>-2.8109958931893206E-2</c:v>
                </c:pt>
                <c:pt idx="3117">
                  <c:v>0</c:v>
                </c:pt>
                <c:pt idx="3118">
                  <c:v>3.0239885189718176E-2</c:v>
                </c:pt>
                <c:pt idx="3119">
                  <c:v>6.3626937878286504E-3</c:v>
                </c:pt>
                <c:pt idx="3120">
                  <c:v>-5.4302156076947737E-2</c:v>
                </c:pt>
                <c:pt idx="3121">
                  <c:v>-5.0353886145614792E-2</c:v>
                </c:pt>
                <c:pt idx="3122">
                  <c:v>-7.067167223092443E-3</c:v>
                </c:pt>
                <c:pt idx="3123">
                  <c:v>-9.5012591241402516E-3</c:v>
                </c:pt>
                <c:pt idx="3124">
                  <c:v>9.5012591241402152E-3</c:v>
                </c:pt>
                <c:pt idx="3125">
                  <c:v>7.0671672230923528E-3</c:v>
                </c:pt>
                <c:pt idx="3126">
                  <c:v>-2.3501773449536266E-3</c:v>
                </c:pt>
                <c:pt idx="3127">
                  <c:v>0</c:v>
                </c:pt>
                <c:pt idx="3128">
                  <c:v>-4.3275983481821843E-2</c:v>
                </c:pt>
                <c:pt idx="3129">
                  <c:v>2.1872074818668312E-2</c:v>
                </c:pt>
                <c:pt idx="3130">
                  <c:v>4.4660770827420759E-2</c:v>
                </c:pt>
                <c:pt idx="3131">
                  <c:v>-1.8562017860059538E-2</c:v>
                </c:pt>
                <c:pt idx="3132">
                  <c:v>0</c:v>
                </c:pt>
                <c:pt idx="3133">
                  <c:v>3.4525868849073611E-2</c:v>
                </c:pt>
                <c:pt idx="3134">
                  <c:v>-2.7524673390090033E-2</c:v>
                </c:pt>
                <c:pt idx="3135">
                  <c:v>2.5259666759237975E-2</c:v>
                </c:pt>
                <c:pt idx="3136">
                  <c:v>-4.5454623716746105E-3</c:v>
                </c:pt>
                <c:pt idx="3137">
                  <c:v>-9.1533819864872482E-3</c:v>
                </c:pt>
                <c:pt idx="3138">
                  <c:v>1.8223738956451654E-2</c:v>
                </c:pt>
                <c:pt idx="3139">
                  <c:v>-1.3636574949545508E-2</c:v>
                </c:pt>
                <c:pt idx="3140">
                  <c:v>-1.6147986407982103E-2</c:v>
                </c:pt>
                <c:pt idx="3141">
                  <c:v>-1.8779894651596359E-2</c:v>
                </c:pt>
                <c:pt idx="3142">
                  <c:v>-9.5238815112554786E-3</c:v>
                </c:pt>
                <c:pt idx="3143">
                  <c:v>-7.1902088906309988E-2</c:v>
                </c:pt>
                <c:pt idx="3144">
                  <c:v>1.0230268250815043E-2</c:v>
                </c:pt>
                <c:pt idx="3145">
                  <c:v>-2.0566277581477083E-2</c:v>
                </c:pt>
                <c:pt idx="3146">
                  <c:v>1.5464225697581553E-2</c:v>
                </c:pt>
                <c:pt idx="3147">
                  <c:v>-2.3286951378790652E-2</c:v>
                </c:pt>
                <c:pt idx="3148">
                  <c:v>-4.0058760552004982E-2</c:v>
                </c:pt>
                <c:pt idx="3149">
                  <c:v>-7.3479370771053418E-2</c:v>
                </c:pt>
                <c:pt idx="3150">
                  <c:v>-3.2789822822990838E-2</c:v>
                </c:pt>
                <c:pt idx="3151">
                  <c:v>2.3953241022492796E-2</c:v>
                </c:pt>
                <c:pt idx="3152">
                  <c:v>1.7595761890379442E-2</c:v>
                </c:pt>
                <c:pt idx="3153">
                  <c:v>-4.7628048989254476E-2</c:v>
                </c:pt>
                <c:pt idx="3154">
                  <c:v>-4.3620622475890408E-2</c:v>
                </c:pt>
                <c:pt idx="3155">
                  <c:v>0</c:v>
                </c:pt>
                <c:pt idx="3156">
                  <c:v>-3.5660180398884217E-2</c:v>
                </c:pt>
                <c:pt idx="3157">
                  <c:v>-1.6639319003964669E-2</c:v>
                </c:pt>
                <c:pt idx="3158">
                  <c:v>1.0016778243471209E-2</c:v>
                </c:pt>
                <c:pt idx="3159">
                  <c:v>-2.0134908409055925E-2</c:v>
                </c:pt>
                <c:pt idx="3160">
                  <c:v>-1.365208916832732E-2</c:v>
                </c:pt>
                <c:pt idx="3161">
                  <c:v>2.7120306219194035E-2</c:v>
                </c:pt>
                <c:pt idx="3162">
                  <c:v>-1.6863806052004805E-2</c:v>
                </c:pt>
                <c:pt idx="3163">
                  <c:v>6.7796869853787691E-3</c:v>
                </c:pt>
                <c:pt idx="3164">
                  <c:v>-1.7036187152567852E-2</c:v>
                </c:pt>
                <c:pt idx="3165">
                  <c:v>2.0408871631207033E-2</c:v>
                </c:pt>
                <c:pt idx="3166">
                  <c:v>4.2840158676492442E-2</c:v>
                </c:pt>
                <c:pt idx="3167">
                  <c:v>2.2329476398088795E-2</c:v>
                </c:pt>
                <c:pt idx="3168">
                  <c:v>8.4642643154079045E-2</c:v>
                </c:pt>
                <c:pt idx="3169">
                  <c:v>-9.0971778205726633E-2</c:v>
                </c:pt>
                <c:pt idx="3170">
                  <c:v>-9.5694510161506725E-3</c:v>
                </c:pt>
                <c:pt idx="3171">
                  <c:v>-2.9270382300113224E-2</c:v>
                </c:pt>
                <c:pt idx="3172">
                  <c:v>-2.6757449169549304E-2</c:v>
                </c:pt>
                <c:pt idx="3173">
                  <c:v>-3.3955890011382718E-3</c:v>
                </c:pt>
                <c:pt idx="3174">
                  <c:v>-3.4071583216143089E-3</c:v>
                </c:pt>
                <c:pt idx="3175">
                  <c:v>6.9220376891186222E-2</c:v>
                </c:pt>
                <c:pt idx="3176">
                  <c:v>6.7718174054950855E-2</c:v>
                </c:pt>
                <c:pt idx="3177">
                  <c:v>-1.8018505502678365E-2</c:v>
                </c:pt>
                <c:pt idx="3178">
                  <c:v>6.0423144559626617E-3</c:v>
                </c:pt>
                <c:pt idx="3179">
                  <c:v>5.8496206681608418E-2</c:v>
                </c:pt>
                <c:pt idx="3180">
                  <c:v>-2.0086758566737344E-2</c:v>
                </c:pt>
                <c:pt idx="3181">
                  <c:v>5.085841723349116E-2</c:v>
                </c:pt>
                <c:pt idx="3182">
                  <c:v>1.0959013789719602E-2</c:v>
                </c:pt>
                <c:pt idx="3183">
                  <c:v>-1.0959013789719543E-2</c:v>
                </c:pt>
                <c:pt idx="3184">
                  <c:v>3.2523191705560145E-2</c:v>
                </c:pt>
                <c:pt idx="3185">
                  <c:v>-4.6393039569710512E-2</c:v>
                </c:pt>
                <c:pt idx="3186">
                  <c:v>-2.8330506626225996E-2</c:v>
                </c:pt>
                <c:pt idx="3187">
                  <c:v>-2.0320002490957379E-2</c:v>
                </c:pt>
                <c:pt idx="3188">
                  <c:v>-2.0741484306816355E-2</c:v>
                </c:pt>
                <c:pt idx="3189">
                  <c:v>-1.8127384592556715E-2</c:v>
                </c:pt>
                <c:pt idx="3190">
                  <c:v>-4.3620622475890408E-2</c:v>
                </c:pt>
                <c:pt idx="3191">
                  <c:v>3.1350529884076009E-2</c:v>
                </c:pt>
                <c:pt idx="3192">
                  <c:v>1.2270092591814401E-2</c:v>
                </c:pt>
                <c:pt idx="3193">
                  <c:v>-9.1884260544062551E-3</c:v>
                </c:pt>
                <c:pt idx="3194">
                  <c:v>-1.5504186535965312E-2</c:v>
                </c:pt>
                <c:pt idx="3195">
                  <c:v>3.9821494186671726E-2</c:v>
                </c:pt>
                <c:pt idx="3196">
                  <c:v>3.2499167392954338E-2</c:v>
                </c:pt>
                <c:pt idx="3197">
                  <c:v>2.5826399559898461E-2</c:v>
                </c:pt>
                <c:pt idx="3198">
                  <c:v>-4.6385126580934952E-2</c:v>
                </c:pt>
                <c:pt idx="3199">
                  <c:v>2.9629651306570487E-3</c:v>
                </c:pt>
                <c:pt idx="3200">
                  <c:v>1.4684551682921099E-2</c:v>
                </c:pt>
                <c:pt idx="3201">
                  <c:v>-5.3905264836202421E-2</c:v>
                </c:pt>
                <c:pt idx="3202">
                  <c:v>-1.5504186535965312E-2</c:v>
                </c:pt>
                <c:pt idx="3203">
                  <c:v>-9.4192219164916397E-3</c:v>
                </c:pt>
                <c:pt idx="3204">
                  <c:v>-2.2329476398088657E-2</c:v>
                </c:pt>
                <c:pt idx="3205">
                  <c:v>-6.4725145056174788E-3</c:v>
                </c:pt>
                <c:pt idx="3206">
                  <c:v>-1.9672765598704893E-2</c:v>
                </c:pt>
                <c:pt idx="3207">
                  <c:v>-6.6445427186686131E-3</c:v>
                </c:pt>
                <c:pt idx="3208">
                  <c:v>-3.3901551675681339E-2</c:v>
                </c:pt>
                <c:pt idx="3209">
                  <c:v>3.0562650410166668E-2</c:v>
                </c:pt>
                <c:pt idx="3210">
                  <c:v>2.3141528561694331E-2</c:v>
                </c:pt>
                <c:pt idx="3211">
                  <c:v>-3.2733253449691376E-3</c:v>
                </c:pt>
                <c:pt idx="3212">
                  <c:v>1.9481135571822489E-2</c:v>
                </c:pt>
                <c:pt idx="3213">
                  <c:v>6.4102783609190188E-3</c:v>
                </c:pt>
                <c:pt idx="3214">
                  <c:v>9.5390230467589099E-3</c:v>
                </c:pt>
                <c:pt idx="3215">
                  <c:v>8.7802203444447488E-2</c:v>
                </c:pt>
                <c:pt idx="3216">
                  <c:v>-2.6433257068155368E-2</c:v>
                </c:pt>
                <c:pt idx="3217">
                  <c:v>8.8889474172459942E-3</c:v>
                </c:pt>
                <c:pt idx="3218">
                  <c:v>2.9071814821976662E-2</c:v>
                </c:pt>
                <c:pt idx="3219">
                  <c:v>3.3806036130453687E-2</c:v>
                </c:pt>
                <c:pt idx="3220">
                  <c:v>3.2700461310934743E-2</c:v>
                </c:pt>
                <c:pt idx="3221">
                  <c:v>1.8592833076615925E-2</c:v>
                </c:pt>
                <c:pt idx="3222">
                  <c:v>2.3408090898014804E-2</c:v>
                </c:pt>
                <c:pt idx="3223">
                  <c:v>-1.033600933066206E-2</c:v>
                </c:pt>
                <c:pt idx="3224">
                  <c:v>5.8023840116377387E-2</c:v>
                </c:pt>
                <c:pt idx="3225">
                  <c:v>-9.8522964430114834E-3</c:v>
                </c:pt>
                <c:pt idx="3226">
                  <c:v>2.9270382300113022E-2</c:v>
                </c:pt>
                <c:pt idx="3227">
                  <c:v>4.7961722634930135E-3</c:v>
                </c:pt>
                <c:pt idx="3228">
                  <c:v>0</c:v>
                </c:pt>
                <c:pt idx="3229">
                  <c:v>4.4451762570833796E-2</c:v>
                </c:pt>
                <c:pt idx="3230">
                  <c:v>0</c:v>
                </c:pt>
                <c:pt idx="3231">
                  <c:v>0</c:v>
                </c:pt>
                <c:pt idx="3232">
                  <c:v>2.0385756924473961E-2</c:v>
                </c:pt>
                <c:pt idx="3233">
                  <c:v>1.7778246021283969E-2</c:v>
                </c:pt>
                <c:pt idx="3234">
                  <c:v>-2.6787315963649843E-2</c:v>
                </c:pt>
                <c:pt idx="3235">
                  <c:v>4.514680354526613E-3</c:v>
                </c:pt>
                <c:pt idx="3236">
                  <c:v>6.1154423153330646E-2</c:v>
                </c:pt>
                <c:pt idx="3237">
                  <c:v>3.1285137497034439E-2</c:v>
                </c:pt>
                <c:pt idx="3238">
                  <c:v>4.6146602635781749E-2</c:v>
                </c:pt>
                <c:pt idx="3239">
                  <c:v>4.0351295523567449E-2</c:v>
                </c:pt>
                <c:pt idx="3240">
                  <c:v>-2.2858138076050208E-2</c:v>
                </c:pt>
                <c:pt idx="3241">
                  <c:v>1.9084548692410698E-2</c:v>
                </c:pt>
                <c:pt idx="3242">
                  <c:v>-9.4967475372571969E-3</c:v>
                </c:pt>
                <c:pt idx="3243">
                  <c:v>-6.5047556526521666E-2</c:v>
                </c:pt>
                <c:pt idx="3244">
                  <c:v>1.214589830210812E-2</c:v>
                </c:pt>
                <c:pt idx="3245">
                  <c:v>-2.4441135159145578E-2</c:v>
                </c:pt>
                <c:pt idx="3246">
                  <c:v>4.1152321451065794E-3</c:v>
                </c:pt>
                <c:pt idx="3247">
                  <c:v>1.021459340971842E-2</c:v>
                </c:pt>
                <c:pt idx="3248">
                  <c:v>-2.8867984000852127E-2</c:v>
                </c:pt>
                <c:pt idx="3249">
                  <c:v>3.0898441551234238E-2</c:v>
                </c:pt>
                <c:pt idx="3250">
                  <c:v>1.4098924379501675E-2</c:v>
                </c:pt>
                <c:pt idx="3251">
                  <c:v>0</c:v>
                </c:pt>
                <c:pt idx="3252">
                  <c:v>-1.6129381929883644E-2</c:v>
                </c:pt>
                <c:pt idx="3253">
                  <c:v>-6.1162270174360944E-3</c:v>
                </c:pt>
                <c:pt idx="3254">
                  <c:v>6.1162270174360536E-3</c:v>
                </c:pt>
                <c:pt idx="3255">
                  <c:v>0</c:v>
                </c:pt>
                <c:pt idx="3256">
                  <c:v>-4.0733253876357864E-3</c:v>
                </c:pt>
                <c:pt idx="3257">
                  <c:v>2.2200709980192551E-2</c:v>
                </c:pt>
                <c:pt idx="3258">
                  <c:v>2.1718523954642903E-2</c:v>
                </c:pt>
                <c:pt idx="3259">
                  <c:v>2.8875923501854542E-2</c:v>
                </c:pt>
                <c:pt idx="3260">
                  <c:v>0</c:v>
                </c:pt>
                <c:pt idx="3261">
                  <c:v>1.8957351648991973E-3</c:v>
                </c:pt>
                <c:pt idx="3262">
                  <c:v>1.5037877364540502E-2</c:v>
                </c:pt>
                <c:pt idx="3263">
                  <c:v>-1.8674141747954732E-3</c:v>
                </c:pt>
                <c:pt idx="3264">
                  <c:v>-3.2291504636523541E-2</c:v>
                </c:pt>
                <c:pt idx="3265">
                  <c:v>-2.1464238668299964E-2</c:v>
                </c:pt>
                <c:pt idx="3266">
                  <c:v>1.9531870917246067E-2</c:v>
                </c:pt>
                <c:pt idx="3267">
                  <c:v>-3.5436778756910467E-2</c:v>
                </c:pt>
                <c:pt idx="3268">
                  <c:v>-1.4127379259210565E-2</c:v>
                </c:pt>
                <c:pt idx="3269">
                  <c:v>1.8127384592556701E-2</c:v>
                </c:pt>
                <c:pt idx="3270">
                  <c:v>-1.204833851617448E-2</c:v>
                </c:pt>
                <c:pt idx="3271">
                  <c:v>-3.4947030077234327E-2</c:v>
                </c:pt>
                <c:pt idx="3272">
                  <c:v>-3.621268949480741E-2</c:v>
                </c:pt>
                <c:pt idx="3273">
                  <c:v>2.1668480850902932E-3</c:v>
                </c:pt>
                <c:pt idx="3274">
                  <c:v>1.5037877364540502E-2</c:v>
                </c:pt>
                <c:pt idx="3275">
                  <c:v>1.4815085785140682E-2</c:v>
                </c:pt>
                <c:pt idx="3276">
                  <c:v>-3.2019811234771371E-2</c:v>
                </c:pt>
                <c:pt idx="3277">
                  <c:v>2.3580942588906664E-2</c:v>
                </c:pt>
                <c:pt idx="3278">
                  <c:v>1.8888284520205859E-2</c:v>
                </c:pt>
                <c:pt idx="3279">
                  <c:v>-2.0811662038246232E-3</c:v>
                </c:pt>
                <c:pt idx="3280">
                  <c:v>-2.1053409197832381E-2</c:v>
                </c:pt>
                <c:pt idx="3281">
                  <c:v>-4.7939462289119064E-2</c:v>
                </c:pt>
                <c:pt idx="3282">
                  <c:v>1.7699577099400857E-2</c:v>
                </c:pt>
                <c:pt idx="3283">
                  <c:v>4.3763745997987815E-3</c:v>
                </c:pt>
                <c:pt idx="3284">
                  <c:v>3.0109801471370382E-2</c:v>
                </c:pt>
                <c:pt idx="3285">
                  <c:v>2.5105921131076261E-2</c:v>
                </c:pt>
                <c:pt idx="3286">
                  <c:v>4.1237171838621562E-3</c:v>
                </c:pt>
                <c:pt idx="3287">
                  <c:v>2.0554991820959595E-3</c:v>
                </c:pt>
                <c:pt idx="3288">
                  <c:v>-1.4478019180653225E-2</c:v>
                </c:pt>
                <c:pt idx="3289">
                  <c:v>4.2819997182928143E-2</c:v>
                </c:pt>
                <c:pt idx="3290">
                  <c:v>-1.0030174359937357E-2</c:v>
                </c:pt>
                <c:pt idx="3291">
                  <c:v>2.5872089825595183E-2</c:v>
                </c:pt>
                <c:pt idx="3292">
                  <c:v>-4.0085527075650794E-2</c:v>
                </c:pt>
                <c:pt idx="3293">
                  <c:v>2.0243606276646595E-2</c:v>
                </c:pt>
                <c:pt idx="3294">
                  <c:v>-2.0243606276646661E-2</c:v>
                </c:pt>
                <c:pt idx="3295">
                  <c:v>-2.0661892063956858E-2</c:v>
                </c:pt>
                <c:pt idx="3296">
                  <c:v>8.3160562416573856E-3</c:v>
                </c:pt>
                <c:pt idx="3297">
                  <c:v>3.0583423372080185E-2</c:v>
                </c:pt>
                <c:pt idx="3298">
                  <c:v>-1.6194685919980606E-2</c:v>
                </c:pt>
                <c:pt idx="3299">
                  <c:v>2.4194728587056971E-2</c:v>
                </c:pt>
                <c:pt idx="3300">
                  <c:v>1.9900504080100092E-3</c:v>
                </c:pt>
                <c:pt idx="3301">
                  <c:v>2.93850721597439E-2</c:v>
                </c:pt>
                <c:pt idx="3302">
                  <c:v>2.6668247082161273E-2</c:v>
                </c:pt>
                <c:pt idx="3303">
                  <c:v>1.4925650216675792E-2</c:v>
                </c:pt>
                <c:pt idx="3304">
                  <c:v>2.7398974188114562E-2</c:v>
                </c:pt>
                <c:pt idx="3305">
                  <c:v>1.8001805041478473E-3</c:v>
                </c:pt>
                <c:pt idx="3306">
                  <c:v>4.2259809289882384E-2</c:v>
                </c:pt>
                <c:pt idx="3307">
                  <c:v>-2.0906684819313712E-2</c:v>
                </c:pt>
                <c:pt idx="3308">
                  <c:v>1.224862207619902E-2</c:v>
                </c:pt>
                <c:pt idx="3309">
                  <c:v>0</c:v>
                </c:pt>
                <c:pt idx="3310">
                  <c:v>1.0380716054560818E-2</c:v>
                </c:pt>
                <c:pt idx="3311">
                  <c:v>-1.3865040137171677E-2</c:v>
                </c:pt>
                <c:pt idx="3312">
                  <c:v>3.7675688830890272E-2</c:v>
                </c:pt>
                <c:pt idx="3313">
                  <c:v>1.1696039763191236E-2</c:v>
                </c:pt>
                <c:pt idx="3314">
                  <c:v>-1.3378125946176087E-2</c:v>
                </c:pt>
                <c:pt idx="3315">
                  <c:v>-4.4757900641493605E-2</c:v>
                </c:pt>
                <c:pt idx="3316">
                  <c:v>1.7590154051796245E-3</c:v>
                </c:pt>
                <c:pt idx="3317">
                  <c:v>3.5087755296792705E-3</c:v>
                </c:pt>
                <c:pt idx="3318">
                  <c:v>5.1205724879197403E-2</c:v>
                </c:pt>
                <c:pt idx="3319">
                  <c:v>-1.5088299651201884E-2</c:v>
                </c:pt>
                <c:pt idx="3320">
                  <c:v>3.372684478639156E-3</c:v>
                </c:pt>
                <c:pt idx="3321">
                  <c:v>2.164947169685329E-2</c:v>
                </c:pt>
                <c:pt idx="3322">
                  <c:v>3.2417749573422534E-2</c:v>
                </c:pt>
                <c:pt idx="3323">
                  <c:v>-1.4458083175229888E-2</c:v>
                </c:pt>
                <c:pt idx="3324">
                  <c:v>1.7642799242749817E-2</c:v>
                </c:pt>
                <c:pt idx="3325">
                  <c:v>-4.7808856003420082E-3</c:v>
                </c:pt>
                <c:pt idx="3326">
                  <c:v>2.367908582057144E-2</c:v>
                </c:pt>
                <c:pt idx="3327">
                  <c:v>3.1152673169492786E-3</c:v>
                </c:pt>
                <c:pt idx="3328">
                  <c:v>1.8490511397632539E-2</c:v>
                </c:pt>
                <c:pt idx="3329">
                  <c:v>-3.0581063588208846E-3</c:v>
                </c:pt>
                <c:pt idx="3330">
                  <c:v>-1.0777625493829266E-2</c:v>
                </c:pt>
                <c:pt idx="3331">
                  <c:v>7.7101384259674818E-3</c:v>
                </c:pt>
                <c:pt idx="3332">
                  <c:v>-2.6460687771343392E-2</c:v>
                </c:pt>
                <c:pt idx="3333">
                  <c:v>-1.5785322930497267E-3</c:v>
                </c:pt>
                <c:pt idx="3334">
                  <c:v>-1.2718772407774671E-2</c:v>
                </c:pt>
                <c:pt idx="3335">
                  <c:v>2.6836653953559785E-2</c:v>
                </c:pt>
                <c:pt idx="3336">
                  <c:v>-1.5698909543103753E-2</c:v>
                </c:pt>
                <c:pt idx="3337">
                  <c:v>1.5698909543103833E-2</c:v>
                </c:pt>
                <c:pt idx="3338">
                  <c:v>-1.55884676929119E-3</c:v>
                </c:pt>
                <c:pt idx="3339">
                  <c:v>-4.6911735758801663E-3</c:v>
                </c:pt>
                <c:pt idx="3340">
                  <c:v>-1.2618463959211575E-2</c:v>
                </c:pt>
                <c:pt idx="3341">
                  <c:v>-2.572489123843593E-2</c:v>
                </c:pt>
                <c:pt idx="3342">
                  <c:v>1.7756721589259044E-2</c:v>
                </c:pt>
                <c:pt idx="3343">
                  <c:v>3.304785404620042E-2</c:v>
                </c:pt>
                <c:pt idx="3344">
                  <c:v>3.0490166757787419E-2</c:v>
                </c:pt>
                <c:pt idx="3345">
                  <c:v>-1.8182319083190474E-2</c:v>
                </c:pt>
                <c:pt idx="3346">
                  <c:v>6.0975798681185377E-3</c:v>
                </c:pt>
                <c:pt idx="3347">
                  <c:v>-2.1506205220963619E-2</c:v>
                </c:pt>
                <c:pt idx="3348">
                  <c:v>1.6936509530898255E-2</c:v>
                </c:pt>
                <c:pt idx="3349">
                  <c:v>1.9652937901393819E-2</c:v>
                </c:pt>
                <c:pt idx="3350">
                  <c:v>-4.5011328807915384E-3</c:v>
                </c:pt>
                <c:pt idx="3351">
                  <c:v>2.6707818914935944E-2</c:v>
                </c:pt>
                <c:pt idx="3352">
                  <c:v>-2.2206686034144309E-2</c:v>
                </c:pt>
                <c:pt idx="3353">
                  <c:v>4.9645230489165297E-2</c:v>
                </c:pt>
                <c:pt idx="3354">
                  <c:v>-3.1840605855658663E-2</c:v>
                </c:pt>
                <c:pt idx="3355">
                  <c:v>1.6047025597517459E-2</c:v>
                </c:pt>
                <c:pt idx="3356">
                  <c:v>-2.8985527540113039E-3</c:v>
                </c:pt>
                <c:pt idx="3357">
                  <c:v>-4.3636432877732414E-3</c:v>
                </c:pt>
                <c:pt idx="3358">
                  <c:v>-2.9197101033347503E-3</c:v>
                </c:pt>
                <c:pt idx="3359">
                  <c:v>-1.4630580517604398E-3</c:v>
                </c:pt>
                <c:pt idx="3360">
                  <c:v>2.458547547261453E-2</c:v>
                </c:pt>
                <c:pt idx="3361">
                  <c:v>1.4184634991956381E-2</c:v>
                </c:pt>
                <c:pt idx="3362">
                  <c:v>1.1204599012863062E-2</c:v>
                </c:pt>
                <c:pt idx="3363">
                  <c:v>1.2456908485295216E-2</c:v>
                </c:pt>
                <c:pt idx="3364">
                  <c:v>4.1180566089175476E-3</c:v>
                </c:pt>
                <c:pt idx="3365">
                  <c:v>0</c:v>
                </c:pt>
                <c:pt idx="3366">
                  <c:v>-6.3625695880211428E-2</c:v>
                </c:pt>
                <c:pt idx="3367">
                  <c:v>3.1611827634347299E-2</c:v>
                </c:pt>
                <c:pt idx="3368">
                  <c:v>-3.1611827634347313E-2</c:v>
                </c:pt>
                <c:pt idx="3369">
                  <c:v>-2.3634778133996857E-2</c:v>
                </c:pt>
                <c:pt idx="3370">
                  <c:v>-2.8811697238545701E-2</c:v>
                </c:pt>
                <c:pt idx="3371">
                  <c:v>-5.0483905431992097E-2</c:v>
                </c:pt>
                <c:pt idx="3372">
                  <c:v>-6.3460353917225806E-2</c:v>
                </c:pt>
                <c:pt idx="3373">
                  <c:v>3.3901551675681416E-2</c:v>
                </c:pt>
                <c:pt idx="3374">
                  <c:v>4.5610511252052274E-2</c:v>
                </c:pt>
                <c:pt idx="3375">
                  <c:v>-1.2820688429061434E-2</c:v>
                </c:pt>
                <c:pt idx="3376">
                  <c:v>-1.9544596072970283E-2</c:v>
                </c:pt>
                <c:pt idx="3377">
                  <c:v>2.2765210773012426E-2</c:v>
                </c:pt>
                <c:pt idx="3378">
                  <c:v>-1.7843133567584168E-2</c:v>
                </c:pt>
                <c:pt idx="3379">
                  <c:v>0</c:v>
                </c:pt>
                <c:pt idx="3380">
                  <c:v>-6.5681681120970444E-3</c:v>
                </c:pt>
                <c:pt idx="3381">
                  <c:v>2.280229087398055E-2</c:v>
                </c:pt>
                <c:pt idx="3382">
                  <c:v>2.5438573638684694E-2</c:v>
                </c:pt>
                <c:pt idx="3383">
                  <c:v>-2.2223136784710235E-2</c:v>
                </c:pt>
                <c:pt idx="3384">
                  <c:v>-4.8270407483158679E-3</c:v>
                </c:pt>
                <c:pt idx="3385">
                  <c:v>0</c:v>
                </c:pt>
                <c:pt idx="3386">
                  <c:v>-2.946203273031622E-2</c:v>
                </c:pt>
                <c:pt idx="3387">
                  <c:v>3.1073636624657657E-2</c:v>
                </c:pt>
                <c:pt idx="3388">
                  <c:v>2.5438573638684694E-2</c:v>
                </c:pt>
                <c:pt idx="3389">
                  <c:v>-1.5823114939242641E-2</c:v>
                </c:pt>
                <c:pt idx="3390">
                  <c:v>6.3593219082924216E-3</c:v>
                </c:pt>
                <c:pt idx="3391">
                  <c:v>1.7282441148747968E-2</c:v>
                </c:pt>
                <c:pt idx="3392">
                  <c:v>3.1104224143925518E-3</c:v>
                </c:pt>
                <c:pt idx="3393">
                  <c:v>1.2345835822299362E-2</c:v>
                </c:pt>
                <c:pt idx="3394">
                  <c:v>4.9374276335572377E-2</c:v>
                </c:pt>
                <c:pt idx="3395">
                  <c:v>2.30890487723646E-2</c:v>
                </c:pt>
                <c:pt idx="3396">
                  <c:v>-5.7224762740662105E-3</c:v>
                </c:pt>
                <c:pt idx="3397">
                  <c:v>8.5714810501409631E-3</c:v>
                </c:pt>
                <c:pt idx="3398">
                  <c:v>1.4214643473774466E-3</c:v>
                </c:pt>
                <c:pt idx="3399">
                  <c:v>7.0771703740850787E-3</c:v>
                </c:pt>
                <c:pt idx="3400">
                  <c:v>2.6445521664558429E-2</c:v>
                </c:pt>
                <c:pt idx="3401">
                  <c:v>-2.7856954502966224E-2</c:v>
                </c:pt>
                <c:pt idx="3402">
                  <c:v>2.3727561160955098E-2</c:v>
                </c:pt>
                <c:pt idx="3403">
                  <c:v>2.9893530278142458E-2</c:v>
                </c:pt>
                <c:pt idx="3404">
                  <c:v>-1.3395849290564722E-3</c:v>
                </c:pt>
                <c:pt idx="3405">
                  <c:v>1.5957785438610816E-2</c:v>
                </c:pt>
                <c:pt idx="3406">
                  <c:v>0</c:v>
                </c:pt>
                <c:pt idx="3407">
                  <c:v>-3.7638851499934921E-2</c:v>
                </c:pt>
                <c:pt idx="3408">
                  <c:v>-5.3458578524767257E-2</c:v>
                </c:pt>
                <c:pt idx="3409">
                  <c:v>-4.8862421115162279E-2</c:v>
                </c:pt>
                <c:pt idx="3410">
                  <c:v>8.2956632458138307E-2</c:v>
                </c:pt>
                <c:pt idx="3411">
                  <c:v>-2.1172279926055488E-2</c:v>
                </c:pt>
                <c:pt idx="3412">
                  <c:v>3.2283505351126375E-2</c:v>
                </c:pt>
                <c:pt idx="3413">
                  <c:v>2.7586224390796607E-3</c:v>
                </c:pt>
                <c:pt idx="3414">
                  <c:v>1.7747906123405807E-2</c:v>
                </c:pt>
                <c:pt idx="3415">
                  <c:v>-3.4414958608617437E-2</c:v>
                </c:pt>
                <c:pt idx="3416">
                  <c:v>-5.1735674399188747E-2</c:v>
                </c:pt>
                <c:pt idx="3417">
                  <c:v>5.8823699030666129E-3</c:v>
                </c:pt>
                <c:pt idx="3418">
                  <c:v>1.4556297774207234E-2</c:v>
                </c:pt>
                <c:pt idx="3419">
                  <c:v>1.2921931416920588E-2</c:v>
                </c:pt>
                <c:pt idx="3420">
                  <c:v>2.8131250250359112E-2</c:v>
                </c:pt>
                <c:pt idx="3421">
                  <c:v>2.1948754904387517E-2</c:v>
                </c:pt>
                <c:pt idx="3422">
                  <c:v>-8.1744324395580624E-3</c:v>
                </c:pt>
                <c:pt idx="3423">
                  <c:v>-4.1124115530925482E-3</c:v>
                </c:pt>
                <c:pt idx="3424">
                  <c:v>-5.7966755974336537E-2</c:v>
                </c:pt>
                <c:pt idx="3425">
                  <c:v>1.3015368112070227E-2</c:v>
                </c:pt>
                <c:pt idx="3426">
                  <c:v>-4.3196611445163961E-3</c:v>
                </c:pt>
                <c:pt idx="3427">
                  <c:v>3.2650167770742408E-2</c:v>
                </c:pt>
                <c:pt idx="3428">
                  <c:v>-5.4532879020249954E-2</c:v>
                </c:pt>
                <c:pt idx="3429">
                  <c:v>-3.7570158663964529E-2</c:v>
                </c:pt>
                <c:pt idx="3430">
                  <c:v>7.6278020488860674E-3</c:v>
                </c:pt>
                <c:pt idx="3431">
                  <c:v>-1.3772214621227252E-2</c:v>
                </c:pt>
                <c:pt idx="3432">
                  <c:v>1.5290817798417145E-2</c:v>
                </c:pt>
                <c:pt idx="3433">
                  <c:v>-2.925535814878976E-2</c:v>
                </c:pt>
                <c:pt idx="3434">
                  <c:v>9.3313274288842219E-3</c:v>
                </c:pt>
                <c:pt idx="3435">
                  <c:v>1.5361285161487149E-2</c:v>
                </c:pt>
                <c:pt idx="3436">
                  <c:v>4.4716838781796116E-2</c:v>
                </c:pt>
                <c:pt idx="3437">
                  <c:v>0</c:v>
                </c:pt>
                <c:pt idx="3438">
                  <c:v>4.9761509559063798E-2</c:v>
                </c:pt>
                <c:pt idx="3439">
                  <c:v>3.6763840689528149E-2</c:v>
                </c:pt>
                <c:pt idx="3440">
                  <c:v>0</c:v>
                </c:pt>
                <c:pt idx="3441">
                  <c:v>1.5915455305899582E-2</c:v>
                </c:pt>
                <c:pt idx="3442">
                  <c:v>-1.4579449763157273E-2</c:v>
                </c:pt>
                <c:pt idx="3443">
                  <c:v>-1.8868484304382805E-2</c:v>
                </c:pt>
                <c:pt idx="3444">
                  <c:v>1.753247876164063E-2</c:v>
                </c:pt>
                <c:pt idx="3445">
                  <c:v>-3.2611585588760893E-2</c:v>
                </c:pt>
                <c:pt idx="3446">
                  <c:v>-8.3218233374922172E-3</c:v>
                </c:pt>
                <c:pt idx="3447">
                  <c:v>8.3218233374922779E-3</c:v>
                </c:pt>
                <c:pt idx="3448">
                  <c:v>1.6438726343159939E-2</c:v>
                </c:pt>
                <c:pt idx="3449">
                  <c:v>3.7337670437644313E-2</c:v>
                </c:pt>
                <c:pt idx="3450">
                  <c:v>-1.8494582636164415E-2</c:v>
                </c:pt>
                <c:pt idx="3451">
                  <c:v>3.0205842057065793E-2</c:v>
                </c:pt>
                <c:pt idx="3452">
                  <c:v>1.285364740338109E-2</c:v>
                </c:pt>
                <c:pt idx="3453">
                  <c:v>-1.8041726485159129E-2</c:v>
                </c:pt>
                <c:pt idx="3454">
                  <c:v>-1.0457611643958184E-2</c:v>
                </c:pt>
                <c:pt idx="3455">
                  <c:v>2.7221382683625197E-2</c:v>
                </c:pt>
                <c:pt idx="3456">
                  <c:v>2.525386732120341E-2</c:v>
                </c:pt>
                <c:pt idx="3457">
                  <c:v>-1.1285386231666533E-2</c:v>
                </c:pt>
                <c:pt idx="3458">
                  <c:v>5.2805391449853613E-2</c:v>
                </c:pt>
                <c:pt idx="3459">
                  <c:v>-1.2033839563723565E-2</c:v>
                </c:pt>
                <c:pt idx="3460">
                  <c:v>0</c:v>
                </c:pt>
                <c:pt idx="3461">
                  <c:v>-9.7324369182310005E-3</c:v>
                </c:pt>
                <c:pt idx="3462">
                  <c:v>-1.353866833279818E-2</c:v>
                </c:pt>
                <c:pt idx="3463">
                  <c:v>2.327110525102916E-2</c:v>
                </c:pt>
                <c:pt idx="3464">
                  <c:v>3.6253816143168366E-3</c:v>
                </c:pt>
                <c:pt idx="3465">
                  <c:v>1.555985910703182E-2</c:v>
                </c:pt>
                <c:pt idx="3466">
                  <c:v>2.1152375005226761E-2</c:v>
                </c:pt>
                <c:pt idx="3467">
                  <c:v>8.3614140041133725E-2</c:v>
                </c:pt>
                <c:pt idx="3468">
                  <c:v>5.3333459753623818E-3</c:v>
                </c:pt>
                <c:pt idx="3469">
                  <c:v>4.777647933858585E-2</c:v>
                </c:pt>
                <c:pt idx="3470">
                  <c:v>-2.0304575503819517E-3</c:v>
                </c:pt>
                <c:pt idx="3471">
                  <c:v>-2.0534602441707864E-2</c:v>
                </c:pt>
                <c:pt idx="3472">
                  <c:v>-1.042762316225905E-2</c:v>
                </c:pt>
                <c:pt idx="3473">
                  <c:v>1.2500162764231468E-2</c:v>
                </c:pt>
                <c:pt idx="3474">
                  <c:v>-6.302138409738138E-2</c:v>
                </c:pt>
                <c:pt idx="3475">
                  <c:v>4.3156643070941615E-2</c:v>
                </c:pt>
                <c:pt idx="3476">
                  <c:v>2.1097054238496567E-3</c:v>
                </c:pt>
                <c:pt idx="3477">
                  <c:v>-1.3793322132335761E-2</c:v>
                </c:pt>
                <c:pt idx="3478">
                  <c:v>-2.8170876966696335E-2</c:v>
                </c:pt>
                <c:pt idx="3479">
                  <c:v>-4.8405622730353932E-2</c:v>
                </c:pt>
                <c:pt idx="3480">
                  <c:v>1.0327114155849524E-2</c:v>
                </c:pt>
                <c:pt idx="3481">
                  <c:v>-1.1481182373956254E-2</c:v>
                </c:pt>
                <c:pt idx="3482">
                  <c:v>-7.3042631143871731E-2</c:v>
                </c:pt>
                <c:pt idx="3483">
                  <c:v>1.2414650880649455E-3</c:v>
                </c:pt>
                <c:pt idx="3484">
                  <c:v>2.0872458170441335E-2</c:v>
                </c:pt>
                <c:pt idx="3485">
                  <c:v>9.6735941783784585E-3</c:v>
                </c:pt>
                <c:pt idx="3486">
                  <c:v>5.0450580800087408E-2</c:v>
                </c:pt>
                <c:pt idx="3487">
                  <c:v>-1.266568457210753E-2</c:v>
                </c:pt>
                <c:pt idx="3488">
                  <c:v>9.2272857690748403E-3</c:v>
                </c:pt>
                <c:pt idx="3489">
                  <c:v>-4.9421821717207888E-2</c:v>
                </c:pt>
                <c:pt idx="3490">
                  <c:v>-1.5805800171188034E-2</c:v>
                </c:pt>
                <c:pt idx="3491">
                  <c:v>0</c:v>
                </c:pt>
                <c:pt idx="3492">
                  <c:v>-1.4815085785140474E-2</c:v>
                </c:pt>
                <c:pt idx="3493">
                  <c:v>-5.4965911317280597E-2</c:v>
                </c:pt>
                <c:pt idx="3494">
                  <c:v>-5.53821458515849E-2</c:v>
                </c:pt>
                <c:pt idx="3495">
                  <c:v>-2.7816429618768026E-3</c:v>
                </c:pt>
                <c:pt idx="3496">
                  <c:v>-2.6818826814413971E-2</c:v>
                </c:pt>
                <c:pt idx="3497">
                  <c:v>-6.0445810908492978E-2</c:v>
                </c:pt>
                <c:pt idx="3498">
                  <c:v>-7.6278020488861273E-3</c:v>
                </c:pt>
                <c:pt idx="3499">
                  <c:v>6.9503205766973428E-2</c:v>
                </c:pt>
                <c:pt idx="3500">
                  <c:v>8.5349024498375062E-3</c:v>
                </c:pt>
                <c:pt idx="3501">
                  <c:v>-2.8368813351997263E-3</c:v>
                </c:pt>
                <c:pt idx="3502">
                  <c:v>3.3522692038643644E-2</c:v>
                </c:pt>
                <c:pt idx="3503">
                  <c:v>1.3642776403786479E-2</c:v>
                </c:pt>
                <c:pt idx="3504">
                  <c:v>3.4623964566048077E-2</c:v>
                </c:pt>
                <c:pt idx="3505">
                  <c:v>1.6872561201127061E-2</c:v>
                </c:pt>
                <c:pt idx="3506">
                  <c:v>-1.9493794681001129E-2</c:v>
                </c:pt>
                <c:pt idx="3507">
                  <c:v>-3.0648634738444522E-2</c:v>
                </c:pt>
                <c:pt idx="3508">
                  <c:v>-2.1888698789437097E-2</c:v>
                </c:pt>
                <c:pt idx="3509">
                  <c:v>2.7286822558994599E-2</c:v>
                </c:pt>
                <c:pt idx="3510">
                  <c:v>9.3771618125970055E-3</c:v>
                </c:pt>
                <c:pt idx="3511">
                  <c:v>2.5017762975287943E-2</c:v>
                </c:pt>
                <c:pt idx="3512">
                  <c:v>7.2713725518047181E-2</c:v>
                </c:pt>
                <c:pt idx="3513">
                  <c:v>8.428707335055529E-3</c:v>
                </c:pt>
                <c:pt idx="3514">
                  <c:v>2.720451623903308E-2</c:v>
                </c:pt>
                <c:pt idx="3515">
                  <c:v>-1.7657904355453041E-2</c:v>
                </c:pt>
                <c:pt idx="3516">
                  <c:v>4.0726978129856338E-2</c:v>
                </c:pt>
                <c:pt idx="3517">
                  <c:v>0</c:v>
                </c:pt>
                <c:pt idx="3518">
                  <c:v>-6.7202652113884348E-2</c:v>
                </c:pt>
                <c:pt idx="3519">
                  <c:v>5.3425166673580569E-2</c:v>
                </c:pt>
                <c:pt idx="3520">
                  <c:v>2.0595693672080792E-2</c:v>
                </c:pt>
                <c:pt idx="3521">
                  <c:v>3.2314789470371405E-2</c:v>
                </c:pt>
                <c:pt idx="3522">
                  <c:v>6.5574005461590396E-3</c:v>
                </c:pt>
                <c:pt idx="3523">
                  <c:v>2.1762794225954484E-3</c:v>
                </c:pt>
                <c:pt idx="3524">
                  <c:v>8.6580627431145311E-3</c:v>
                </c:pt>
                <c:pt idx="3525">
                  <c:v>-3.5091319811270172E-2</c:v>
                </c:pt>
                <c:pt idx="3526">
                  <c:v>-3.2901436194388699E-2</c:v>
                </c:pt>
                <c:pt idx="3527">
                  <c:v>-3.466207976486284E-3</c:v>
                </c:pt>
                <c:pt idx="3528">
                  <c:v>5.7351296471465807E-2</c:v>
                </c:pt>
                <c:pt idx="3529">
                  <c:v>5.3204036063464459E-2</c:v>
                </c:pt>
                <c:pt idx="3530">
                  <c:v>-2.5184961753606336E-2</c:v>
                </c:pt>
                <c:pt idx="3531">
                  <c:v>5.8810136726084351E-2</c:v>
                </c:pt>
                <c:pt idx="3532">
                  <c:v>-3.986220142802574E-2</c:v>
                </c:pt>
                <c:pt idx="3533">
                  <c:v>4.1623369146873302E-3</c:v>
                </c:pt>
                <c:pt idx="3534">
                  <c:v>1.9537896556340299E-2</c:v>
                </c:pt>
                <c:pt idx="3535">
                  <c:v>-1.9537896556340362E-2</c:v>
                </c:pt>
                <c:pt idx="3536">
                  <c:v>-9.3897403498390316E-3</c:v>
                </c:pt>
                <c:pt idx="3537">
                  <c:v>-1.6913722442061924E-2</c:v>
                </c:pt>
                <c:pt idx="3538">
                  <c:v>-4.2735107773819378E-3</c:v>
                </c:pt>
                <c:pt idx="3539">
                  <c:v>9.5898444046147256E-3</c:v>
                </c:pt>
                <c:pt idx="3540">
                  <c:v>2.3061818705528394E-2</c:v>
                </c:pt>
                <c:pt idx="3541">
                  <c:v>2.0513539833103028E-2</c:v>
                </c:pt>
                <c:pt idx="3542">
                  <c:v>1.311163513937511E-2</c:v>
                </c:pt>
                <c:pt idx="3543">
                  <c:v>7.9840743482205486E-3</c:v>
                </c:pt>
                <c:pt idx="3544">
                  <c:v>-4.2646056049138993E-2</c:v>
                </c:pt>
                <c:pt idx="3545">
                  <c:v>-1.8848725558667383E-2</c:v>
                </c:pt>
                <c:pt idx="3546">
                  <c:v>-8.4926200456535879E-3</c:v>
                </c:pt>
                <c:pt idx="3547">
                  <c:v>-1.6120714503372418E-2</c:v>
                </c:pt>
                <c:pt idx="3548">
                  <c:v>6.0943225062510896E-2</c:v>
                </c:pt>
                <c:pt idx="3549">
                  <c:v>6.0975798681185377E-3</c:v>
                </c:pt>
                <c:pt idx="3550">
                  <c:v>0</c:v>
                </c:pt>
                <c:pt idx="3551">
                  <c:v>0</c:v>
                </c:pt>
                <c:pt idx="3552">
                  <c:v>-4.1370946247403381E-2</c:v>
                </c:pt>
                <c:pt idx="3553">
                  <c:v>1.9864741026439755E-2</c:v>
                </c:pt>
                <c:pt idx="3554">
                  <c:v>-2.5158559636154987E-2</c:v>
                </c:pt>
                <c:pt idx="3555">
                  <c:v>-0.10630457992430864</c:v>
                </c:pt>
                <c:pt idx="3556">
                  <c:v>-3.4838358049307322E-2</c:v>
                </c:pt>
                <c:pt idx="3557">
                  <c:v>4.8780584534327733E-3</c:v>
                </c:pt>
                <c:pt idx="3558">
                  <c:v>8.8429673246019788E-2</c:v>
                </c:pt>
                <c:pt idx="3559">
                  <c:v>1.3274531208696108E-2</c:v>
                </c:pt>
                <c:pt idx="3560">
                  <c:v>1.0982977490625919E-3</c:v>
                </c:pt>
                <c:pt idx="3561">
                  <c:v>1.3086337242893918E-2</c:v>
                </c:pt>
                <c:pt idx="3562">
                  <c:v>-1.089335390788365E-2</c:v>
                </c:pt>
                <c:pt idx="3563">
                  <c:v>-7.6965745519891526E-3</c:v>
                </c:pt>
                <c:pt idx="3564">
                  <c:v>2.5069432770859205E-2</c:v>
                </c:pt>
                <c:pt idx="3565">
                  <c:v>-3.6168325838908021E-2</c:v>
                </c:pt>
                <c:pt idx="3566">
                  <c:v>-3.4055504412495365E-2</c:v>
                </c:pt>
                <c:pt idx="3567">
                  <c:v>-7.8023961494075811E-2</c:v>
                </c:pt>
                <c:pt idx="3568">
                  <c:v>-6.1795719268465679E-2</c:v>
                </c:pt>
                <c:pt idx="3569">
                  <c:v>2.6213820787528361E-2</c:v>
                </c:pt>
                <c:pt idx="3570">
                  <c:v>3.1829548862386793E-2</c:v>
                </c:pt>
                <c:pt idx="3571">
                  <c:v>4.2925044717033844E-2</c:v>
                </c:pt>
                <c:pt idx="3572">
                  <c:v>3.306086226088821E-2</c:v>
                </c:pt>
                <c:pt idx="3573">
                  <c:v>-1.1621151801773739E-3</c:v>
                </c:pt>
                <c:pt idx="3574">
                  <c:v>1.5003166592048771E-2</c:v>
                </c:pt>
                <c:pt idx="3575">
                  <c:v>-3.4968597837746737E-2</c:v>
                </c:pt>
                <c:pt idx="3576">
                  <c:v>-3.5650661644961459E-3</c:v>
                </c:pt>
                <c:pt idx="3577">
                  <c:v>1.6529301951210506E-2</c:v>
                </c:pt>
                <c:pt idx="3578">
                  <c:v>-9.3204669610178245E-2</c:v>
                </c:pt>
                <c:pt idx="3579">
                  <c:v>3.0382083688122972E-2</c:v>
                </c:pt>
                <c:pt idx="3580">
                  <c:v>1.1159446248898449E-2</c:v>
                </c:pt>
                <c:pt idx="3581">
                  <c:v>6.330471468864253E-2</c:v>
                </c:pt>
                <c:pt idx="3582">
                  <c:v>-5.8038468198003037E-3</c:v>
                </c:pt>
                <c:pt idx="3583">
                  <c:v>3.4863486794377376E-3</c:v>
                </c:pt>
                <c:pt idx="3584">
                  <c:v>-9.3240768751232904E-3</c:v>
                </c:pt>
                <c:pt idx="3585">
                  <c:v>1.8562017860059558E-2</c:v>
                </c:pt>
                <c:pt idx="3586">
                  <c:v>2.4972920931380097E-2</c:v>
                </c:pt>
                <c:pt idx="3587">
                  <c:v>-3.3688970661047532E-3</c:v>
                </c:pt>
                <c:pt idx="3588">
                  <c:v>1.8942070529074841E-2</c:v>
                </c:pt>
                <c:pt idx="3589">
                  <c:v>-3.9397329190476622E-2</c:v>
                </c:pt>
                <c:pt idx="3590">
                  <c:v>6.8650155196803321E-3</c:v>
                </c:pt>
                <c:pt idx="3591">
                  <c:v>9.0806526357465594E-3</c:v>
                </c:pt>
                <c:pt idx="3592">
                  <c:v>8.9989358685695353E-3</c:v>
                </c:pt>
                <c:pt idx="3593">
                  <c:v>2.542978379763133E-2</c:v>
                </c:pt>
                <c:pt idx="3594">
                  <c:v>-1.2081420974204202E-2</c:v>
                </c:pt>
                <c:pt idx="3595">
                  <c:v>5.0630091091439212E-2</c:v>
                </c:pt>
                <c:pt idx="3596">
                  <c:v>8.3682496705165792E-3</c:v>
                </c:pt>
                <c:pt idx="3597">
                  <c:v>9.3313274288842219E-3</c:v>
                </c:pt>
                <c:pt idx="3598">
                  <c:v>1.8405427542715343E-2</c:v>
                </c:pt>
                <c:pt idx="3599">
                  <c:v>5.5186415567290731E-2</c:v>
                </c:pt>
                <c:pt idx="3600">
                  <c:v>-6.7340321813439564E-3</c:v>
                </c:pt>
                <c:pt idx="3601">
                  <c:v>-4.9466068216792967E-2</c:v>
                </c:pt>
                <c:pt idx="3602">
                  <c:v>1.3098424045918109E-2</c:v>
                </c:pt>
                <c:pt idx="3603">
                  <c:v>-3.7740327982847086E-2</c:v>
                </c:pt>
                <c:pt idx="3604">
                  <c:v>-1.5715357479628274E-2</c:v>
                </c:pt>
                <c:pt idx="3605">
                  <c:v>1.4675315784214273E-2</c:v>
                </c:pt>
                <c:pt idx="3606">
                  <c:v>1.5488177442799903E-2</c:v>
                </c:pt>
                <c:pt idx="3607">
                  <c:v>1.0240656296903522E-3</c:v>
                </c:pt>
                <c:pt idx="3608">
                  <c:v>-5.1308475823436785E-3</c:v>
                </c:pt>
                <c:pt idx="3609">
                  <c:v>1.5314234973042575E-2</c:v>
                </c:pt>
                <c:pt idx="3610">
                  <c:v>-4.0609192863150694E-3</c:v>
                </c:pt>
                <c:pt idx="3611">
                  <c:v>-4.1542837513709088E-2</c:v>
                </c:pt>
                <c:pt idx="3612">
                  <c:v>-1.6034549847256802E-2</c:v>
                </c:pt>
                <c:pt idx="3613">
                  <c:v>-3.2379952737753384E-3</c:v>
                </c:pt>
                <c:pt idx="3614">
                  <c:v>-2.0754431469445875E-2</c:v>
                </c:pt>
                <c:pt idx="3615">
                  <c:v>-4.9784035379286259E-2</c:v>
                </c:pt>
                <c:pt idx="3616">
                  <c:v>3.4742362681862726E-3</c:v>
                </c:pt>
                <c:pt idx="3617">
                  <c:v>2.0595693672080792E-2</c:v>
                </c:pt>
                <c:pt idx="3618">
                  <c:v>-5.6786069688433442E-3</c:v>
                </c:pt>
                <c:pt idx="3619">
                  <c:v>-3.8309966277942829E-2</c:v>
                </c:pt>
                <c:pt idx="3620">
                  <c:v>-5.9347355198145777E-3</c:v>
                </c:pt>
                <c:pt idx="3621">
                  <c:v>1.1834457647002798E-2</c:v>
                </c:pt>
                <c:pt idx="3622">
                  <c:v>3.6955706522429119E-2</c:v>
                </c:pt>
                <c:pt idx="3623">
                  <c:v>5.2992530140510377E-2</c:v>
                </c:pt>
                <c:pt idx="3624">
                  <c:v>2.148228538289605E-3</c:v>
                </c:pt>
                <c:pt idx="3625">
                  <c:v>8.3338689563092025E-2</c:v>
                </c:pt>
                <c:pt idx="3626">
                  <c:v>-4.234503595735839E-2</c:v>
                </c:pt>
                <c:pt idx="3627">
                  <c:v>-2.6083899239446665E-2</c:v>
                </c:pt>
                <c:pt idx="3628">
                  <c:v>2.1119332031435513E-3</c:v>
                </c:pt>
                <c:pt idx="3629">
                  <c:v>2.7056801387513294E-2</c:v>
                </c:pt>
                <c:pt idx="3630">
                  <c:v>1.021459340971842E-2</c:v>
                </c:pt>
                <c:pt idx="3631">
                  <c:v>1.4127379259210491E-2</c:v>
                </c:pt>
                <c:pt idx="3632">
                  <c:v>1.1952333523841173E-2</c:v>
                </c:pt>
                <c:pt idx="3633">
                  <c:v>1.9608471388376337E-2</c:v>
                </c:pt>
                <c:pt idx="3634">
                  <c:v>0</c:v>
                </c:pt>
                <c:pt idx="3635">
                  <c:v>-9.7561749453646852E-3</c:v>
                </c:pt>
                <c:pt idx="3636">
                  <c:v>-2.2807136316478467E-2</c:v>
                </c:pt>
                <c:pt idx="3637">
                  <c:v>-4.3039429481108088E-2</c:v>
                </c:pt>
                <c:pt idx="3638">
                  <c:v>-1.0526412986987504E-2</c:v>
                </c:pt>
                <c:pt idx="3639">
                  <c:v>-2.1186448602852144E-3</c:v>
                </c:pt>
                <c:pt idx="3640">
                  <c:v>5.2882196215643818E-3</c:v>
                </c:pt>
                <c:pt idx="3641">
                  <c:v>1.1536572628416331E-2</c:v>
                </c:pt>
                <c:pt idx="3642">
                  <c:v>7.2727593290798781E-3</c:v>
                </c:pt>
                <c:pt idx="3643">
                  <c:v>1.8462062839735352E-2</c:v>
                </c:pt>
                <c:pt idx="3644">
                  <c:v>-6.291382541056921E-2</c:v>
                </c:pt>
                <c:pt idx="3645">
                  <c:v>2.1621630044953172E-3</c:v>
                </c:pt>
                <c:pt idx="3646">
                  <c:v>-8.6768440256889713E-3</c:v>
                </c:pt>
                <c:pt idx="3647">
                  <c:v>1.4061886656576629E-2</c:v>
                </c:pt>
                <c:pt idx="3648">
                  <c:v>4.2872520116199915E-3</c:v>
                </c:pt>
                <c:pt idx="3649">
                  <c:v>-6.4377904748485299E-3</c:v>
                </c:pt>
                <c:pt idx="3650">
                  <c:v>5.1400931220978677E-2</c:v>
                </c:pt>
                <c:pt idx="3651">
                  <c:v>-1.0230179920346257E-3</c:v>
                </c:pt>
                <c:pt idx="3652">
                  <c:v>-2.0491810449355693E-3</c:v>
                </c:pt>
                <c:pt idx="3653">
                  <c:v>-7.2053837212701123E-3</c:v>
                </c:pt>
                <c:pt idx="3654">
                  <c:v>1.8424267326058504E-2</c:v>
                </c:pt>
                <c:pt idx="3655">
                  <c:v>0</c:v>
                </c:pt>
                <c:pt idx="3656">
                  <c:v>-6.2782119956456009E-2</c:v>
                </c:pt>
                <c:pt idx="3657">
                  <c:v>-5.0952327173927302E-2</c:v>
                </c:pt>
                <c:pt idx="3658">
                  <c:v>5.4186831341586347E-2</c:v>
                </c:pt>
                <c:pt idx="3659">
                  <c:v>-6.6765613548446512E-2</c:v>
                </c:pt>
                <c:pt idx="3660">
                  <c:v>-4.2309483098549386E-2</c:v>
                </c:pt>
                <c:pt idx="3661">
                  <c:v>-4.9210420531994578E-2</c:v>
                </c:pt>
                <c:pt idx="3662">
                  <c:v>-5.4417569870713292E-2</c:v>
                </c:pt>
                <c:pt idx="3663">
                  <c:v>1.9776517976456607E-2</c:v>
                </c:pt>
                <c:pt idx="3664">
                  <c:v>-3.7238345140118881E-2</c:v>
                </c:pt>
                <c:pt idx="3665">
                  <c:v>-4.1499730906752734E-2</c:v>
                </c:pt>
                <c:pt idx="3666">
                  <c:v>3.606493492079587E-2</c:v>
                </c:pt>
                <c:pt idx="3667">
                  <c:v>-8.2079804178296217E-3</c:v>
                </c:pt>
                <c:pt idx="3668">
                  <c:v>0</c:v>
                </c:pt>
                <c:pt idx="3669">
                  <c:v>-2.6445521664558488E-2</c:v>
                </c:pt>
                <c:pt idx="3670">
                  <c:v>2.2316128322547243E-2</c:v>
                </c:pt>
                <c:pt idx="3671">
                  <c:v>2.0478531343540701E-2</c:v>
                </c:pt>
                <c:pt idx="3672">
                  <c:v>-1.2236726448436921E-2</c:v>
                </c:pt>
                <c:pt idx="3673">
                  <c:v>-5.0501614184986429E-2</c:v>
                </c:pt>
                <c:pt idx="3674">
                  <c:v>2.1353124470569061E-2</c:v>
                </c:pt>
                <c:pt idx="3675">
                  <c:v>-2.8208763416413406E-3</c:v>
                </c:pt>
                <c:pt idx="3676">
                  <c:v>2.2347298691996618E-2</c:v>
                </c:pt>
                <c:pt idx="3677">
                  <c:v>0</c:v>
                </c:pt>
                <c:pt idx="3678">
                  <c:v>0</c:v>
                </c:pt>
                <c:pt idx="3679">
                  <c:v>5.3776396780804203E-2</c:v>
                </c:pt>
                <c:pt idx="3680">
                  <c:v>5.2219439811516249E-3</c:v>
                </c:pt>
                <c:pt idx="3681">
                  <c:v>2.8243212313394939E-2</c:v>
                </c:pt>
                <c:pt idx="3682">
                  <c:v>-3.8046970436639714E-3</c:v>
                </c:pt>
                <c:pt idx="3683">
                  <c:v>6.3331433970225991E-3</c:v>
                </c:pt>
                <c:pt idx="3684">
                  <c:v>2.3706662300987082E-2</c:v>
                </c:pt>
                <c:pt idx="3685">
                  <c:v>-1.4907108349138229E-2</c:v>
                </c:pt>
                <c:pt idx="3686">
                  <c:v>6.7740523170485553E-2</c:v>
                </c:pt>
                <c:pt idx="3687">
                  <c:v>2.5405523435422756E-2</c:v>
                </c:pt>
                <c:pt idx="3688">
                  <c:v>1.1337989937396443E-2</c:v>
                </c:pt>
                <c:pt idx="3689">
                  <c:v>-2.39600737471443E-2</c:v>
                </c:pt>
                <c:pt idx="3690">
                  <c:v>-4.2459207771791629E-2</c:v>
                </c:pt>
                <c:pt idx="3691">
                  <c:v>-6.0423144559625863E-3</c:v>
                </c:pt>
                <c:pt idx="3692">
                  <c:v>3.5718082602079246E-2</c:v>
                </c:pt>
                <c:pt idx="3693">
                  <c:v>-1.2948974340803068E-2</c:v>
                </c:pt>
                <c:pt idx="3694">
                  <c:v>-3.5608346230090694E-3</c:v>
                </c:pt>
                <c:pt idx="3695">
                  <c:v>-8.3582576142013591E-3</c:v>
                </c:pt>
                <c:pt idx="3696">
                  <c:v>7.168489478612497E-3</c:v>
                </c:pt>
                <c:pt idx="3697">
                  <c:v>4.7506027585977988E-3</c:v>
                </c:pt>
                <c:pt idx="3698">
                  <c:v>-1.311885242911442E-2</c:v>
                </c:pt>
                <c:pt idx="3699">
                  <c:v>-7.2289471431514303E-3</c:v>
                </c:pt>
                <c:pt idx="3700">
                  <c:v>-3.0696087157176765E-2</c:v>
                </c:pt>
                <c:pt idx="3701">
                  <c:v>3.431709292412894E-2</c:v>
                </c:pt>
                <c:pt idx="3702">
                  <c:v>4.2459207771791553E-2</c:v>
                </c:pt>
                <c:pt idx="3703">
                  <c:v>-1.629838173311942E-2</c:v>
                </c:pt>
                <c:pt idx="3704">
                  <c:v>5.8513917684640867E-3</c:v>
                </c:pt>
                <c:pt idx="3705">
                  <c:v>3.6659316916124771E-2</c:v>
                </c:pt>
                <c:pt idx="3706">
                  <c:v>2.2471919569046644E-3</c:v>
                </c:pt>
                <c:pt idx="3707">
                  <c:v>-3.6575505486554E-2</c:v>
                </c:pt>
                <c:pt idx="3708">
                  <c:v>-1.1709735672908094E-2</c:v>
                </c:pt>
                <c:pt idx="3709">
                  <c:v>-3.5398267051240623E-3</c:v>
                </c:pt>
                <c:pt idx="3710">
                  <c:v>-1.90936588155797E-2</c:v>
                </c:pt>
                <c:pt idx="3711">
                  <c:v>-2.6863642269548155E-2</c:v>
                </c:pt>
                <c:pt idx="3712">
                  <c:v>6.1690510267151076E-3</c:v>
                </c:pt>
                <c:pt idx="3713">
                  <c:v>-2.6169717733384605E-2</c:v>
                </c:pt>
                <c:pt idx="3714">
                  <c:v>-8.8776740320174533E-3</c:v>
                </c:pt>
                <c:pt idx="3715">
                  <c:v>-1.2820688429061434E-2</c:v>
                </c:pt>
                <c:pt idx="3716">
                  <c:v>2.7991649436867987E-2</c:v>
                </c:pt>
                <c:pt idx="3717">
                  <c:v>1.2539186595936812E-3</c:v>
                </c:pt>
                <c:pt idx="3718">
                  <c:v>3.7523496185503718E-3</c:v>
                </c:pt>
                <c:pt idx="3719">
                  <c:v>-5.7819570888826249E-2</c:v>
                </c:pt>
                <c:pt idx="3720">
                  <c:v>2.0943173845243173E-2</c:v>
                </c:pt>
                <c:pt idx="3721">
                  <c:v>7.7419741536154593E-3</c:v>
                </c:pt>
                <c:pt idx="3722">
                  <c:v>-1.6850690351855765E-2</c:v>
                </c:pt>
                <c:pt idx="3723">
                  <c:v>1.6850690351855706E-2</c:v>
                </c:pt>
                <c:pt idx="3724">
                  <c:v>4.4004585369418828E-2</c:v>
                </c:pt>
                <c:pt idx="3725">
                  <c:v>-1.113184036884407E-2</c:v>
                </c:pt>
                <c:pt idx="3726">
                  <c:v>-2.5190248828558519E-2</c:v>
                </c:pt>
                <c:pt idx="3727">
                  <c:v>-7.6824961720162819E-3</c:v>
                </c:pt>
                <c:pt idx="3728">
                  <c:v>-1.033600933066206E-2</c:v>
                </c:pt>
                <c:pt idx="3729">
                  <c:v>-2.7651531330510123E-2</c:v>
                </c:pt>
                <c:pt idx="3730">
                  <c:v>-1.3360055427422512E-3</c:v>
                </c:pt>
                <c:pt idx="3731">
                  <c:v>2.3779191766114149E-2</c:v>
                </c:pt>
                <c:pt idx="3732">
                  <c:v>-1.8445845790751456E-2</c:v>
                </c:pt>
                <c:pt idx="3733">
                  <c:v>7.9470616925319398E-3</c:v>
                </c:pt>
                <c:pt idx="3734">
                  <c:v>4.0082935203502555E-2</c:v>
                </c:pt>
                <c:pt idx="3735">
                  <c:v>7.5757938084577226E-3</c:v>
                </c:pt>
                <c:pt idx="3736">
                  <c:v>4.1878040480963066E-2</c:v>
                </c:pt>
                <c:pt idx="3737">
                  <c:v>-9.697045682866761E-3</c:v>
                </c:pt>
                <c:pt idx="3738">
                  <c:v>6.0716640685497736E-3</c:v>
                </c:pt>
                <c:pt idx="3739">
                  <c:v>-3.8252658866646111E-2</c:v>
                </c:pt>
                <c:pt idx="3740">
                  <c:v>3.7664827954768648E-3</c:v>
                </c:pt>
                <c:pt idx="3741">
                  <c:v>2.5031302181184748E-3</c:v>
                </c:pt>
                <c:pt idx="3742">
                  <c:v>1.9802627296179511E-2</c:v>
                </c:pt>
                <c:pt idx="3743">
                  <c:v>5.6000336119320954E-2</c:v>
                </c:pt>
                <c:pt idx="3744">
                  <c:v>5.3029908427467749E-2</c:v>
                </c:pt>
                <c:pt idx="3745">
                  <c:v>1.0982977490625919E-3</c:v>
                </c:pt>
                <c:pt idx="3746">
                  <c:v>-3.2985186586650477E-3</c:v>
                </c:pt>
                <c:pt idx="3747">
                  <c:v>2.178735418490723E-2</c:v>
                </c:pt>
                <c:pt idx="3748">
                  <c:v>4.0132101426317408E-2</c:v>
                </c:pt>
                <c:pt idx="3749">
                  <c:v>-5.1894252422254959E-3</c:v>
                </c:pt>
                <c:pt idx="3750">
                  <c:v>1.4463062027554659E-2</c:v>
                </c:pt>
                <c:pt idx="3751">
                  <c:v>4.0941715326631468E-3</c:v>
                </c:pt>
                <c:pt idx="3752">
                  <c:v>-2.0449904877275966E-3</c:v>
                </c:pt>
                <c:pt idx="3753">
                  <c:v>1.5236455242089985E-2</c:v>
                </c:pt>
                <c:pt idx="3754">
                  <c:v>-2.7595005945886871E-2</c:v>
                </c:pt>
                <c:pt idx="3755">
                  <c:v>-3.1136506732794699E-3</c:v>
                </c:pt>
                <c:pt idx="3756">
                  <c:v>1.0389611324190385E-3</c:v>
                </c:pt>
                <c:pt idx="3757">
                  <c:v>-4.162336914687299E-3</c:v>
                </c:pt>
                <c:pt idx="3758">
                  <c:v>-1.0432969125776746E-3</c:v>
                </c:pt>
                <c:pt idx="3759">
                  <c:v>1.1416833919905596E-2</c:v>
                </c:pt>
                <c:pt idx="3760">
                  <c:v>1.9418085857101516E-2</c:v>
                </c:pt>
                <c:pt idx="3761">
                  <c:v>4.0404095370049058E-3</c:v>
                </c:pt>
                <c:pt idx="3762">
                  <c:v>-7.081466112783933E-3</c:v>
                </c:pt>
                <c:pt idx="3763">
                  <c:v>-2.0513539833103018E-2</c:v>
                </c:pt>
                <c:pt idx="3764">
                  <c:v>3.9619198912688676E-2</c:v>
                </c:pt>
                <c:pt idx="3765">
                  <c:v>1.5810606026642245E-2</c:v>
                </c:pt>
                <c:pt idx="3766">
                  <c:v>-3.1875208530448951E-2</c:v>
                </c:pt>
                <c:pt idx="3767">
                  <c:v>-2.6668247082161294E-2</c:v>
                </c:pt>
                <c:pt idx="3768">
                  <c:v>3.3728286492886256E-2</c:v>
                </c:pt>
                <c:pt idx="3769">
                  <c:v>-2.7510649882015806E-2</c:v>
                </c:pt>
                <c:pt idx="3770">
                  <c:v>-3.5755649047734331E-2</c:v>
                </c:pt>
                <c:pt idx="3771">
                  <c:v>-4.1536025253912236E-2</c:v>
                </c:pt>
                <c:pt idx="3772">
                  <c:v>-4.2171490990675152E-2</c:v>
                </c:pt>
                <c:pt idx="3773">
                  <c:v>-4.0385535649574408E-2</c:v>
                </c:pt>
                <c:pt idx="3774">
                  <c:v>5.8840500022933395E-2</c:v>
                </c:pt>
                <c:pt idx="3775">
                  <c:v>3.7020492243678961E-2</c:v>
                </c:pt>
                <c:pt idx="3776">
                  <c:v>3.6760895975069721E-2</c:v>
                </c:pt>
                <c:pt idx="3777">
                  <c:v>3.750439545845427E-2</c:v>
                </c:pt>
                <c:pt idx="3778">
                  <c:v>0</c:v>
                </c:pt>
                <c:pt idx="3779">
                  <c:v>-8.0895149972193589E-2</c:v>
                </c:pt>
                <c:pt idx="3780">
                  <c:v>-6.6741070876932427E-3</c:v>
                </c:pt>
                <c:pt idx="3781">
                  <c:v>-3.868514231123741E-2</c:v>
                </c:pt>
                <c:pt idx="3782">
                  <c:v>-5.2392934060946125E-2</c:v>
                </c:pt>
                <c:pt idx="3783">
                  <c:v>1.3357818532547952E-2</c:v>
                </c:pt>
                <c:pt idx="3784">
                  <c:v>-9.697045682866761E-3</c:v>
                </c:pt>
                <c:pt idx="3785">
                  <c:v>-2.8414512002619373E-2</c:v>
                </c:pt>
                <c:pt idx="3786">
                  <c:v>-3.7017627944164876E-2</c:v>
                </c:pt>
                <c:pt idx="3787">
                  <c:v>-3.8440783307428561E-2</c:v>
                </c:pt>
                <c:pt idx="3788">
                  <c:v>2.2713067239233435E-2</c:v>
                </c:pt>
                <c:pt idx="3789">
                  <c:v>-2.645504188424054E-3</c:v>
                </c:pt>
                <c:pt idx="3790">
                  <c:v>-4.1926356863308374E-2</c:v>
                </c:pt>
                <c:pt idx="3791">
                  <c:v>1.5079106827120299E-2</c:v>
                </c:pt>
                <c:pt idx="3792">
                  <c:v>-4.0899852515251661E-3</c:v>
                </c:pt>
                <c:pt idx="3793">
                  <c:v>1.4915530756447568E-2</c:v>
                </c:pt>
                <c:pt idx="3794">
                  <c:v>1.0709607046375538E-2</c:v>
                </c:pt>
                <c:pt idx="3795">
                  <c:v>-1.205640859675435E-2</c:v>
                </c:pt>
                <c:pt idx="3796">
                  <c:v>1.3468015503787952E-3</c:v>
                </c:pt>
                <c:pt idx="3797">
                  <c:v>-7.2556220950089331E-2</c:v>
                </c:pt>
                <c:pt idx="3798">
                  <c:v>-4.4385983915983494E-2</c:v>
                </c:pt>
                <c:pt idx="3799">
                  <c:v>9.03620606393752E-3</c:v>
                </c:pt>
                <c:pt idx="3800">
                  <c:v>2.9544246306725735E-2</c:v>
                </c:pt>
                <c:pt idx="3801">
                  <c:v>-2.6550232094120954E-2</c:v>
                </c:pt>
                <c:pt idx="3802">
                  <c:v>-6.6433689028129961E-2</c:v>
                </c:pt>
                <c:pt idx="3803">
                  <c:v>2.2117805253618974E-2</c:v>
                </c:pt>
                <c:pt idx="3804">
                  <c:v>3.6813973122716399E-2</c:v>
                </c:pt>
                <c:pt idx="3805">
                  <c:v>-3.5252692555763798E-2</c:v>
                </c:pt>
                <c:pt idx="3806">
                  <c:v>2.465456156394058E-2</c:v>
                </c:pt>
                <c:pt idx="3807">
                  <c:v>1.0598130991823284E-2</c:v>
                </c:pt>
                <c:pt idx="3808">
                  <c:v>6.1333088016808132E-2</c:v>
                </c:pt>
                <c:pt idx="3809">
                  <c:v>-2.8368813351997263E-3</c:v>
                </c:pt>
                <c:pt idx="3810">
                  <c:v>-3.0283496587252181E-2</c:v>
                </c:pt>
                <c:pt idx="3811">
                  <c:v>-2.6707818914935982E-2</c:v>
                </c:pt>
                <c:pt idx="3812">
                  <c:v>4.8432062106518299E-2</c:v>
                </c:pt>
                <c:pt idx="3813">
                  <c:v>-2.4656796612859942E-2</c:v>
                </c:pt>
                <c:pt idx="3814">
                  <c:v>7.3153215763729152E-3</c:v>
                </c:pt>
                <c:pt idx="3815">
                  <c:v>-1.1730339785489716E-2</c:v>
                </c:pt>
                <c:pt idx="3816">
                  <c:v>-4.0637645731826391E-2</c:v>
                </c:pt>
                <c:pt idx="3817">
                  <c:v>1.5349197180837407E-3</c:v>
                </c:pt>
                <c:pt idx="3818">
                  <c:v>2.7233150458358852E-2</c:v>
                </c:pt>
                <c:pt idx="3819">
                  <c:v>4.4676172597160517E-3</c:v>
                </c:pt>
                <c:pt idx="3820">
                  <c:v>-1.1958288988873623E-2</c:v>
                </c:pt>
                <c:pt idx="3821">
                  <c:v>6.5477929379506805E-2</c:v>
                </c:pt>
                <c:pt idx="3822">
                  <c:v>2.9148489714417362E-2</c:v>
                </c:pt>
                <c:pt idx="3823">
                  <c:v>-1.9337619150158174E-2</c:v>
                </c:pt>
                <c:pt idx="3824">
                  <c:v>-2.7932979056127108E-3</c:v>
                </c:pt>
                <c:pt idx="3825">
                  <c:v>-1.9774655659417543E-2</c:v>
                </c:pt>
                <c:pt idx="3826">
                  <c:v>1.1347639497537415E-2</c:v>
                </c:pt>
                <c:pt idx="3827">
                  <c:v>4.549371663525309E-2</c:v>
                </c:pt>
                <c:pt idx="3828">
                  <c:v>-5.405418566907935E-3</c:v>
                </c:pt>
                <c:pt idx="3829">
                  <c:v>5.4054185669079819E-3</c:v>
                </c:pt>
                <c:pt idx="3830">
                  <c:v>1.7368506081644173E-2</c:v>
                </c:pt>
                <c:pt idx="3831">
                  <c:v>-3.9814252991849219E-3</c:v>
                </c:pt>
                <c:pt idx="3832">
                  <c:v>2.4952049613489749E-2</c:v>
                </c:pt>
                <c:pt idx="3833">
                  <c:v>2.4344571897737602E-2</c:v>
                </c:pt>
                <c:pt idx="3834">
                  <c:v>1.3828001607292115E-2</c:v>
                </c:pt>
                <c:pt idx="3835">
                  <c:v>1.7327166172503312E-2</c:v>
                </c:pt>
                <c:pt idx="3836">
                  <c:v>-3.7504395458454173E-2</c:v>
                </c:pt>
                <c:pt idx="3837">
                  <c:v>-2.319691641515224E-2</c:v>
                </c:pt>
                <c:pt idx="3838">
                  <c:v>-5.0813069358598043E-2</c:v>
                </c:pt>
                <c:pt idx="3839">
                  <c:v>-8.2645098498934245E-3</c:v>
                </c:pt>
                <c:pt idx="3840">
                  <c:v>5.5158567007755822E-2</c:v>
                </c:pt>
                <c:pt idx="3841">
                  <c:v>-1.3097578820635294E-3</c:v>
                </c:pt>
                <c:pt idx="3842">
                  <c:v>2.2035888399180376E-2</c:v>
                </c:pt>
                <c:pt idx="3843">
                  <c:v>6.4538521137571164E-2</c:v>
                </c:pt>
                <c:pt idx="3844">
                  <c:v>2.4009615375382679E-3</c:v>
                </c:pt>
                <c:pt idx="3845">
                  <c:v>1.9002947125615482E-2</c:v>
                </c:pt>
                <c:pt idx="3846">
                  <c:v>-2.6223195099102443E-2</c:v>
                </c:pt>
                <c:pt idx="3847">
                  <c:v>-4.0671039730927748E-2</c:v>
                </c:pt>
                <c:pt idx="3848">
                  <c:v>-1.011386623692867E-2</c:v>
                </c:pt>
                <c:pt idx="3849">
                  <c:v>-2.4438515269731131E-2</c:v>
                </c:pt>
                <c:pt idx="3850">
                  <c:v>2.570835671020703E-2</c:v>
                </c:pt>
                <c:pt idx="3851">
                  <c:v>3.6141005002123569E-2</c:v>
                </c:pt>
                <c:pt idx="3852">
                  <c:v>1.9394547306839888E-2</c:v>
                </c:pt>
                <c:pt idx="3853">
                  <c:v>-8.4388686458645949E-3</c:v>
                </c:pt>
                <c:pt idx="3854">
                  <c:v>0</c:v>
                </c:pt>
                <c:pt idx="3855">
                  <c:v>2.1557721074979056E-2</c:v>
                </c:pt>
                <c:pt idx="3856">
                  <c:v>-2.8848154337658392E-2</c:v>
                </c:pt>
                <c:pt idx="3857">
                  <c:v>6.9480557426878253E-2</c:v>
                </c:pt>
                <c:pt idx="3858">
                  <c:v>-2.5346979087397286E-2</c:v>
                </c:pt>
                <c:pt idx="3859">
                  <c:v>-6.5083204651018051E-2</c:v>
                </c:pt>
                <c:pt idx="3860">
                  <c:v>-4.4564980799089569E-2</c:v>
                </c:pt>
                <c:pt idx="3861">
                  <c:v>-4.6644031261020749E-2</c:v>
                </c:pt>
                <c:pt idx="3862">
                  <c:v>-1.2354309500935124E-2</c:v>
                </c:pt>
                <c:pt idx="3863">
                  <c:v>-0.12802173681355294</c:v>
                </c:pt>
                <c:pt idx="3864">
                  <c:v>-4.1672696400568074E-2</c:v>
                </c:pt>
                <c:pt idx="3865">
                  <c:v>3.267976764616013E-3</c:v>
                </c:pt>
                <c:pt idx="3866">
                  <c:v>3.5260062956480182E-2</c:v>
                </c:pt>
                <c:pt idx="3867">
                  <c:v>5.3652713492320217E-2</c:v>
                </c:pt>
                <c:pt idx="3868">
                  <c:v>-8.995562908577873E-3</c:v>
                </c:pt>
                <c:pt idx="3869">
                  <c:v>-1.212136053234485E-2</c:v>
                </c:pt>
                <c:pt idx="3870">
                  <c:v>-3.0962225603966925E-2</c:v>
                </c:pt>
                <c:pt idx="3871">
                  <c:v>6.269613013595395E-3</c:v>
                </c:pt>
                <c:pt idx="3872">
                  <c:v>-1.7336919653277039E-2</c:v>
                </c:pt>
                <c:pt idx="3873">
                  <c:v>7.917697736785306E-3</c:v>
                </c:pt>
                <c:pt idx="3874">
                  <c:v>-3.2054026290083484E-2</c:v>
                </c:pt>
                <c:pt idx="3875">
                  <c:v>4.874095758245353E-3</c:v>
                </c:pt>
                <c:pt idx="3876">
                  <c:v>4.8504541337494799E-3</c:v>
                </c:pt>
                <c:pt idx="3877">
                  <c:v>-4.1158072493507558E-2</c:v>
                </c:pt>
                <c:pt idx="3878">
                  <c:v>-8.4388686458645949E-3</c:v>
                </c:pt>
                <c:pt idx="3879">
                  <c:v>-6.8027473227525231E-3</c:v>
                </c:pt>
                <c:pt idx="3880">
                  <c:v>-3.826553807895372E-2</c:v>
                </c:pt>
                <c:pt idx="3881">
                  <c:v>-1.4285957247476317E-2</c:v>
                </c:pt>
                <c:pt idx="3882">
                  <c:v>6.1047723155515661E-2</c:v>
                </c:pt>
                <c:pt idx="3883">
                  <c:v>-3.3898337545115397E-3</c:v>
                </c:pt>
                <c:pt idx="3884">
                  <c:v>-1.8852314979209302E-2</c:v>
                </c:pt>
                <c:pt idx="3885">
                  <c:v>2.393276621162814E-2</c:v>
                </c:pt>
                <c:pt idx="3886">
                  <c:v>-3.2620918169266148E-2</c:v>
                </c:pt>
                <c:pt idx="3887">
                  <c:v>0</c:v>
                </c:pt>
                <c:pt idx="3888">
                  <c:v>-7.0052825884086879E-3</c:v>
                </c:pt>
                <c:pt idx="3889">
                  <c:v>-2.4912320379896227E-2</c:v>
                </c:pt>
                <c:pt idx="3890">
                  <c:v>-2.7398974188114503E-2</c:v>
                </c:pt>
                <c:pt idx="3891">
                  <c:v>-3.7740327982847086E-2</c:v>
                </c:pt>
                <c:pt idx="3892">
                  <c:v>5.7526524894498414E-3</c:v>
                </c:pt>
                <c:pt idx="3893">
                  <c:v>-9.6062218054398674E-3</c:v>
                </c:pt>
                <c:pt idx="3894">
                  <c:v>5.7747994938839578E-3</c:v>
                </c:pt>
                <c:pt idx="3895">
                  <c:v>1.1450506787995505E-2</c:v>
                </c:pt>
                <c:pt idx="3896">
                  <c:v>5.7158413839948623E-2</c:v>
                </c:pt>
                <c:pt idx="3897">
                  <c:v>4.7252884850545303E-2</c:v>
                </c:pt>
                <c:pt idx="3898">
                  <c:v>-5.6253845709521605E-2</c:v>
                </c:pt>
                <c:pt idx="3899">
                  <c:v>-1.8099552452395303E-3</c:v>
                </c:pt>
                <c:pt idx="3900">
                  <c:v>-7.9137320558723981E-2</c:v>
                </c:pt>
                <c:pt idx="3901">
                  <c:v>-8.594242980072464E-2</c:v>
                </c:pt>
                <c:pt idx="3902">
                  <c:v>2.7398974188114347E-2</c:v>
                </c:pt>
                <c:pt idx="3903">
                  <c:v>0</c:v>
                </c:pt>
                <c:pt idx="3904">
                  <c:v>4.2732849585967965E-2</c:v>
                </c:pt>
                <c:pt idx="3905">
                  <c:v>0</c:v>
                </c:pt>
                <c:pt idx="3906">
                  <c:v>-1.9940186068643953E-3</c:v>
                </c:pt>
                <c:pt idx="3907">
                  <c:v>2.9500664396698056E-2</c:v>
                </c:pt>
                <c:pt idx="3908">
                  <c:v>0</c:v>
                </c:pt>
                <c:pt idx="3909">
                  <c:v>-3.5506688456909873E-2</c:v>
                </c:pt>
                <c:pt idx="3910">
                  <c:v>2.7724548014854983E-2</c:v>
                </c:pt>
                <c:pt idx="3911">
                  <c:v>5.5094653806973738E-2</c:v>
                </c:pt>
                <c:pt idx="3912">
                  <c:v>-4.9252378182745429E-2</c:v>
                </c:pt>
                <c:pt idx="3913">
                  <c:v>-9.7561749453646852E-3</c:v>
                </c:pt>
                <c:pt idx="3914">
                  <c:v>-5.4394072065798806E-2</c:v>
                </c:pt>
                <c:pt idx="3915">
                  <c:v>1.8462062839735352E-2</c:v>
                </c:pt>
                <c:pt idx="3916">
                  <c:v>-3.3060862260888176E-2</c:v>
                </c:pt>
                <c:pt idx="3917">
                  <c:v>-1.4815085785140699E-2</c:v>
                </c:pt>
                <c:pt idx="3918">
                  <c:v>3.7661354636310505E-2</c:v>
                </c:pt>
                <c:pt idx="3919">
                  <c:v>1.2245050960100387E-2</c:v>
                </c:pt>
                <c:pt idx="3920">
                  <c:v>5.524086771067676E-2</c:v>
                </c:pt>
                <c:pt idx="3921">
                  <c:v>-1.1583141089630759E-2</c:v>
                </c:pt>
                <c:pt idx="3922">
                  <c:v>9.6619109117368901E-3</c:v>
                </c:pt>
                <c:pt idx="3923">
                  <c:v>1.5267472130788381E-2</c:v>
                </c:pt>
                <c:pt idx="3924">
                  <c:v>-1.5267472130788421E-2</c:v>
                </c:pt>
                <c:pt idx="3925">
                  <c:v>1.9048194970694411E-2</c:v>
                </c:pt>
                <c:pt idx="3926">
                  <c:v>7.2759354282428093E-2</c:v>
                </c:pt>
                <c:pt idx="3927">
                  <c:v>-1.7559267022649199E-3</c:v>
                </c:pt>
                <c:pt idx="3928">
                  <c:v>-2.4912320379896227E-2</c:v>
                </c:pt>
                <c:pt idx="3929">
                  <c:v>-3.4833952675632503E-2</c:v>
                </c:pt>
                <c:pt idx="3930">
                  <c:v>7.3708105437297389E-2</c:v>
                </c:pt>
                <c:pt idx="3931">
                  <c:v>-8.7032751283017008E-3</c:v>
                </c:pt>
                <c:pt idx="3932">
                  <c:v>4.9455943155409819E-2</c:v>
                </c:pt>
                <c:pt idx="3933">
                  <c:v>-1.5088299651201884E-2</c:v>
                </c:pt>
                <c:pt idx="3934">
                  <c:v>-1.3605652055778598E-2</c:v>
                </c:pt>
                <c:pt idx="3935">
                  <c:v>-5.4542981305892073E-2</c:v>
                </c:pt>
                <c:pt idx="3936">
                  <c:v>7.2072384049491666E-3</c:v>
                </c:pt>
                <c:pt idx="3937">
                  <c:v>-3.4706679765499647E-2</c:v>
                </c:pt>
                <c:pt idx="3938">
                  <c:v>-4.3691659498048353E-2</c:v>
                </c:pt>
                <c:pt idx="3939">
                  <c:v>7.7369825021524011E-3</c:v>
                </c:pt>
                <c:pt idx="3940">
                  <c:v>1.1494379425735212E-2</c:v>
                </c:pt>
                <c:pt idx="3941">
                  <c:v>-3.4887259000440665E-2</c:v>
                </c:pt>
                <c:pt idx="3942">
                  <c:v>3.9370129593395992E-3</c:v>
                </c:pt>
                <c:pt idx="3943">
                  <c:v>2.5219571332116105E-2</c:v>
                </c:pt>
                <c:pt idx="3944">
                  <c:v>1.709443335930004E-2</c:v>
                </c:pt>
                <c:pt idx="3945">
                  <c:v>1.30965389198455E-2</c:v>
                </c:pt>
                <c:pt idx="3946">
                  <c:v>2.2059718064732257E-2</c:v>
                </c:pt>
                <c:pt idx="3947">
                  <c:v>-5.4694758045354328E-3</c:v>
                </c:pt>
                <c:pt idx="3948">
                  <c:v>-2.031464135117925E-2</c:v>
                </c:pt>
                <c:pt idx="3949">
                  <c:v>-2.0735898479178276E-2</c:v>
                </c:pt>
                <c:pt idx="3950">
                  <c:v>1.1363758650315003E-2</c:v>
                </c:pt>
                <c:pt idx="3951">
                  <c:v>6.5597282485813063E-2</c:v>
                </c:pt>
                <c:pt idx="3952">
                  <c:v>-1.7794063800467823E-2</c:v>
                </c:pt>
                <c:pt idx="3953">
                  <c:v>-1.0830430774369553E-2</c:v>
                </c:pt>
                <c:pt idx="3954">
                  <c:v>-2.7600648082112531E-2</c:v>
                </c:pt>
                <c:pt idx="3955">
                  <c:v>-5.6127369049574364E-3</c:v>
                </c:pt>
                <c:pt idx="3956">
                  <c:v>2.5927378256136738E-2</c:v>
                </c:pt>
                <c:pt idx="3957">
                  <c:v>5.5125066250396135E-2</c:v>
                </c:pt>
                <c:pt idx="3958">
                  <c:v>-3.342439551727814E-2</c:v>
                </c:pt>
                <c:pt idx="3959">
                  <c:v>2.4736243559640131E-2</c:v>
                </c:pt>
                <c:pt idx="3960">
                  <c:v>-1.2291638511556624E-2</c:v>
                </c:pt>
                <c:pt idx="3961">
                  <c:v>1.4035318116383583E-2</c:v>
                </c:pt>
                <c:pt idx="3962">
                  <c:v>-4.089458716665182E-2</c:v>
                </c:pt>
                <c:pt idx="3963">
                  <c:v>-2.7600648082112531E-2</c:v>
                </c:pt>
                <c:pt idx="3964">
                  <c:v>1.4815085785140682E-2</c:v>
                </c:pt>
                <c:pt idx="3965">
                  <c:v>9.1491946535880823E-3</c:v>
                </c:pt>
                <c:pt idx="3966">
                  <c:v>-4.8516977444607749E-2</c:v>
                </c:pt>
                <c:pt idx="3967">
                  <c:v>1.893996010092169E-2</c:v>
                </c:pt>
                <c:pt idx="3968">
                  <c:v>6.0072654037338157E-2</c:v>
                </c:pt>
                <c:pt idx="3969">
                  <c:v>5.2863559231480246E-3</c:v>
                </c:pt>
                <c:pt idx="3970">
                  <c:v>4.468097141929895E-2</c:v>
                </c:pt>
                <c:pt idx="3971">
                  <c:v>8.3682496705165792E-3</c:v>
                </c:pt>
                <c:pt idx="3972">
                  <c:v>4.7201601484294163E-2</c:v>
                </c:pt>
                <c:pt idx="3973">
                  <c:v>1.8898200220229554E-2</c:v>
                </c:pt>
                <c:pt idx="3974">
                  <c:v>3.6757583735184153E-2</c:v>
                </c:pt>
                <c:pt idx="3975">
                  <c:v>1.6406035387109941E-2</c:v>
                </c:pt>
                <c:pt idx="3976">
                  <c:v>3.9163815767700741E-2</c:v>
                </c:pt>
                <c:pt idx="3977">
                  <c:v>2.943450057505153E-2</c:v>
                </c:pt>
                <c:pt idx="3978">
                  <c:v>-1.1111225425070722E-2</c:v>
                </c:pt>
                <c:pt idx="3979">
                  <c:v>4.1811907604011106E-3</c:v>
                </c:pt>
                <c:pt idx="3980">
                  <c:v>9.6886571037493388E-3</c:v>
                </c:pt>
                <c:pt idx="3981">
                  <c:v>3.6515212975097473E-2</c:v>
                </c:pt>
                <c:pt idx="3982">
                  <c:v>-1.4715984632513116E-2</c:v>
                </c:pt>
                <c:pt idx="3983">
                  <c:v>-2.594002100861582E-2</c:v>
                </c:pt>
                <c:pt idx="3984">
                  <c:v>2.188869878943701E-2</c:v>
                </c:pt>
                <c:pt idx="3985">
                  <c:v>-4.2853827254482051E-2</c:v>
                </c:pt>
                <c:pt idx="3986">
                  <c:v>-1.7094433359300183E-2</c:v>
                </c:pt>
                <c:pt idx="3987">
                  <c:v>1.709443335930004E-2</c:v>
                </c:pt>
                <c:pt idx="3988">
                  <c:v>5.2281506510041098E-2</c:v>
                </c:pt>
                <c:pt idx="3989">
                  <c:v>4.0133833134587413E-3</c:v>
                </c:pt>
                <c:pt idx="3990">
                  <c:v>4.4393712473583716E-2</c:v>
                </c:pt>
                <c:pt idx="3991">
                  <c:v>2.3975911875711523E-2</c:v>
                </c:pt>
                <c:pt idx="3992">
                  <c:v>-4.8540818699994055E-2</c:v>
                </c:pt>
                <c:pt idx="3993">
                  <c:v>-2.1164811192043272E-2</c:v>
                </c:pt>
                <c:pt idx="3994">
                  <c:v>-1.4815085785140699E-2</c:v>
                </c:pt>
                <c:pt idx="3995">
                  <c:v>5.1564627993882235E-2</c:v>
                </c:pt>
                <c:pt idx="3996">
                  <c:v>-3.2746868419084002E-2</c:v>
                </c:pt>
                <c:pt idx="3997">
                  <c:v>1.1912781516241961E-2</c:v>
                </c:pt>
                <c:pt idx="3998">
                  <c:v>-4.7146778425702078E-2</c:v>
                </c:pt>
                <c:pt idx="3999">
                  <c:v>-8.638461419882057E-2</c:v>
                </c:pt>
                <c:pt idx="4000">
                  <c:v>9.3257493486582521E-2</c:v>
                </c:pt>
                <c:pt idx="4001">
                  <c:v>2.3020650990380455E-2</c:v>
                </c:pt>
                <c:pt idx="4002">
                  <c:v>0</c:v>
                </c:pt>
                <c:pt idx="4003">
                  <c:v>-1.3395849290564722E-3</c:v>
                </c:pt>
                <c:pt idx="4004">
                  <c:v>-8.0754140055454178E-3</c:v>
                </c:pt>
                <c:pt idx="4005">
                  <c:v>-1.6349138001529526E-2</c:v>
                </c:pt>
                <c:pt idx="4006">
                  <c:v>1.7699577099400857E-2</c:v>
                </c:pt>
                <c:pt idx="4007">
                  <c:v>-3.0139267575040259E-2</c:v>
                </c:pt>
                <c:pt idx="4008">
                  <c:v>8.3102971336280352E-3</c:v>
                </c:pt>
                <c:pt idx="4009">
                  <c:v>2.0478531343540701E-2</c:v>
                </c:pt>
                <c:pt idx="4010">
                  <c:v>1.3423020332140771E-2</c:v>
                </c:pt>
                <c:pt idx="4011">
                  <c:v>-1.3342230131366103E-3</c:v>
                </c:pt>
                <c:pt idx="4012">
                  <c:v>-2.8437935320533514E-2</c:v>
                </c:pt>
                <c:pt idx="4013">
                  <c:v>-1.5225207597065669E-2</c:v>
                </c:pt>
                <c:pt idx="4014">
                  <c:v>-1.2631746905900574E-2</c:v>
                </c:pt>
                <c:pt idx="4015">
                  <c:v>-2.4304269926049837E-2</c:v>
                </c:pt>
                <c:pt idx="4016">
                  <c:v>-2.8985527540113039E-3</c:v>
                </c:pt>
                <c:pt idx="4017">
                  <c:v>-1.4524330803148745E-3</c:v>
                </c:pt>
                <c:pt idx="4018">
                  <c:v>0</c:v>
                </c:pt>
                <c:pt idx="4019">
                  <c:v>2.1568053877321171E-2</c:v>
                </c:pt>
                <c:pt idx="4020">
                  <c:v>2.3894320199436134E-2</c:v>
                </c:pt>
                <c:pt idx="4021">
                  <c:v>1.242251999855711E-2</c:v>
                </c:pt>
                <c:pt idx="4022">
                  <c:v>-4.7761886443866107E-2</c:v>
                </c:pt>
                <c:pt idx="4023">
                  <c:v>1.2866510593250276E-2</c:v>
                </c:pt>
                <c:pt idx="4024">
                  <c:v>1.4104606181541945E-2</c:v>
                </c:pt>
                <c:pt idx="4025">
                  <c:v>-1.4015419252884445E-3</c:v>
                </c:pt>
                <c:pt idx="4026">
                  <c:v>-1.9830678180485735E-2</c:v>
                </c:pt>
                <c:pt idx="4027">
                  <c:v>3.9275735299709173E-2</c:v>
                </c:pt>
                <c:pt idx="4028">
                  <c:v>-1.804351519393501E-2</c:v>
                </c:pt>
                <c:pt idx="4029">
                  <c:v>-8.4388686458645949E-3</c:v>
                </c:pt>
                <c:pt idx="4030">
                  <c:v>-3.4486176071169203E-2</c:v>
                </c:pt>
                <c:pt idx="4031">
                  <c:v>1.5953927942241465E-2</c:v>
                </c:pt>
                <c:pt idx="4032">
                  <c:v>-3.8127785436563581E-2</c:v>
                </c:pt>
                <c:pt idx="4033">
                  <c:v>2.3634778133996764E-2</c:v>
                </c:pt>
                <c:pt idx="4034">
                  <c:v>5.8224327514332288E-3</c:v>
                </c:pt>
                <c:pt idx="4035">
                  <c:v>2.2956531798610194E-2</c:v>
                </c:pt>
                <c:pt idx="4036">
                  <c:v>1.5482364148376875E-2</c:v>
                </c:pt>
                <c:pt idx="4037">
                  <c:v>-2.7972046210612538E-3</c:v>
                </c:pt>
                <c:pt idx="4038">
                  <c:v>-8.4388686458645949E-3</c:v>
                </c:pt>
                <c:pt idx="4039">
                  <c:v>-2.8655255760376176E-2</c:v>
                </c:pt>
                <c:pt idx="4040">
                  <c:v>-5.8309203107930986E-3</c:v>
                </c:pt>
                <c:pt idx="4041">
                  <c:v>1.1628037995118993E-2</c:v>
                </c:pt>
                <c:pt idx="4042">
                  <c:v>4.5205436768046781E-2</c:v>
                </c:pt>
                <c:pt idx="4043">
                  <c:v>1.7796499803620167E-2</c:v>
                </c:pt>
                <c:pt idx="4044">
                  <c:v>2.710028758865158E-3</c:v>
                </c:pt>
                <c:pt idx="4045">
                  <c:v>-9.5174069868901832E-3</c:v>
                </c:pt>
                <c:pt idx="4046">
                  <c:v>-1.5141376676362443E-2</c:v>
                </c:pt>
                <c:pt idx="4047">
                  <c:v>-6.9589703243034574E-3</c:v>
                </c:pt>
                <c:pt idx="4048">
                  <c:v>-1.832327514998076E-2</c:v>
                </c:pt>
                <c:pt idx="4049">
                  <c:v>4.4513607402171744E-2</c:v>
                </c:pt>
                <c:pt idx="4050">
                  <c:v>-1.9231361927887644E-2</c:v>
                </c:pt>
                <c:pt idx="4051">
                  <c:v>2.0590981443927153E-2</c:v>
                </c:pt>
                <c:pt idx="4052">
                  <c:v>5.4200674693391133E-3</c:v>
                </c:pt>
                <c:pt idx="4053">
                  <c:v>-2.7063615977429142E-3</c:v>
                </c:pt>
                <c:pt idx="4054">
                  <c:v>1.3459153374004711E-2</c:v>
                </c:pt>
                <c:pt idx="4055">
                  <c:v>-9.4023526783903934E-3</c:v>
                </c:pt>
                <c:pt idx="4056">
                  <c:v>-6.7705065672106022E-3</c:v>
                </c:pt>
                <c:pt idx="4057">
                  <c:v>-5.5880458394456614E-2</c:v>
                </c:pt>
                <c:pt idx="4058">
                  <c:v>2.833050662622599E-2</c:v>
                </c:pt>
                <c:pt idx="4059">
                  <c:v>3.7015877757113659E-2</c:v>
                </c:pt>
                <c:pt idx="4060">
                  <c:v>1.6021704531265585E-2</c:v>
                </c:pt>
                <c:pt idx="4061">
                  <c:v>3.5136991296286425E-2</c:v>
                </c:pt>
                <c:pt idx="4062">
                  <c:v>-1.9367939178054946E-2</c:v>
                </c:pt>
                <c:pt idx="4063">
                  <c:v>4.2124926300671148E-2</c:v>
                </c:pt>
                <c:pt idx="4064">
                  <c:v>4.9875415110389679E-3</c:v>
                </c:pt>
                <c:pt idx="4065">
                  <c:v>-2.6466573188163287E-2</c:v>
                </c:pt>
                <c:pt idx="4066">
                  <c:v>7.6336248550712051E-3</c:v>
                </c:pt>
                <c:pt idx="4067">
                  <c:v>-3.6132962984188416E-2</c:v>
                </c:pt>
                <c:pt idx="4068">
                  <c:v>-9.2409898537297846E-3</c:v>
                </c:pt>
                <c:pt idx="4069">
                  <c:v>2.7470661345391036E-2</c:v>
                </c:pt>
                <c:pt idx="4070">
                  <c:v>-3.8784793285708565E-3</c:v>
                </c:pt>
                <c:pt idx="4071">
                  <c:v>1.2944985626457955E-3</c:v>
                </c:pt>
                <c:pt idx="4072">
                  <c:v>1.7949199829981284E-2</c:v>
                </c:pt>
                <c:pt idx="4073">
                  <c:v>3.0039805698009733E-2</c:v>
                </c:pt>
                <c:pt idx="4074">
                  <c:v>-3.2584336333004477E-2</c:v>
                </c:pt>
                <c:pt idx="4075">
                  <c:v>-3.6320464344959648E-2</c:v>
                </c:pt>
                <c:pt idx="4076">
                  <c:v>2.3499775915898163E-2</c:v>
                </c:pt>
                <c:pt idx="4077">
                  <c:v>-1.5604998068890007E-2</c:v>
                </c:pt>
                <c:pt idx="4078">
                  <c:v>5.2287700827992759E-3</c:v>
                </c:pt>
                <c:pt idx="4079">
                  <c:v>-2.2413594836900124E-2</c:v>
                </c:pt>
                <c:pt idx="4080">
                  <c:v>0</c:v>
                </c:pt>
                <c:pt idx="4081">
                  <c:v>5.3191614776000266E-3</c:v>
                </c:pt>
                <c:pt idx="4082">
                  <c:v>1.1865663276500982E-2</c:v>
                </c:pt>
                <c:pt idx="4083">
                  <c:v>9.1324835632724723E-3</c:v>
                </c:pt>
                <c:pt idx="4084">
                  <c:v>-1.4388737452099669E-2</c:v>
                </c:pt>
                <c:pt idx="4085">
                  <c:v>2.4724746782761608E-2</c:v>
                </c:pt>
                <c:pt idx="4086">
                  <c:v>-1.6850690351855765E-2</c:v>
                </c:pt>
                <c:pt idx="4087">
                  <c:v>0</c:v>
                </c:pt>
                <c:pt idx="4088">
                  <c:v>1.5564516541111548E-2</c:v>
                </c:pt>
                <c:pt idx="4089">
                  <c:v>6.4143901776637004E-3</c:v>
                </c:pt>
                <c:pt idx="4090">
                  <c:v>-1.4166366981981555E-2</c:v>
                </c:pt>
                <c:pt idx="4091">
                  <c:v>-2.5974040576855059E-3</c:v>
                </c:pt>
                <c:pt idx="4092">
                  <c:v>2.8206998262009859E-2</c:v>
                </c:pt>
                <c:pt idx="4093">
                  <c:v>-2.5316469217796195E-3</c:v>
                </c:pt>
                <c:pt idx="4094">
                  <c:v>-2.827951947861811E-2</c:v>
                </c:pt>
                <c:pt idx="4095">
                  <c:v>1.5524244503492171E-2</c:v>
                </c:pt>
                <c:pt idx="4096">
                  <c:v>-7.7319972833263207E-3</c:v>
                </c:pt>
                <c:pt idx="4097">
                  <c:v>-8.2201137175446248E-2</c:v>
                </c:pt>
                <c:pt idx="4098">
                  <c:v>3.0431117202539833E-2</c:v>
                </c:pt>
                <c:pt idx="4099">
                  <c:v>2.4227295335324271E-2</c:v>
                </c:pt>
                <c:pt idx="4100">
                  <c:v>1.9750477417416302E-2</c:v>
                </c:pt>
                <c:pt idx="4101">
                  <c:v>6.4977486575199502E-3</c:v>
                </c:pt>
                <c:pt idx="4102">
                  <c:v>6.4558003428712932E-3</c:v>
                </c:pt>
                <c:pt idx="4103">
                  <c:v>-1.2878301844287249E-3</c:v>
                </c:pt>
                <c:pt idx="4104">
                  <c:v>-2.6111144003685773E-2</c:v>
                </c:pt>
                <c:pt idx="4105">
                  <c:v>2.8685147998858577E-2</c:v>
                </c:pt>
                <c:pt idx="4106">
                  <c:v>-6.4474755909696485E-3</c:v>
                </c:pt>
                <c:pt idx="4107">
                  <c:v>2.5839807659250678E-3</c:v>
                </c:pt>
                <c:pt idx="4108">
                  <c:v>2.0434938414306974E-2</c:v>
                </c:pt>
                <c:pt idx="4109">
                  <c:v>2.52525386719421E-3</c:v>
                </c:pt>
                <c:pt idx="4110">
                  <c:v>6.2853758149607371E-3</c:v>
                </c:pt>
                <c:pt idx="4111">
                  <c:v>2.5031302181184748E-3</c:v>
                </c:pt>
                <c:pt idx="4112">
                  <c:v>1.1187189390564376E-2</c:v>
                </c:pt>
                <c:pt idx="4113">
                  <c:v>-3.7151745518634312E-3</c:v>
                </c:pt>
                <c:pt idx="4114">
                  <c:v>-2.2585652648749153E-2</c:v>
                </c:pt>
                <c:pt idx="4115">
                  <c:v>1.6362857210480062E-2</c:v>
                </c:pt>
                <c:pt idx="4116">
                  <c:v>-5.0062682781441938E-3</c:v>
                </c:pt>
                <c:pt idx="4117">
                  <c:v>4.0571022000428406E-2</c:v>
                </c:pt>
                <c:pt idx="4118">
                  <c:v>1.7910926566530243E-2</c:v>
                </c:pt>
                <c:pt idx="4119">
                  <c:v>-5.0981913410412111E-2</c:v>
                </c:pt>
                <c:pt idx="4120">
                  <c:v>-2.493766878402462E-3</c:v>
                </c:pt>
                <c:pt idx="4121">
                  <c:v>8.7011114527361794E-3</c:v>
                </c:pt>
                <c:pt idx="4122">
                  <c:v>3.6456041960987479E-2</c:v>
                </c:pt>
                <c:pt idx="4123">
                  <c:v>-1.927770542590319E-2</c:v>
                </c:pt>
                <c:pt idx="4124">
                  <c:v>-8.5522818153172531E-3</c:v>
                </c:pt>
                <c:pt idx="4125">
                  <c:v>1.5825041144396892E-2</c:v>
                </c:pt>
                <c:pt idx="4126">
                  <c:v>3.6755767598995626E-2</c:v>
                </c:pt>
                <c:pt idx="4127">
                  <c:v>-1.6432294627081581E-2</c:v>
                </c:pt>
                <c:pt idx="4128">
                  <c:v>2.3640672948804699E-3</c:v>
                </c:pt>
                <c:pt idx="4129">
                  <c:v>1.2903404835908001E-2</c:v>
                </c:pt>
                <c:pt idx="4130">
                  <c:v>1.1648224962931065E-3</c:v>
                </c:pt>
                <c:pt idx="4131">
                  <c:v>-6.4926644565691874E-2</c:v>
                </c:pt>
                <c:pt idx="4132">
                  <c:v>4.9566396399284163E-3</c:v>
                </c:pt>
                <c:pt idx="4133">
                  <c:v>6.1614489440484053E-3</c:v>
                </c:pt>
                <c:pt idx="4134">
                  <c:v>9.7800290536396994E-3</c:v>
                </c:pt>
                <c:pt idx="4135">
                  <c:v>3.9361073880580306E-2</c:v>
                </c:pt>
                <c:pt idx="4136">
                  <c:v>-2.2472855852058628E-2</c:v>
                </c:pt>
                <c:pt idx="4137">
                  <c:v>-4.276766601634225E-2</c:v>
                </c:pt>
                <c:pt idx="4138">
                  <c:v>8.7011114527361794E-3</c:v>
                </c:pt>
                <c:pt idx="4139">
                  <c:v>-1.3707379730880351E-2</c:v>
                </c:pt>
                <c:pt idx="4140">
                  <c:v>6.7904868701463991E-2</c:v>
                </c:pt>
                <c:pt idx="4141">
                  <c:v>5.2523486979941282E-2</c:v>
                </c:pt>
                <c:pt idx="4142">
                  <c:v>-3.8553527539740944E-2</c:v>
                </c:pt>
                <c:pt idx="4143">
                  <c:v>-7.0645764425250931E-2</c:v>
                </c:pt>
                <c:pt idx="4144">
                  <c:v>-2.1317421660754083E-2</c:v>
                </c:pt>
                <c:pt idx="4145">
                  <c:v>7.5757938084577226E-3</c:v>
                </c:pt>
                <c:pt idx="4146">
                  <c:v>-2.5188930194839148E-3</c:v>
                </c:pt>
                <c:pt idx="4147">
                  <c:v>-1.3968481089536963E-2</c:v>
                </c:pt>
                <c:pt idx="4148">
                  <c:v>-8.2603528535210122E-2</c:v>
                </c:pt>
                <c:pt idx="4149">
                  <c:v>2.7739268827252244E-3</c:v>
                </c:pt>
                <c:pt idx="4150">
                  <c:v>-1.3860016078771403E-3</c:v>
                </c:pt>
                <c:pt idx="4151">
                  <c:v>2.871010588243136E-2</c:v>
                </c:pt>
                <c:pt idx="4152">
                  <c:v>-3.2879674119156273E-2</c:v>
                </c:pt>
                <c:pt idx="4153">
                  <c:v>1.5204162960433957E-2</c:v>
                </c:pt>
                <c:pt idx="4154">
                  <c:v>2.7397277411202693E-3</c:v>
                </c:pt>
                <c:pt idx="4155">
                  <c:v>2.1651725383038802E-2</c:v>
                </c:pt>
                <c:pt idx="4156">
                  <c:v>-4.0989344533197004E-2</c:v>
                </c:pt>
                <c:pt idx="4157">
                  <c:v>1.2474174225175818E-2</c:v>
                </c:pt>
                <c:pt idx="4158">
                  <c:v>-4.7964059207126555E-2</c:v>
                </c:pt>
                <c:pt idx="4159">
                  <c:v>5.0715092579016428E-2</c:v>
                </c:pt>
                <c:pt idx="4160">
                  <c:v>2.7434859457508339E-3</c:v>
                </c:pt>
                <c:pt idx="4161">
                  <c:v>-1.9364367181791232E-2</c:v>
                </c:pt>
                <c:pt idx="4162">
                  <c:v>2.4828861653869966E-2</c:v>
                </c:pt>
                <c:pt idx="4163">
                  <c:v>-1.648388972168937E-2</c:v>
                </c:pt>
                <c:pt idx="4164">
                  <c:v>2.7324104274554176E-2</c:v>
                </c:pt>
                <c:pt idx="4165">
                  <c:v>2.7908788117076658E-2</c:v>
                </c:pt>
                <c:pt idx="4166">
                  <c:v>-1.9855053309979789E-2</c:v>
                </c:pt>
                <c:pt idx="4167">
                  <c:v>3.8037372393170239E-2</c:v>
                </c:pt>
                <c:pt idx="4168">
                  <c:v>4.0358566690844241E-2</c:v>
                </c:pt>
                <c:pt idx="4169">
                  <c:v>4.4720442547731588E-2</c:v>
                </c:pt>
                <c:pt idx="4170">
                  <c:v>-3.9788250058412689E-2</c:v>
                </c:pt>
                <c:pt idx="4171">
                  <c:v>2.1898685307637524E-2</c:v>
                </c:pt>
                <c:pt idx="4172">
                  <c:v>1.3150219386878648E-2</c:v>
                </c:pt>
                <c:pt idx="4173">
                  <c:v>4.7393453638965681E-3</c:v>
                </c:pt>
                <c:pt idx="4174">
                  <c:v>5.0702103119962316E-2</c:v>
                </c:pt>
                <c:pt idx="4175">
                  <c:v>1.0061571745434841E-2</c:v>
                </c:pt>
                <c:pt idx="4176">
                  <c:v>1.2161565039275435E-2</c:v>
                </c:pt>
                <c:pt idx="4177">
                  <c:v>-2.2002209096024235E-3</c:v>
                </c:pt>
                <c:pt idx="4178">
                  <c:v>-5.1989107937600261E-2</c:v>
                </c:pt>
                <c:pt idx="4179">
                  <c:v>-1.2843142090318954E-2</c:v>
                </c:pt>
                <c:pt idx="4180">
                  <c:v>1.9779586086976032E-2</c:v>
                </c:pt>
                <c:pt idx="4181">
                  <c:v>3.3978353641849555E-2</c:v>
                </c:pt>
                <c:pt idx="4182">
                  <c:v>-3.9755377218771745E-2</c:v>
                </c:pt>
                <c:pt idx="4183">
                  <c:v>-5.3552354480680915E-2</c:v>
                </c:pt>
                <c:pt idx="4184">
                  <c:v>-1.8507622655985212E-2</c:v>
                </c:pt>
                <c:pt idx="4185">
                  <c:v>8.0138497701867623E-2</c:v>
                </c:pt>
                <c:pt idx="4186">
                  <c:v>-2.9156584291455578E-2</c:v>
                </c:pt>
                <c:pt idx="4187">
                  <c:v>1.759576189037966E-2</c:v>
                </c:pt>
                <c:pt idx="4188">
                  <c:v>2.3228814161397287E-3</c:v>
                </c:pt>
                <c:pt idx="4189">
                  <c:v>5.7837061168487611E-3</c:v>
                </c:pt>
                <c:pt idx="4190">
                  <c:v>5.7504471284377176E-3</c:v>
                </c:pt>
                <c:pt idx="4191">
                  <c:v>1.1461319306225416E-3</c:v>
                </c:pt>
                <c:pt idx="4192">
                  <c:v>-5.7438411792520147E-3</c:v>
                </c:pt>
                <c:pt idx="4193">
                  <c:v>-4.6189458562945285E-3</c:v>
                </c:pt>
                <c:pt idx="4194">
                  <c:v>4.6189458562944583E-3</c:v>
                </c:pt>
                <c:pt idx="4195">
                  <c:v>3.3978353641849555E-2</c:v>
                </c:pt>
                <c:pt idx="4196">
                  <c:v>-1.5713005664556225E-2</c:v>
                </c:pt>
                <c:pt idx="4197">
                  <c:v>2.8987536873252406E-2</c:v>
                </c:pt>
                <c:pt idx="4198">
                  <c:v>4.9313313540505388E-2</c:v>
                </c:pt>
                <c:pt idx="4199">
                  <c:v>1.5568555239923679E-2</c:v>
                </c:pt>
                <c:pt idx="4200">
                  <c:v>-1.5568555239923598E-2</c:v>
                </c:pt>
                <c:pt idx="4201">
                  <c:v>-9.458819865323053E-3</c:v>
                </c:pt>
                <c:pt idx="4202">
                  <c:v>4.2383604561789523E-2</c:v>
                </c:pt>
                <c:pt idx="4203">
                  <c:v>2.4988806500815499E-2</c:v>
                </c:pt>
                <c:pt idx="4204">
                  <c:v>-2.9658944133781765E-3</c:v>
                </c:pt>
                <c:pt idx="4205">
                  <c:v>3.3109158607278921E-2</c:v>
                </c:pt>
                <c:pt idx="4206">
                  <c:v>-3.8071947949407998E-2</c:v>
                </c:pt>
                <c:pt idx="4207">
                  <c:v>2.9413885206293407E-2</c:v>
                </c:pt>
                <c:pt idx="4208">
                  <c:v>-2.5441685345860471E-2</c:v>
                </c:pt>
                <c:pt idx="4209">
                  <c:v>-3.9721998604328032E-3</c:v>
                </c:pt>
                <c:pt idx="4210">
                  <c:v>-2.010117932108715E-2</c:v>
                </c:pt>
                <c:pt idx="4211">
                  <c:v>-1.7409553895511826E-2</c:v>
                </c:pt>
                <c:pt idx="4212">
                  <c:v>2.0639842208514275E-3</c:v>
                </c:pt>
                <c:pt idx="4213">
                  <c:v>-3.0352931912048877E-2</c:v>
                </c:pt>
                <c:pt idx="4214">
                  <c:v>4.8739558162488289E-2</c:v>
                </c:pt>
                <c:pt idx="4215">
                  <c:v>4.0660038086181662E-2</c:v>
                </c:pt>
                <c:pt idx="4216">
                  <c:v>-4.3701094661960607E-2</c:v>
                </c:pt>
                <c:pt idx="4217">
                  <c:v>1.1105616412509451E-2</c:v>
                </c:pt>
                <c:pt idx="4218">
                  <c:v>-2.0100509280242228E-3</c:v>
                </c:pt>
                <c:pt idx="4219">
                  <c:v>1.7946643190836824E-2</c:v>
                </c:pt>
                <c:pt idx="4220">
                  <c:v>8.8539683172545406E-3</c:v>
                </c:pt>
                <c:pt idx="4221">
                  <c:v>1.4584604654762971E-2</c:v>
                </c:pt>
                <c:pt idx="4222">
                  <c:v>-1.4584604654762951E-2</c:v>
                </c:pt>
                <c:pt idx="4223">
                  <c:v>8.7762630590159946E-3</c:v>
                </c:pt>
                <c:pt idx="4224">
                  <c:v>4.5548670245261116E-2</c:v>
                </c:pt>
                <c:pt idx="4225">
                  <c:v>-1.4953549667058358E-2</c:v>
                </c:pt>
                <c:pt idx="4226">
                  <c:v>-2.3821993572356953E-2</c:v>
                </c:pt>
                <c:pt idx="4227">
                  <c:v>1.3410162647423915E-2</c:v>
                </c:pt>
                <c:pt idx="4228">
                  <c:v>-5.5760164220376995E-2</c:v>
                </c:pt>
                <c:pt idx="4229">
                  <c:v>-6.0545089087062605E-3</c:v>
                </c:pt>
                <c:pt idx="4230">
                  <c:v>-2.8749413285985938E-2</c:v>
                </c:pt>
                <c:pt idx="4231">
                  <c:v>-5.2390387201923586E-2</c:v>
                </c:pt>
                <c:pt idx="4232">
                  <c:v>-1.8837122086444225E-2</c:v>
                </c:pt>
                <c:pt idx="4233">
                  <c:v>-3.9936853189258811E-2</c:v>
                </c:pt>
                <c:pt idx="4234">
                  <c:v>-6.9907974915896037E-2</c:v>
                </c:pt>
                <c:pt idx="4235">
                  <c:v>5.4658412537863979E-2</c:v>
                </c:pt>
                <c:pt idx="4236">
                  <c:v>-1.5485717439380554E-2</c:v>
                </c:pt>
                <c:pt idx="4237">
                  <c:v>6.3938100825327332E-2</c:v>
                </c:pt>
                <c:pt idx="4238">
                  <c:v>4.4059989794030495E-2</c:v>
                </c:pt>
                <c:pt idx="4239">
                  <c:v>-1.8488835526242312E-2</c:v>
                </c:pt>
                <c:pt idx="4240">
                  <c:v>-2.1978030824795383E-3</c:v>
                </c:pt>
                <c:pt idx="4241">
                  <c:v>-5.3089823513785731E-2</c:v>
                </c:pt>
                <c:pt idx="4242">
                  <c:v>-5.1171186810623666E-2</c:v>
                </c:pt>
                <c:pt idx="4243">
                  <c:v>-1.2217472503223644E-3</c:v>
                </c:pt>
                <c:pt idx="4244">
                  <c:v>-4.9019706002067795E-3</c:v>
                </c:pt>
                <c:pt idx="4245">
                  <c:v>-4.1385216162854246E-2</c:v>
                </c:pt>
                <c:pt idx="4246">
                  <c:v>8.922940018193248E-3</c:v>
                </c:pt>
                <c:pt idx="4247">
                  <c:v>5.7933634992976289E-2</c:v>
                </c:pt>
                <c:pt idx="4248">
                  <c:v>-6.1748007068446964E-2</c:v>
                </c:pt>
                <c:pt idx="4249">
                  <c:v>2.5158559636154931E-2</c:v>
                </c:pt>
                <c:pt idx="4250">
                  <c:v>-1.2500162764231494E-2</c:v>
                </c:pt>
                <c:pt idx="4251">
                  <c:v>2.7296980205670979E-2</c:v>
                </c:pt>
                <c:pt idx="4252">
                  <c:v>-3.6787288574625454E-3</c:v>
                </c:pt>
                <c:pt idx="4253">
                  <c:v>3.9740328649514121E-2</c:v>
                </c:pt>
                <c:pt idx="4254">
                  <c:v>-8.2988028146950658E-3</c:v>
                </c:pt>
                <c:pt idx="4255">
                  <c:v>-3.6367644170874715E-2</c:v>
                </c:pt>
                <c:pt idx="4256">
                  <c:v>-3.2625227316076609E-2</c:v>
                </c:pt>
                <c:pt idx="4257">
                  <c:v>8.8889474172459942E-3</c:v>
                </c:pt>
                <c:pt idx="4258">
                  <c:v>-8.8889474172460393E-3</c:v>
                </c:pt>
                <c:pt idx="4259">
                  <c:v>-5.775883415219242E-2</c:v>
                </c:pt>
                <c:pt idx="4260">
                  <c:v>-1.2236726448436921E-2</c:v>
                </c:pt>
                <c:pt idx="4261">
                  <c:v>-4.1124115530925482E-3</c:v>
                </c:pt>
                <c:pt idx="4262">
                  <c:v>-3.6367644170874833E-2</c:v>
                </c:pt>
                <c:pt idx="4263">
                  <c:v>-2.4514565763585704E-2</c:v>
                </c:pt>
                <c:pt idx="4264">
                  <c:v>3.5846131773135663E-2</c:v>
                </c:pt>
                <c:pt idx="4265">
                  <c:v>-2.7125146267691285E-2</c:v>
                </c:pt>
                <c:pt idx="4266">
                  <c:v>2.1475413725572181E-2</c:v>
                </c:pt>
                <c:pt idx="4267">
                  <c:v>3.7530464393409374E-2</c:v>
                </c:pt>
                <c:pt idx="4268">
                  <c:v>2.6919525913242152E-2</c:v>
                </c:pt>
                <c:pt idx="4269">
                  <c:v>-1.8767306851691788E-2</c:v>
                </c:pt>
                <c:pt idx="4270">
                  <c:v>3.8491812199470364E-2</c:v>
                </c:pt>
                <c:pt idx="4271">
                  <c:v>3.5809452696710778E-2</c:v>
                </c:pt>
                <c:pt idx="4272">
                  <c:v>-2.2872661665991455E-2</c:v>
                </c:pt>
                <c:pt idx="4273">
                  <c:v>1.657144358926238E-2</c:v>
                </c:pt>
                <c:pt idx="4274">
                  <c:v>-4.2614582125282303E-2</c:v>
                </c:pt>
                <c:pt idx="4275">
                  <c:v>-1.320132204922844E-3</c:v>
                </c:pt>
                <c:pt idx="4276">
                  <c:v>2.2208620152278348E-2</c:v>
                </c:pt>
                <c:pt idx="4277">
                  <c:v>6.502289993125078E-2</c:v>
                </c:pt>
                <c:pt idx="4278">
                  <c:v>8.4388686458646035E-3</c:v>
                </c:pt>
                <c:pt idx="4279">
                  <c:v>-2.6765588051429704E-2</c:v>
                </c:pt>
                <c:pt idx="4280">
                  <c:v>-3.8974134431775512E-2</c:v>
                </c:pt>
                <c:pt idx="4281">
                  <c:v>-1.6807118316381289E-2</c:v>
                </c:pt>
                <c:pt idx="4282">
                  <c:v>3.5855313287075787E-2</c:v>
                </c:pt>
                <c:pt idx="4283">
                  <c:v>0.10950286765524757</c:v>
                </c:pt>
                <c:pt idx="4284">
                  <c:v>-7.732187285715135E-2</c:v>
                </c:pt>
                <c:pt idx="4285">
                  <c:v>-4.6114089102020271E-2</c:v>
                </c:pt>
                <c:pt idx="4286">
                  <c:v>4.1230074509595011E-2</c:v>
                </c:pt>
                <c:pt idx="4287">
                  <c:v>4.8840145924253587E-3</c:v>
                </c:pt>
                <c:pt idx="4288">
                  <c:v>1.0902591338215436E-2</c:v>
                </c:pt>
                <c:pt idx="4289">
                  <c:v>3.6668803637087126E-2</c:v>
                </c:pt>
                <c:pt idx="4290">
                  <c:v>1.4985871227804757E-2</c:v>
                </c:pt>
                <c:pt idx="4291">
                  <c:v>-4.2062275173452512E-2</c:v>
                </c:pt>
                <c:pt idx="4292">
                  <c:v>-2.9057734479542782E-2</c:v>
                </c:pt>
                <c:pt idx="4293">
                  <c:v>-2.6137144367692218E-2</c:v>
                </c:pt>
                <c:pt idx="4294">
                  <c:v>1.2602396122877732E-3</c:v>
                </c:pt>
                <c:pt idx="4295">
                  <c:v>-3.069294639940625E-2</c:v>
                </c:pt>
                <c:pt idx="4296">
                  <c:v>-5.2083451071382354E-3</c:v>
                </c:pt>
                <c:pt idx="4297">
                  <c:v>2.8315920117287858E-2</c:v>
                </c:pt>
                <c:pt idx="4298">
                  <c:v>-2.0513539833103018E-2</c:v>
                </c:pt>
                <c:pt idx="4299">
                  <c:v>-1.4351192163090385E-2</c:v>
                </c:pt>
                <c:pt idx="4300">
                  <c:v>3.8664609905968032E-2</c:v>
                </c:pt>
                <c:pt idx="4301">
                  <c:v>-2.3018919180231915E-2</c:v>
                </c:pt>
                <c:pt idx="4302">
                  <c:v>3.4332679080505357E-2</c:v>
                </c:pt>
                <c:pt idx="4303">
                  <c:v>2.9558802241544214E-2</c:v>
                </c:pt>
                <c:pt idx="4304">
                  <c:v>1.0863112257370931E-2</c:v>
                </c:pt>
                <c:pt idx="4305">
                  <c:v>-1.2012013456341253E-3</c:v>
                </c:pt>
                <c:pt idx="4306">
                  <c:v>5.9916296682667614E-3</c:v>
                </c:pt>
                <c:pt idx="4307">
                  <c:v>4.7675894834727055E-3</c:v>
                </c:pt>
                <c:pt idx="4308">
                  <c:v>4.646596596323152E-2</c:v>
                </c:pt>
                <c:pt idx="4309">
                  <c:v>4.6571608566672702E-2</c:v>
                </c:pt>
                <c:pt idx="4310">
                  <c:v>-4.3431121471651365E-3</c:v>
                </c:pt>
                <c:pt idx="4311">
                  <c:v>1.6190315873155638E-2</c:v>
                </c:pt>
                <c:pt idx="4312">
                  <c:v>-2.4933540968884376E-2</c:v>
                </c:pt>
                <c:pt idx="4313">
                  <c:v>-6.6079535600322408E-3</c:v>
                </c:pt>
                <c:pt idx="4314">
                  <c:v>-6.5054307908023162E-2</c:v>
                </c:pt>
                <c:pt idx="4315">
                  <c:v>0</c:v>
                </c:pt>
                <c:pt idx="4316">
                  <c:v>2.56125758567263E-2</c:v>
                </c:pt>
                <c:pt idx="4317">
                  <c:v>2.9447201326301055E-2</c:v>
                </c:pt>
                <c:pt idx="4318">
                  <c:v>-4.8009219186360606E-2</c:v>
                </c:pt>
                <c:pt idx="4319">
                  <c:v>9.3240768751232436E-3</c:v>
                </c:pt>
                <c:pt idx="4320">
                  <c:v>3.4742362681862726E-3</c:v>
                </c:pt>
                <c:pt idx="4321">
                  <c:v>-1.1567381278237553E-3</c:v>
                </c:pt>
                <c:pt idx="4322">
                  <c:v>-4.6403795565022254E-3</c:v>
                </c:pt>
                <c:pt idx="4323">
                  <c:v>-3.4944706497735891E-3</c:v>
                </c:pt>
                <c:pt idx="4324">
                  <c:v>2.6483988874472342E-2</c:v>
                </c:pt>
                <c:pt idx="4325">
                  <c:v>9.0498355199178562E-3</c:v>
                </c:pt>
                <c:pt idx="4326">
                  <c:v>4.7287534284897119E-2</c:v>
                </c:pt>
                <c:pt idx="4327">
                  <c:v>-4.3057117112118683E-3</c:v>
                </c:pt>
                <c:pt idx="4328">
                  <c:v>3.8099846232270383E-2</c:v>
                </c:pt>
                <c:pt idx="4329">
                  <c:v>-1.0438508143923407E-2</c:v>
                </c:pt>
                <c:pt idx="4330">
                  <c:v>1.2513197684783785E-2</c:v>
                </c:pt>
                <c:pt idx="4331">
                  <c:v>-1.0416760858255715E-2</c:v>
                </c:pt>
                <c:pt idx="4332">
                  <c:v>-5.2493558861436782E-3</c:v>
                </c:pt>
                <c:pt idx="4333">
                  <c:v>2.4949319047948615E-2</c:v>
                </c:pt>
                <c:pt idx="4334">
                  <c:v>7.1611559228280065E-3</c:v>
                </c:pt>
                <c:pt idx="4335">
                  <c:v>5.0681486476144948E-2</c:v>
                </c:pt>
                <c:pt idx="4336">
                  <c:v>5.7971176843259146E-3</c:v>
                </c:pt>
                <c:pt idx="4337">
                  <c:v>-1.6513245561168545E-2</c:v>
                </c:pt>
                <c:pt idx="4338">
                  <c:v>9.7895259898419856E-4</c:v>
                </c:pt>
                <c:pt idx="4339">
                  <c:v>1.3605652055778678E-2</c:v>
                </c:pt>
                <c:pt idx="4340">
                  <c:v>7.8854000252731551E-2</c:v>
                </c:pt>
                <c:pt idx="4341">
                  <c:v>-9.8611287657799588E-3</c:v>
                </c:pt>
                <c:pt idx="4342">
                  <c:v>-1.8034269991506827E-3</c:v>
                </c:pt>
                <c:pt idx="4343">
                  <c:v>-4.7121881436991586E-2</c:v>
                </c:pt>
                <c:pt idx="4344">
                  <c:v>-3.074209429772911E-2</c:v>
                </c:pt>
                <c:pt idx="4345">
                  <c:v>-3.3733357242520481E-2</c:v>
                </c:pt>
                <c:pt idx="4346">
                  <c:v>3.0226723265861072E-3</c:v>
                </c:pt>
                <c:pt idx="4347">
                  <c:v>-7.4107972153721849E-2</c:v>
                </c:pt>
                <c:pt idx="4348">
                  <c:v>-3.6407771776666646E-2</c:v>
                </c:pt>
                <c:pt idx="4349">
                  <c:v>2.5514417868783029E-2</c:v>
                </c:pt>
                <c:pt idx="4350">
                  <c:v>1.197619104671562E-2</c:v>
                </c:pt>
                <c:pt idx="4351">
                  <c:v>2.1414094503816355E-2</c:v>
                </c:pt>
                <c:pt idx="4352">
                  <c:v>1.9927245652624978E-2</c:v>
                </c:pt>
                <c:pt idx="4353">
                  <c:v>-2.0987129164668102E-2</c:v>
                </c:pt>
                <c:pt idx="4354">
                  <c:v>-6.3478637625527953E-2</c:v>
                </c:pt>
                <c:pt idx="4355">
                  <c:v>2.0134908409056025E-2</c:v>
                </c:pt>
                <c:pt idx="4356">
                  <c:v>5.5218251843079467E-3</c:v>
                </c:pt>
                <c:pt idx="4357">
                  <c:v>-1.8899951130483962E-2</c:v>
                </c:pt>
                <c:pt idx="4358">
                  <c:v>-6.971463261536115E-2</c:v>
                </c:pt>
                <c:pt idx="4359">
                  <c:v>7.419392341940724E-2</c:v>
                </c:pt>
                <c:pt idx="4360">
                  <c:v>-3.9891329027301969E-2</c:v>
                </c:pt>
                <c:pt idx="4361">
                  <c:v>1.1560822401076006E-2</c:v>
                </c:pt>
                <c:pt idx="4362">
                  <c:v>5.7306747089850745E-3</c:v>
                </c:pt>
                <c:pt idx="4363">
                  <c:v>5.3405348145237806E-2</c:v>
                </c:pt>
                <c:pt idx="4364">
                  <c:v>3.6174156950102121E-2</c:v>
                </c:pt>
                <c:pt idx="4365">
                  <c:v>-2.0920509722240632E-3</c:v>
                </c:pt>
                <c:pt idx="4366">
                  <c:v>-0.11647499099636806</c:v>
                </c:pt>
                <c:pt idx="4367">
                  <c:v>2.5553074424617486E-2</c:v>
                </c:pt>
                <c:pt idx="4368">
                  <c:v>-4.0965353419504316E-2</c:v>
                </c:pt>
                <c:pt idx="4369">
                  <c:v>4.2111485350126848E-2</c:v>
                </c:pt>
                <c:pt idx="4370">
                  <c:v>4.5714365325808188E-3</c:v>
                </c:pt>
                <c:pt idx="4371">
                  <c:v>2.2779053129938671E-3</c:v>
                </c:pt>
                <c:pt idx="4372">
                  <c:v>-3.418806748785609E-3</c:v>
                </c:pt>
                <c:pt idx="4373">
                  <c:v>-5.7241140838886293E-3</c:v>
                </c:pt>
                <c:pt idx="4374">
                  <c:v>5.255541376798762E-2</c:v>
                </c:pt>
                <c:pt idx="4375">
                  <c:v>1.7279047608352169E-2</c:v>
                </c:pt>
                <c:pt idx="4376">
                  <c:v>-3.2647077836666143E-2</c:v>
                </c:pt>
                <c:pt idx="4377">
                  <c:v>1.8630675863130403E-2</c:v>
                </c:pt>
                <c:pt idx="4378">
                  <c:v>-1.2015436744411126E-2</c:v>
                </c:pt>
                <c:pt idx="4379">
                  <c:v>-5.5096558109695845E-3</c:v>
                </c:pt>
                <c:pt idx="4380">
                  <c:v>-1.7837708186021518E-2</c:v>
                </c:pt>
                <c:pt idx="4381">
                  <c:v>3.3688970661046986E-3</c:v>
                </c:pt>
                <c:pt idx="4382">
                  <c:v>-1.2408506643829849E-2</c:v>
                </c:pt>
                <c:pt idx="4383">
                  <c:v>-3.2298078444500389E-2</c:v>
                </c:pt>
                <c:pt idx="4384">
                  <c:v>-7.0588528396246884E-3</c:v>
                </c:pt>
                <c:pt idx="4385">
                  <c:v>-7.1090346791063313E-3</c:v>
                </c:pt>
                <c:pt idx="4386">
                  <c:v>-1.1897681355887957E-3</c:v>
                </c:pt>
                <c:pt idx="4387">
                  <c:v>-1.077209698191107E-2</c:v>
                </c:pt>
                <c:pt idx="4388">
                  <c:v>3.0808123742331526E-2</c:v>
                </c:pt>
                <c:pt idx="4389">
                  <c:v>-2.3364496610195989E-3</c:v>
                </c:pt>
                <c:pt idx="4390">
                  <c:v>-2.8471674081312001E-2</c:v>
                </c:pt>
                <c:pt idx="4391">
                  <c:v>-1.8215439891341216E-2</c:v>
                </c:pt>
                <c:pt idx="4392">
                  <c:v>3.6697288889624017E-3</c:v>
                </c:pt>
                <c:pt idx="4393">
                  <c:v>1.4545711002378716E-2</c:v>
                </c:pt>
                <c:pt idx="4394">
                  <c:v>-1.4545711002378751E-2</c:v>
                </c:pt>
                <c:pt idx="4395">
                  <c:v>1.6949558313773205E-2</c:v>
                </c:pt>
                <c:pt idx="4396">
                  <c:v>1.4302985190331262E-2</c:v>
                </c:pt>
                <c:pt idx="4397">
                  <c:v>4.3988573246786261E-2</c:v>
                </c:pt>
                <c:pt idx="4398">
                  <c:v>1.3498517670895377E-2</c:v>
                </c:pt>
                <c:pt idx="4399">
                  <c:v>1.1166947000751544E-3</c:v>
                </c:pt>
                <c:pt idx="4400">
                  <c:v>2.9688821527921717E-2</c:v>
                </c:pt>
                <c:pt idx="4401">
                  <c:v>-1.5284140325373312E-2</c:v>
                </c:pt>
                <c:pt idx="4402">
                  <c:v>5.0412818873922446E-2</c:v>
                </c:pt>
                <c:pt idx="4403">
                  <c:v>8.3333815591442404E-3</c:v>
                </c:pt>
                <c:pt idx="4404">
                  <c:v>-4.0217059964366197E-2</c:v>
                </c:pt>
                <c:pt idx="4405">
                  <c:v>-1.1950169370658084E-2</c:v>
                </c:pt>
                <c:pt idx="4406">
                  <c:v>-3.6732009268730006E-2</c:v>
                </c:pt>
                <c:pt idx="4407">
                  <c:v>-2.1777364923363345E-2</c:v>
                </c:pt>
                <c:pt idx="4408">
                  <c:v>3.5291084090086182E-2</c:v>
                </c:pt>
                <c:pt idx="4409">
                  <c:v>-6.4687674691431163E-2</c:v>
                </c:pt>
                <c:pt idx="4410">
                  <c:v>2.4750821502172352E-2</c:v>
                </c:pt>
                <c:pt idx="4411">
                  <c:v>-2.3310033864755897E-3</c:v>
                </c:pt>
                <c:pt idx="4412">
                  <c:v>1.2753796062570415E-2</c:v>
                </c:pt>
                <c:pt idx="4413">
                  <c:v>-2.567235505412695E-2</c:v>
                </c:pt>
                <c:pt idx="4414">
                  <c:v>2.6823765659168743E-2</c:v>
                </c:pt>
                <c:pt idx="4415">
                  <c:v>-3.1563111023065284E-2</c:v>
                </c:pt>
                <c:pt idx="4416">
                  <c:v>8.2791720690205059E-3</c:v>
                </c:pt>
                <c:pt idx="4417">
                  <c:v>9.3787322864325399E-3</c:v>
                </c:pt>
                <c:pt idx="4418">
                  <c:v>3.6659316916124771E-2</c:v>
                </c:pt>
                <c:pt idx="4419">
                  <c:v>1.2297527810406245E-2</c:v>
                </c:pt>
                <c:pt idx="4420">
                  <c:v>-7.8081824478116986E-3</c:v>
                </c:pt>
                <c:pt idx="4421">
                  <c:v>2.2149299718469496E-2</c:v>
                </c:pt>
                <c:pt idx="4422">
                  <c:v>6.5502417607185628E-3</c:v>
                </c:pt>
                <c:pt idx="4423">
                  <c:v>-2.6462404080831742E-2</c:v>
                </c:pt>
                <c:pt idx="4424">
                  <c:v>-3.2938809712420233E-2</c:v>
                </c:pt>
                <c:pt idx="4425">
                  <c:v>2.8459518908374136E-2</c:v>
                </c:pt>
                <c:pt idx="4426">
                  <c:v>2.5486143983340693E-2</c:v>
                </c:pt>
                <c:pt idx="4427">
                  <c:v>1.0934938213712896E-3</c:v>
                </c:pt>
                <c:pt idx="4428">
                  <c:v>4.5923712695339236E-2</c:v>
                </c:pt>
                <c:pt idx="4429">
                  <c:v>-1.3662850477117794E-2</c:v>
                </c:pt>
                <c:pt idx="4430">
                  <c:v>1.5748356968139112E-2</c:v>
                </c:pt>
                <c:pt idx="4431">
                  <c:v>1.242251999855711E-2</c:v>
                </c:pt>
                <c:pt idx="4432">
                  <c:v>-9.3023926623135612E-3</c:v>
                </c:pt>
                <c:pt idx="4433">
                  <c:v>3.369384578647279E-2</c:v>
                </c:pt>
                <c:pt idx="4434">
                  <c:v>3.2595478249451339E-2</c:v>
                </c:pt>
                <c:pt idx="4435">
                  <c:v>-2.9197101033346393E-3</c:v>
                </c:pt>
                <c:pt idx="4436">
                  <c:v>-3.0680288572122159E-2</c:v>
                </c:pt>
                <c:pt idx="4437">
                  <c:v>-3.0196298737199456E-3</c:v>
                </c:pt>
                <c:pt idx="4438">
                  <c:v>-5.1717832708509749E-2</c:v>
                </c:pt>
                <c:pt idx="4439">
                  <c:v>5.1717832708509721E-2</c:v>
                </c:pt>
                <c:pt idx="4440">
                  <c:v>1.2024192966801812E-2</c:v>
                </c:pt>
                <c:pt idx="4441">
                  <c:v>2.5566780972006927E-2</c:v>
                </c:pt>
                <c:pt idx="4442">
                  <c:v>3.4354523502108422E-2</c:v>
                </c:pt>
                <c:pt idx="4443">
                  <c:v>-2.277138241247759E-2</c:v>
                </c:pt>
                <c:pt idx="4444">
                  <c:v>-3.6154401820136205E-2</c:v>
                </c:pt>
                <c:pt idx="4445">
                  <c:v>-2.010117932108715E-2</c:v>
                </c:pt>
                <c:pt idx="4446">
                  <c:v>-8.1549891293061436E-3</c:v>
                </c:pt>
                <c:pt idx="4447">
                  <c:v>2.7260648208891732E-2</c:v>
                </c:pt>
                <c:pt idx="4448">
                  <c:v>-1.3032765921686503E-2</c:v>
                </c:pt>
                <c:pt idx="4449">
                  <c:v>3.859954689369359E-2</c:v>
                </c:pt>
                <c:pt idx="4450">
                  <c:v>-1.5655897072553021E-2</c:v>
                </c:pt>
                <c:pt idx="4451">
                  <c:v>-1.4903405502574919E-2</c:v>
                </c:pt>
                <c:pt idx="4452">
                  <c:v>2.5693112923954896E-2</c:v>
                </c:pt>
                <c:pt idx="4453">
                  <c:v>-4.2856583218042588E-2</c:v>
                </c:pt>
                <c:pt idx="4454">
                  <c:v>2.0345886977874567E-3</c:v>
                </c:pt>
                <c:pt idx="4455">
                  <c:v>4.2771312876304805E-2</c:v>
                </c:pt>
                <c:pt idx="4456">
                  <c:v>-3.9024439769317011E-3</c:v>
                </c:pt>
                <c:pt idx="4457">
                  <c:v>2.9282597790885809E-3</c:v>
                </c:pt>
                <c:pt idx="4458">
                  <c:v>2.3122417420854212E-2</c:v>
                </c:pt>
                <c:pt idx="4459">
                  <c:v>4.1964199099031992E-2</c:v>
                </c:pt>
                <c:pt idx="4460">
                  <c:v>2.7359798188748455E-3</c:v>
                </c:pt>
                <c:pt idx="4461">
                  <c:v>-3.6496390875493927E-3</c:v>
                </c:pt>
                <c:pt idx="4462">
                  <c:v>-2.031464135117925E-2</c:v>
                </c:pt>
                <c:pt idx="4463">
                  <c:v>-5.6127369049574364E-3</c:v>
                </c:pt>
                <c:pt idx="4464">
                  <c:v>-1.0372558815623049E-2</c:v>
                </c:pt>
                <c:pt idx="4465">
                  <c:v>2.6194201090823793E-2</c:v>
                </c:pt>
                <c:pt idx="4466">
                  <c:v>3.6866401202187964E-3</c:v>
                </c:pt>
                <c:pt idx="4467">
                  <c:v>1.8382358117509823E-3</c:v>
                </c:pt>
                <c:pt idx="4468">
                  <c:v>2.1799228342584361E-2</c:v>
                </c:pt>
                <c:pt idx="4469">
                  <c:v>-7.2137373236916538E-3</c:v>
                </c:pt>
                <c:pt idx="4470">
                  <c:v>-3.7809944050263479E-2</c:v>
                </c:pt>
                <c:pt idx="4471">
                  <c:v>1.0285270660173361E-2</c:v>
                </c:pt>
                <c:pt idx="4472">
                  <c:v>2.0258519713467187E-2</c:v>
                </c:pt>
                <c:pt idx="4473">
                  <c:v>-6.3020379051548794E-2</c:v>
                </c:pt>
                <c:pt idx="4474">
                  <c:v>-1.8618862203210212E-2</c:v>
                </c:pt>
                <c:pt idx="4475">
                  <c:v>1.4727806710243605E-2</c:v>
                </c:pt>
                <c:pt idx="4476">
                  <c:v>5.6833474763166004E-2</c:v>
                </c:pt>
                <c:pt idx="4477">
                  <c:v>-1.3908430046132113E-2</c:v>
                </c:pt>
                <c:pt idx="4478">
                  <c:v>2.6717388338713267E-2</c:v>
                </c:pt>
                <c:pt idx="4479">
                  <c:v>-7.2993024816116079E-3</c:v>
                </c:pt>
                <c:pt idx="4480">
                  <c:v>2.6210266767309469E-2</c:v>
                </c:pt>
                <c:pt idx="4481">
                  <c:v>-1.7857147602346438E-3</c:v>
                </c:pt>
                <c:pt idx="4482">
                  <c:v>8.8968558377367172E-3</c:v>
                </c:pt>
                <c:pt idx="4483">
                  <c:v>-2.2392337312621319E-2</c:v>
                </c:pt>
                <c:pt idx="4484">
                  <c:v>1.1706572232160085E-2</c:v>
                </c:pt>
                <c:pt idx="4485">
                  <c:v>-3.5874477936558807E-3</c:v>
                </c:pt>
                <c:pt idx="4486">
                  <c:v>-2.9172533636336612E-2</c:v>
                </c:pt>
                <c:pt idx="4487">
                  <c:v>2.7373972000421673E-2</c:v>
                </c:pt>
                <c:pt idx="4488">
                  <c:v>-7.2267703861275514E-3</c:v>
                </c:pt>
                <c:pt idx="4489">
                  <c:v>2.4183892452883746E-2</c:v>
                </c:pt>
                <c:pt idx="4490">
                  <c:v>-2.3277684869345418E-2</c:v>
                </c:pt>
                <c:pt idx="4491">
                  <c:v>-5.9719234701622312E-2</c:v>
                </c:pt>
                <c:pt idx="4492">
                  <c:v>-1.2578782206860185E-2</c:v>
                </c:pt>
                <c:pt idx="4493">
                  <c:v>-1.4713360081147308E-2</c:v>
                </c:pt>
                <c:pt idx="4494">
                  <c:v>1.5686596167699473E-2</c:v>
                </c:pt>
                <c:pt idx="4495">
                  <c:v>2.9709899586295937E-2</c:v>
                </c:pt>
                <c:pt idx="4496">
                  <c:v>5.3321453467794391E-2</c:v>
                </c:pt>
                <c:pt idx="4497">
                  <c:v>2.0381742319340288E-2</c:v>
                </c:pt>
                <c:pt idx="4498">
                  <c:v>-1.5915455305899343E-2</c:v>
                </c:pt>
                <c:pt idx="4499">
                  <c:v>-9.8522964430117071E-3</c:v>
                </c:pt>
                <c:pt idx="4500">
                  <c:v>1.9608471388376337E-2</c:v>
                </c:pt>
                <c:pt idx="4501">
                  <c:v>-7.9752305743698362E-3</c:v>
                </c:pt>
                <c:pt idx="4502">
                  <c:v>-3.5650661644961459E-3</c:v>
                </c:pt>
                <c:pt idx="4503">
                  <c:v>-3.5778213478839666E-3</c:v>
                </c:pt>
                <c:pt idx="4504">
                  <c:v>-1.2624153228396514E-2</c:v>
                </c:pt>
                <c:pt idx="4505">
                  <c:v>3.623192369420331E-3</c:v>
                </c:pt>
                <c:pt idx="4506">
                  <c:v>4.2484264985764651E-2</c:v>
                </c:pt>
                <c:pt idx="4507">
                  <c:v>8.6617588784903697E-4</c:v>
                </c:pt>
                <c:pt idx="4508">
                  <c:v>1.8868484304382736E-2</c:v>
                </c:pt>
                <c:pt idx="4509">
                  <c:v>1.434018669227053E-2</c:v>
                </c:pt>
                <c:pt idx="4510">
                  <c:v>3.2951910512785725E-2</c:v>
                </c:pt>
                <c:pt idx="4511">
                  <c:v>4.0436771638094797E-3</c:v>
                </c:pt>
                <c:pt idx="4512">
                  <c:v>9.638628837768573E-3</c:v>
                </c:pt>
                <c:pt idx="4513">
                  <c:v>3.9189968045594249E-2</c:v>
                </c:pt>
                <c:pt idx="4514">
                  <c:v>1.5255826009819989E-2</c:v>
                </c:pt>
                <c:pt idx="4515">
                  <c:v>6.789916693474324E-3</c:v>
                </c:pt>
                <c:pt idx="4516">
                  <c:v>2.0834086902842053E-2</c:v>
                </c:pt>
                <c:pt idx="4517">
                  <c:v>-3.2937109074085612E-2</c:v>
                </c:pt>
                <c:pt idx="4518">
                  <c:v>2.0339684237122565E-2</c:v>
                </c:pt>
                <c:pt idx="4519">
                  <c:v>5.9479729260773738E-3</c:v>
                </c:pt>
                <c:pt idx="4520">
                  <c:v>2.8500284858993846E-2</c:v>
                </c:pt>
                <c:pt idx="4521">
                  <c:v>2.8776998276151956E-3</c:v>
                </c:pt>
                <c:pt idx="4522">
                  <c:v>0</c:v>
                </c:pt>
                <c:pt idx="4523">
                  <c:v>-4.4811022499253332E-2</c:v>
                </c:pt>
                <c:pt idx="4524">
                  <c:v>5.339476619064485E-2</c:v>
                </c:pt>
                <c:pt idx="4525">
                  <c:v>-9.3023926623134485E-3</c:v>
                </c:pt>
                <c:pt idx="4526">
                  <c:v>-2.1068705213985173E-2</c:v>
                </c:pt>
                <c:pt idx="4527">
                  <c:v>5.8565321127129685E-3</c:v>
                </c:pt>
                <c:pt idx="4528">
                  <c:v>-3.3398280401848147E-2</c:v>
                </c:pt>
                <c:pt idx="4529">
                  <c:v>7.518832414027319E-3</c:v>
                </c:pt>
                <c:pt idx="4530">
                  <c:v>-5.1490435837178591E-2</c:v>
                </c:pt>
                <c:pt idx="4531">
                  <c:v>6.6360598316630062E-2</c:v>
                </c:pt>
                <c:pt idx="4532">
                  <c:v>-2.1634562567993388E-2</c:v>
                </c:pt>
                <c:pt idx="4533">
                  <c:v>-6.705551214672538E-2</c:v>
                </c:pt>
                <c:pt idx="4534">
                  <c:v>-4.5368605029850947E-2</c:v>
                </c:pt>
                <c:pt idx="4535">
                  <c:v>-4.9296621511227504E-2</c:v>
                </c:pt>
                <c:pt idx="4536">
                  <c:v>2.7973852042406162E-2</c:v>
                </c:pt>
                <c:pt idx="4537">
                  <c:v>-4.4059989794030308E-2</c:v>
                </c:pt>
                <c:pt idx="4538">
                  <c:v>3.0170877633363302E-2</c:v>
                </c:pt>
                <c:pt idx="4539">
                  <c:v>1.6471980578921276E-2</c:v>
                </c:pt>
                <c:pt idx="4540">
                  <c:v>-3.4109122065027926E-2</c:v>
                </c:pt>
                <c:pt idx="4541">
                  <c:v>1.7777782459991356E-3</c:v>
                </c:pt>
                <c:pt idx="4542">
                  <c:v>-1.7017875990998695E-2</c:v>
                </c:pt>
                <c:pt idx="4543">
                  <c:v>5.1067433291164054E-2</c:v>
                </c:pt>
                <c:pt idx="4544">
                  <c:v>0</c:v>
                </c:pt>
                <c:pt idx="4545">
                  <c:v>-3.5827335546164532E-2</c:v>
                </c:pt>
                <c:pt idx="4546">
                  <c:v>2.9800627679303911E-2</c:v>
                </c:pt>
                <c:pt idx="4547">
                  <c:v>4.308494385723961E-3</c:v>
                </c:pt>
                <c:pt idx="4548">
                  <c:v>1.1965954741612213E-2</c:v>
                </c:pt>
                <c:pt idx="4549">
                  <c:v>-1.5411263920525E-2</c:v>
                </c:pt>
                <c:pt idx="4550">
                  <c:v>-5.5890375831790864E-2</c:v>
                </c:pt>
                <c:pt idx="4551">
                  <c:v>-2.0277192439150851E-2</c:v>
                </c:pt>
                <c:pt idx="4552">
                  <c:v>4.1045433243115166E-2</c:v>
                </c:pt>
                <c:pt idx="4553">
                  <c:v>4.7981292076116483E-2</c:v>
                </c:pt>
                <c:pt idx="4554">
                  <c:v>2.1904835388050044E-2</c:v>
                </c:pt>
                <c:pt idx="4555">
                  <c:v>2.1435280720065085E-2</c:v>
                </c:pt>
                <c:pt idx="4556">
                  <c:v>7.3141325659209942E-3</c:v>
                </c:pt>
                <c:pt idx="4557">
                  <c:v>4.9753648201957705E-2</c:v>
                </c:pt>
                <c:pt idx="4558">
                  <c:v>-6.9578943248479689E-3</c:v>
                </c:pt>
                <c:pt idx="4559">
                  <c:v>-2.5138794348940036E-2</c:v>
                </c:pt>
                <c:pt idx="4560">
                  <c:v>-3.1872536941790759E-3</c:v>
                </c:pt>
                <c:pt idx="4561">
                  <c:v>1.583564366133814E-2</c:v>
                </c:pt>
                <c:pt idx="4562">
                  <c:v>3.9200363800737216E-3</c:v>
                </c:pt>
                <c:pt idx="4563">
                  <c:v>-2.2152804641133287E-2</c:v>
                </c:pt>
                <c:pt idx="4564">
                  <c:v>-1.9386713800190095E-2</c:v>
                </c:pt>
                <c:pt idx="4565">
                  <c:v>-3.8242399036446328E-2</c:v>
                </c:pt>
                <c:pt idx="4566">
                  <c:v>-1.6963532481784019E-3</c:v>
                </c:pt>
                <c:pt idx="4567">
                  <c:v>1.1814483413763056E-2</c:v>
                </c:pt>
                <c:pt idx="4568">
                  <c:v>1.3333530869465168E-2</c:v>
                </c:pt>
                <c:pt idx="4569">
                  <c:v>-3.5387011584322579E-2</c:v>
                </c:pt>
                <c:pt idx="4570">
                  <c:v>-5.1590828100273357E-3</c:v>
                </c:pt>
                <c:pt idx="4571">
                  <c:v>5.6966824606677451E-2</c:v>
                </c:pt>
                <c:pt idx="4572">
                  <c:v>-1.4766470116301007E-2</c:v>
                </c:pt>
                <c:pt idx="4573">
                  <c:v>2.6907452919924402E-2</c:v>
                </c:pt>
                <c:pt idx="4574">
                  <c:v>-1.4586968531883775E-2</c:v>
                </c:pt>
                <c:pt idx="4575">
                  <c:v>3.2599865872075008E-3</c:v>
                </c:pt>
                <c:pt idx="4576">
                  <c:v>-7.5172568177493793E-2</c:v>
                </c:pt>
                <c:pt idx="4577">
                  <c:v>3.1090587070031182E-2</c:v>
                </c:pt>
                <c:pt idx="4578">
                  <c:v>-5.1151006667703768E-3</c:v>
                </c:pt>
                <c:pt idx="4579">
                  <c:v>6.8143364197301879E-3</c:v>
                </c:pt>
                <c:pt idx="4580">
                  <c:v>2.5434519858303691E-3</c:v>
                </c:pt>
                <c:pt idx="4581">
                  <c:v>2.1776404900169199E-2</c:v>
                </c:pt>
                <c:pt idx="4582">
                  <c:v>3.6604330562512326E-2</c:v>
                </c:pt>
                <c:pt idx="4583">
                  <c:v>3.2995923400801978E-2</c:v>
                </c:pt>
                <c:pt idx="4584">
                  <c:v>-2.9806128032701933E-2</c:v>
                </c:pt>
                <c:pt idx="4585">
                  <c:v>3.1796529173798056E-3</c:v>
                </c:pt>
                <c:pt idx="4586">
                  <c:v>-6.3694482854798227E-3</c:v>
                </c:pt>
                <c:pt idx="4587">
                  <c:v>2.6794353137520936E-2</c:v>
                </c:pt>
                <c:pt idx="4588">
                  <c:v>-4.452245643110158E-2</c:v>
                </c:pt>
                <c:pt idx="4589">
                  <c:v>-8.1633106391609811E-3</c:v>
                </c:pt>
                <c:pt idx="4590">
                  <c:v>9.7880063661629439E-3</c:v>
                </c:pt>
                <c:pt idx="4591">
                  <c:v>-5.2490182621396687E-2</c:v>
                </c:pt>
                <c:pt idx="4592">
                  <c:v>0</c:v>
                </c:pt>
                <c:pt idx="4593">
                  <c:v>-1.6386740114772744E-2</c:v>
                </c:pt>
                <c:pt idx="4594">
                  <c:v>-2.4649135274654004E-2</c:v>
                </c:pt>
                <c:pt idx="4595">
                  <c:v>7.1048256237443621E-3</c:v>
                </c:pt>
                <c:pt idx="4596">
                  <c:v>4.244898883098476E-2</c:v>
                </c:pt>
                <c:pt idx="4597">
                  <c:v>1.1804521560545182E-2</c:v>
                </c:pt>
                <c:pt idx="4598">
                  <c:v>4.1823565774783524E-3</c:v>
                </c:pt>
                <c:pt idx="4599">
                  <c:v>-1.6835414463862688E-2</c:v>
                </c:pt>
                <c:pt idx="4600">
                  <c:v>4.2354997668549678E-3</c:v>
                </c:pt>
                <c:pt idx="4601">
                  <c:v>4.1396639185957609E-2</c:v>
                </c:pt>
                <c:pt idx="4602">
                  <c:v>-5.5871136253906696E-2</c:v>
                </c:pt>
                <c:pt idx="4603">
                  <c:v>2.3729927042109685E-2</c:v>
                </c:pt>
                <c:pt idx="4604">
                  <c:v>5.1418914637699979E-2</c:v>
                </c:pt>
                <c:pt idx="4605">
                  <c:v>-2.0901082405793785E-2</c:v>
                </c:pt>
                <c:pt idx="4606">
                  <c:v>9.7009653262577159E-3</c:v>
                </c:pt>
                <c:pt idx="4607">
                  <c:v>3.1673273104925147E-2</c:v>
                </c:pt>
                <c:pt idx="4608">
                  <c:v>2.3355401819283913E-3</c:v>
                </c:pt>
                <c:pt idx="4609">
                  <c:v>3.8804860490778141E-3</c:v>
                </c:pt>
                <c:pt idx="4610">
                  <c:v>2.8256939189736839E-2</c:v>
                </c:pt>
                <c:pt idx="4611">
                  <c:v>1.5048911794203067E-3</c:v>
                </c:pt>
                <c:pt idx="4612">
                  <c:v>9.7269753074379975E-3</c:v>
                </c:pt>
                <c:pt idx="4613">
                  <c:v>1.4880955127019404E-3</c:v>
                </c:pt>
                <c:pt idx="4614">
                  <c:v>3.7105793965357746E-3</c:v>
                </c:pt>
                <c:pt idx="4615">
                  <c:v>-1.4174053037363556E-2</c:v>
                </c:pt>
                <c:pt idx="4616">
                  <c:v>6.7390745498455192E-3</c:v>
                </c:pt>
                <c:pt idx="4617">
                  <c:v>1.0393560527263302E-2</c:v>
                </c:pt>
                <c:pt idx="4618">
                  <c:v>-9.6475701905418959E-3</c:v>
                </c:pt>
                <c:pt idx="4619">
                  <c:v>1.6272548414854187E-2</c:v>
                </c:pt>
                <c:pt idx="4620">
                  <c:v>1.1670446096769206E-2</c:v>
                </c:pt>
                <c:pt idx="4621">
                  <c:v>7.225464961041944E-3</c:v>
                </c:pt>
                <c:pt idx="4622">
                  <c:v>8.6022035826632884E-3</c:v>
                </c:pt>
                <c:pt idx="4623">
                  <c:v>5.6939655616731095E-3</c:v>
                </c:pt>
                <c:pt idx="4624">
                  <c:v>-2.1521634105378457E-2</c:v>
                </c:pt>
                <c:pt idx="4625">
                  <c:v>2.577093228403611E-2</c:v>
                </c:pt>
                <c:pt idx="4626">
                  <c:v>3.5273405179684406E-3</c:v>
                </c:pt>
                <c:pt idx="4627">
                  <c:v>-7.067167223092443E-3</c:v>
                </c:pt>
                <c:pt idx="4628">
                  <c:v>-5.2413742684040046E-2</c:v>
                </c:pt>
                <c:pt idx="4629">
                  <c:v>9.6690972720249423E-3</c:v>
                </c:pt>
                <c:pt idx="4630">
                  <c:v>3.6341208376808244E-2</c:v>
                </c:pt>
                <c:pt idx="4631">
                  <c:v>3.5625260336030902E-3</c:v>
                </c:pt>
                <c:pt idx="4632">
                  <c:v>1.762470718584085E-2</c:v>
                </c:pt>
                <c:pt idx="4633">
                  <c:v>-2.9069753431713599E-2</c:v>
                </c:pt>
                <c:pt idx="4634">
                  <c:v>1.3576485773942954E-2</c:v>
                </c:pt>
                <c:pt idx="4635">
                  <c:v>-6.0713341152872337E-2</c:v>
                </c:pt>
                <c:pt idx="4636">
                  <c:v>-3.0630265948243123E-2</c:v>
                </c:pt>
                <c:pt idx="4637">
                  <c:v>3.4393913597546816E-2</c:v>
                </c:pt>
                <c:pt idx="4638">
                  <c:v>-3.9852016816268994E-2</c:v>
                </c:pt>
                <c:pt idx="4639">
                  <c:v>-5.4880576787751803E-3</c:v>
                </c:pt>
                <c:pt idx="4640">
                  <c:v>3.5524971162385122E-2</c:v>
                </c:pt>
                <c:pt idx="4641">
                  <c:v>-4.5003715116928911E-2</c:v>
                </c:pt>
                <c:pt idx="4642">
                  <c:v>1.3401856087015563E-2</c:v>
                </c:pt>
                <c:pt idx="4643">
                  <c:v>-1.0232281325736494E-2</c:v>
                </c:pt>
                <c:pt idx="4644">
                  <c:v>-2.9709129995891228E-2</c:v>
                </c:pt>
                <c:pt idx="4645">
                  <c:v>4.3068857185822686E-2</c:v>
                </c:pt>
                <c:pt idx="4646">
                  <c:v>-3.0113210386022937E-2</c:v>
                </c:pt>
                <c:pt idx="4647">
                  <c:v>1.2789942533635855E-2</c:v>
                </c:pt>
                <c:pt idx="4648">
                  <c:v>-1.5206375445264569E-2</c:v>
                </c:pt>
                <c:pt idx="4649">
                  <c:v>-1.6260520871780291E-2</c:v>
                </c:pt>
                <c:pt idx="4650">
                  <c:v>2.4292692569044483E-2</c:v>
                </c:pt>
                <c:pt idx="4651">
                  <c:v>-1.2072581234269136E-2</c:v>
                </c:pt>
                <c:pt idx="4652">
                  <c:v>6.0481720441956772E-2</c:v>
                </c:pt>
                <c:pt idx="4653">
                  <c:v>-2.7822505599299188E-2</c:v>
                </c:pt>
                <c:pt idx="4654">
                  <c:v>1.4780510228902928E-2</c:v>
                </c:pt>
                <c:pt idx="4655">
                  <c:v>-3.0935832869956404E-3</c:v>
                </c:pt>
                <c:pt idx="4656">
                  <c:v>3.8654860655776596E-3</c:v>
                </c:pt>
                <c:pt idx="4657">
                  <c:v>-3.294415571935403E-2</c:v>
                </c:pt>
                <c:pt idx="4658">
                  <c:v>-6.6773872539390489E-2</c:v>
                </c:pt>
                <c:pt idx="4659">
                  <c:v>-5.3404373842947744E-2</c:v>
                </c:pt>
                <c:pt idx="4660">
                  <c:v>-1.4493007302566864E-2</c:v>
                </c:pt>
                <c:pt idx="4661">
                  <c:v>-2.2141125877213518E-2</c:v>
                </c:pt>
                <c:pt idx="4662">
                  <c:v>-4.6786575679120972E-2</c:v>
                </c:pt>
                <c:pt idx="4663">
                  <c:v>-1.0810916104215506E-2</c:v>
                </c:pt>
                <c:pt idx="4664">
                  <c:v>2.2472855852058576E-2</c:v>
                </c:pt>
                <c:pt idx="4665">
                  <c:v>-3.3401926384248923E-2</c:v>
                </c:pt>
                <c:pt idx="4666">
                  <c:v>4.5884085565766959E-2</c:v>
                </c:pt>
                <c:pt idx="4667">
                  <c:v>4.7596472529879133E-3</c:v>
                </c:pt>
                <c:pt idx="4668">
                  <c:v>4.3666946652486521E-2</c:v>
                </c:pt>
                <c:pt idx="4669">
                  <c:v>-2.2989518224698833E-2</c:v>
                </c:pt>
                <c:pt idx="4670">
                  <c:v>4.0114767750162067E-2</c:v>
                </c:pt>
                <c:pt idx="4671">
                  <c:v>-3.3624248905498345E-2</c:v>
                </c:pt>
                <c:pt idx="4672">
                  <c:v>1.9222559847075552E-2</c:v>
                </c:pt>
                <c:pt idx="4673">
                  <c:v>9.062075835383122E-4</c:v>
                </c:pt>
                <c:pt idx="4674">
                  <c:v>-1.0929070532190317E-2</c:v>
                </c:pt>
                <c:pt idx="4675">
                  <c:v>-0.10008345855698265</c:v>
                </c:pt>
                <c:pt idx="4676">
                  <c:v>8.0645598367304946E-3</c:v>
                </c:pt>
                <c:pt idx="4677">
                  <c:v>5.6600471516709459E-2</c:v>
                </c:pt>
                <c:pt idx="4678">
                  <c:v>4.0897892968168308E-2</c:v>
                </c:pt>
                <c:pt idx="4679">
                  <c:v>1.715617699972475E-2</c:v>
                </c:pt>
                <c:pt idx="4680">
                  <c:v>2.7374777810310877E-2</c:v>
                </c:pt>
                <c:pt idx="4681">
                  <c:v>8.7070096924411278E-4</c:v>
                </c:pt>
                <c:pt idx="4682">
                  <c:v>4.7587568075999641E-2</c:v>
                </c:pt>
                <c:pt idx="4683">
                  <c:v>-8.3022005598913087E-4</c:v>
                </c:pt>
                <c:pt idx="4684">
                  <c:v>-8.3090989408739224E-4</c:v>
                </c:pt>
                <c:pt idx="4685">
                  <c:v>9.9256397999699982E-3</c:v>
                </c:pt>
                <c:pt idx="4686">
                  <c:v>-7.4349784875182021E-3</c:v>
                </c:pt>
                <c:pt idx="4687">
                  <c:v>2.9413885206293407E-2</c:v>
                </c:pt>
                <c:pt idx="4688">
                  <c:v>8.8176924026440451E-3</c:v>
                </c:pt>
                <c:pt idx="4689">
                  <c:v>-1.2043501651526773E-2</c:v>
                </c:pt>
                <c:pt idx="4690">
                  <c:v>-2.4262041824637142E-3</c:v>
                </c:pt>
                <c:pt idx="4691">
                  <c:v>4.8465361425295518E-3</c:v>
                </c:pt>
                <c:pt idx="4692">
                  <c:v>2.7812678700127873E-2</c:v>
                </c:pt>
                <c:pt idx="4693">
                  <c:v>1.5661710327448761E-3</c:v>
                </c:pt>
                <c:pt idx="4694">
                  <c:v>3.4605529177475523E-2</c:v>
                </c:pt>
                <c:pt idx="4695">
                  <c:v>2.3899569198845713E-2</c:v>
                </c:pt>
                <c:pt idx="4696">
                  <c:v>-1.1131840368844181E-2</c:v>
                </c:pt>
                <c:pt idx="4697">
                  <c:v>-3.7252502098314627E-2</c:v>
                </c:pt>
                <c:pt idx="4698">
                  <c:v>6.9471526029857081E-3</c:v>
                </c:pt>
                <c:pt idx="4699">
                  <c:v>-1.2384059199721666E-2</c:v>
                </c:pt>
                <c:pt idx="4700">
                  <c:v>-1.9662450205559404E-2</c:v>
                </c:pt>
                <c:pt idx="4701">
                  <c:v>-2.9010898357174693E-2</c:v>
                </c:pt>
                <c:pt idx="4702">
                  <c:v>-1.2340757192412172E-2</c:v>
                </c:pt>
                <c:pt idx="4703">
                  <c:v>-4.7466537238923724E-2</c:v>
                </c:pt>
                <c:pt idx="4704">
                  <c:v>2.6007817000574403E-3</c:v>
                </c:pt>
                <c:pt idx="4705">
                  <c:v>2.1414094503816355E-2</c:v>
                </c:pt>
                <c:pt idx="4706">
                  <c:v>5.2013374051000871E-2</c:v>
                </c:pt>
                <c:pt idx="4707">
                  <c:v>-6.4568424486335521E-3</c:v>
                </c:pt>
                <c:pt idx="4708">
                  <c:v>0</c:v>
                </c:pt>
                <c:pt idx="4709">
                  <c:v>-2.1277398447284965E-2</c:v>
                </c:pt>
                <c:pt idx="4710">
                  <c:v>2.2086787402843287E-2</c:v>
                </c:pt>
                <c:pt idx="4711">
                  <c:v>-3.6247790392341037E-2</c:v>
                </c:pt>
                <c:pt idx="4712">
                  <c:v>2.2398281855976466E-2</c:v>
                </c:pt>
                <c:pt idx="4713">
                  <c:v>3.5458992869219517E-2</c:v>
                </c:pt>
                <c:pt idx="4714">
                  <c:v>3.9510126466802105E-3</c:v>
                </c:pt>
                <c:pt idx="4715">
                  <c:v>-2.6369885935093609E-2</c:v>
                </c:pt>
                <c:pt idx="4716">
                  <c:v>-1.7974340118027454E-2</c:v>
                </c:pt>
                <c:pt idx="4717">
                  <c:v>2.7644036735986352E-2</c:v>
                </c:pt>
                <c:pt idx="4718">
                  <c:v>4.800009216031768E-3</c:v>
                </c:pt>
                <c:pt idx="4719">
                  <c:v>8.2679047755397861E-2</c:v>
                </c:pt>
                <c:pt idx="4720">
                  <c:v>1.8202177098382444E-2</c:v>
                </c:pt>
                <c:pt idx="4721">
                  <c:v>5.7554115706207522E-3</c:v>
                </c:pt>
                <c:pt idx="4722">
                  <c:v>1.0702920578211006E-2</c:v>
                </c:pt>
                <c:pt idx="4723">
                  <c:v>2.5920890820029827E-2</c:v>
                </c:pt>
                <c:pt idx="4724">
                  <c:v>-1.3927801744468813E-2</c:v>
                </c:pt>
                <c:pt idx="4725">
                  <c:v>-2.2696009653772053E-2</c:v>
                </c:pt>
                <c:pt idx="4726">
                  <c:v>1.7775085839573584E-2</c:v>
                </c:pt>
                <c:pt idx="4727">
                  <c:v>-8.4926200456535879E-3</c:v>
                </c:pt>
                <c:pt idx="4728">
                  <c:v>-1.4224753465428782E-3</c:v>
                </c:pt>
                <c:pt idx="4729">
                  <c:v>3.2904613616895131E-2</c:v>
                </c:pt>
                <c:pt idx="4730">
                  <c:v>6.863444924982429E-3</c:v>
                </c:pt>
                <c:pt idx="4731">
                  <c:v>2.3657744109904712E-2</c:v>
                </c:pt>
                <c:pt idx="4732">
                  <c:v>1.1952333523840952E-2</c:v>
                </c:pt>
                <c:pt idx="4733">
                  <c:v>-2.2022912087437226E-2</c:v>
                </c:pt>
                <c:pt idx="4734">
                  <c:v>1.5400371326943886E-2</c:v>
                </c:pt>
                <c:pt idx="4735">
                  <c:v>-1.675081042481524E-2</c:v>
                </c:pt>
                <c:pt idx="4736">
                  <c:v>-1.5662560562955809E-2</c:v>
                </c:pt>
                <c:pt idx="4737">
                  <c:v>6.839971947776944E-3</c:v>
                </c:pt>
                <c:pt idx="4738">
                  <c:v>1.4213437250055449E-2</c:v>
                </c:pt>
                <c:pt idx="4739">
                  <c:v>3.7590973938808683E-2</c:v>
                </c:pt>
                <c:pt idx="4740">
                  <c:v>3.7476599094614066E-2</c:v>
                </c:pt>
                <c:pt idx="4741">
                  <c:v>-1.0025146619378818E-2</c:v>
                </c:pt>
                <c:pt idx="4742">
                  <c:v>-5.6836275514390638E-3</c:v>
                </c:pt>
                <c:pt idx="4743">
                  <c:v>-1.660319110695499E-2</c:v>
                </c:pt>
                <c:pt idx="4744">
                  <c:v>-5.9699422128562649E-2</c:v>
                </c:pt>
                <c:pt idx="4745">
                  <c:v>-1.723586273913242E-2</c:v>
                </c:pt>
                <c:pt idx="4746">
                  <c:v>7.6204040396904418E-3</c:v>
                </c:pt>
                <c:pt idx="4747">
                  <c:v>-2.0921265160639684E-2</c:v>
                </c:pt>
                <c:pt idx="4748">
                  <c:v>-2.4974540982427882E-2</c:v>
                </c:pt>
                <c:pt idx="4749">
                  <c:v>1.2921931416920588E-2</c:v>
                </c:pt>
                <c:pt idx="4750">
                  <c:v>-1.0035926527785568E-2</c:v>
                </c:pt>
                <c:pt idx="4751">
                  <c:v>1.4306395651237929E-2</c:v>
                </c:pt>
                <c:pt idx="4752">
                  <c:v>5.3917688559716785E-2</c:v>
                </c:pt>
                <c:pt idx="4753">
                  <c:v>1.3449901153326123E-3</c:v>
                </c:pt>
                <c:pt idx="4754">
                  <c:v>3.5647338730237697E-2</c:v>
                </c:pt>
                <c:pt idx="4755">
                  <c:v>2.0539874854073666E-2</c:v>
                </c:pt>
                <c:pt idx="4756">
                  <c:v>-1.4720265800809828E-2</c:v>
                </c:pt>
                <c:pt idx="4757">
                  <c:v>-1.2978767518855096E-2</c:v>
                </c:pt>
                <c:pt idx="4758">
                  <c:v>-7.1749302954932731E-2</c:v>
                </c:pt>
                <c:pt idx="4759">
                  <c:v>1.1165503296771179E-2</c:v>
                </c:pt>
                <c:pt idx="4760">
                  <c:v>-4.7611123217227415E-2</c:v>
                </c:pt>
                <c:pt idx="4761">
                  <c:v>2.1599111803461721E-2</c:v>
                </c:pt>
                <c:pt idx="4762">
                  <c:v>-3.0371097876298644E-2</c:v>
                </c:pt>
                <c:pt idx="4763">
                  <c:v>1.0226531783831153E-2</c:v>
                </c:pt>
                <c:pt idx="4764">
                  <c:v>7.9624018215427982E-3</c:v>
                </c:pt>
                <c:pt idx="4765">
                  <c:v>7.8995024789238113E-3</c:v>
                </c:pt>
                <c:pt idx="4766">
                  <c:v>2.1436235432515907E-3</c:v>
                </c:pt>
                <c:pt idx="4767">
                  <c:v>1.1355693353673445E-2</c:v>
                </c:pt>
                <c:pt idx="4768">
                  <c:v>-1.7800398796315536E-2</c:v>
                </c:pt>
                <c:pt idx="4769">
                  <c:v>-3.5091319811269943E-2</c:v>
                </c:pt>
                <c:pt idx="4770">
                  <c:v>-1.1976191046715649E-2</c:v>
                </c:pt>
                <c:pt idx="4771">
                  <c:v>2.2564883587323885E-3</c:v>
                </c:pt>
                <c:pt idx="4772">
                  <c:v>2.081859575603209E-2</c:v>
                </c:pt>
                <c:pt idx="4773">
                  <c:v>-1.6320837049200541E-2</c:v>
                </c:pt>
                <c:pt idx="4774">
                  <c:v>2.4382441720227438E-2</c:v>
                </c:pt>
                <c:pt idx="4775">
                  <c:v>-2.064970129054354E-2</c:v>
                </c:pt>
                <c:pt idx="4776">
                  <c:v>-1.1240283199419656E-2</c:v>
                </c:pt>
                <c:pt idx="4777">
                  <c:v>1.6442821875548339E-2</c:v>
                </c:pt>
                <c:pt idx="4778">
                  <c:v>2.3444297201536263E-2</c:v>
                </c:pt>
                <c:pt idx="4779">
                  <c:v>-2.1747018356883204E-3</c:v>
                </c:pt>
                <c:pt idx="4780">
                  <c:v>1.4409471220151784E-2</c:v>
                </c:pt>
                <c:pt idx="4781">
                  <c:v>9.2560290590585868E-3</c:v>
                </c:pt>
                <c:pt idx="4782">
                  <c:v>4.5037053307603853E-2</c:v>
                </c:pt>
                <c:pt idx="4783">
                  <c:v>-1.5017347066953157E-2</c:v>
                </c:pt>
                <c:pt idx="4784">
                  <c:v>2.3786374590544487E-2</c:v>
                </c:pt>
                <c:pt idx="4785">
                  <c:v>-1.8983620933309506E-2</c:v>
                </c:pt>
                <c:pt idx="4786">
                  <c:v>-8.9378388050379218E-3</c:v>
                </c:pt>
                <c:pt idx="4787">
                  <c:v>-1.1111225425070722E-2</c:v>
                </c:pt>
                <c:pt idx="4788">
                  <c:v>4.7059484112871017E-2</c:v>
                </c:pt>
                <c:pt idx="4789">
                  <c:v>-1.7473562859541648E-2</c:v>
                </c:pt>
                <c:pt idx="4790">
                  <c:v>1.3468217050866611E-2</c:v>
                </c:pt>
                <c:pt idx="4791">
                  <c:v>-1.8906707681805138E-2</c:v>
                </c:pt>
                <c:pt idx="4792">
                  <c:v>1.2868447134722709E-2</c:v>
                </c:pt>
                <c:pt idx="4793">
                  <c:v>2.4594127617457256E-2</c:v>
                </c:pt>
                <c:pt idx="4794">
                  <c:v>3.2302550163116006E-2</c:v>
                </c:pt>
                <c:pt idx="4795">
                  <c:v>-3.1837021479245793E-3</c:v>
                </c:pt>
                <c:pt idx="4796">
                  <c:v>-1.4129971762985916E-2</c:v>
                </c:pt>
                <c:pt idx="4797">
                  <c:v>2.5839807659250678E-3</c:v>
                </c:pt>
                <c:pt idx="4798">
                  <c:v>1.7269377049746001E-2</c:v>
                </c:pt>
                <c:pt idx="4799">
                  <c:v>1.2674272926038045E-3</c:v>
                </c:pt>
                <c:pt idx="4800">
                  <c:v>2.5300456253700356E-3</c:v>
                </c:pt>
                <c:pt idx="4801">
                  <c:v>-3.7327370839500211E-2</c:v>
                </c:pt>
                <c:pt idx="4802">
                  <c:v>-1.3201511858535955E-2</c:v>
                </c:pt>
                <c:pt idx="4803">
                  <c:v>-1.0016778243471232E-2</c:v>
                </c:pt>
                <c:pt idx="4804">
                  <c:v>4.3984772894493478E-2</c:v>
                </c:pt>
                <c:pt idx="4805">
                  <c:v>2.7242736393874378E-2</c:v>
                </c:pt>
                <c:pt idx="4806">
                  <c:v>5.1761934558589365E-2</c:v>
                </c:pt>
                <c:pt idx="4807">
                  <c:v>4.1456973797063448E-3</c:v>
                </c:pt>
                <c:pt idx="4808">
                  <c:v>-3.3045962795033704E-2</c:v>
                </c:pt>
                <c:pt idx="4809">
                  <c:v>-2.3486864537180734E-2</c:v>
                </c:pt>
                <c:pt idx="4810">
                  <c:v>2.104038013651096E-2</c:v>
                </c:pt>
                <c:pt idx="4811">
                  <c:v>-2.6056064632678264E-2</c:v>
                </c:pt>
                <c:pt idx="4812">
                  <c:v>-3.7788678037250244E-2</c:v>
                </c:pt>
                <c:pt idx="4813">
                  <c:v>1.3046316266649492E-3</c:v>
                </c:pt>
                <c:pt idx="4814">
                  <c:v>-3.2463930690401516E-2</c:v>
                </c:pt>
                <c:pt idx="4815">
                  <c:v>3.3766862470817484E-2</c:v>
                </c:pt>
                <c:pt idx="4816">
                  <c:v>7.782140442054949E-3</c:v>
                </c:pt>
                <c:pt idx="4817">
                  <c:v>1.9827960105969555E-2</c:v>
                </c:pt>
                <c:pt idx="4818">
                  <c:v>1.7577351481870562E-2</c:v>
                </c:pt>
                <c:pt idx="4819">
                  <c:v>-2.5206123381491832E-2</c:v>
                </c:pt>
                <c:pt idx="4820">
                  <c:v>-1.9163212507644009E-3</c:v>
                </c:pt>
                <c:pt idx="4821">
                  <c:v>6.373507872092201E-3</c:v>
                </c:pt>
                <c:pt idx="4822">
                  <c:v>3.1887665786489307E-2</c:v>
                </c:pt>
                <c:pt idx="4823">
                  <c:v>2.7315810646962924E-2</c:v>
                </c:pt>
                <c:pt idx="4824">
                  <c:v>-5.9898174896561972E-4</c:v>
                </c:pt>
                <c:pt idx="4825">
                  <c:v>1.5458096152715602E-2</c:v>
                </c:pt>
                <c:pt idx="4826">
                  <c:v>-4.138344658648224E-3</c:v>
                </c:pt>
                <c:pt idx="4827">
                  <c:v>2.8039220064393126E-2</c:v>
                </c:pt>
                <c:pt idx="4828">
                  <c:v>1.600034134644112E-2</c:v>
                </c:pt>
                <c:pt idx="4829">
                  <c:v>1.1834457647002798E-2</c:v>
                </c:pt>
                <c:pt idx="4830">
                  <c:v>-1.1834457647002796E-2</c:v>
                </c:pt>
                <c:pt idx="4831">
                  <c:v>4.760168150563391E-2</c:v>
                </c:pt>
                <c:pt idx="4832">
                  <c:v>3.400965394052894E-2</c:v>
                </c:pt>
                <c:pt idx="4833">
                  <c:v>1.5037877364540502E-2</c:v>
                </c:pt>
                <c:pt idx="4834">
                  <c:v>-6.713167478508913E-3</c:v>
                </c:pt>
                <c:pt idx="4835">
                  <c:v>1.4914136045609656E-2</c:v>
                </c:pt>
                <c:pt idx="4836">
                  <c:v>-5.5628191659180981E-2</c:v>
                </c:pt>
                <c:pt idx="4837">
                  <c:v>-2.1609948982349077E-3</c:v>
                </c:pt>
                <c:pt idx="4838">
                  <c:v>8.6161006907909711E-3</c:v>
                </c:pt>
                <c:pt idx="4839">
                  <c:v>-2.9381874194502576E-2</c:v>
                </c:pt>
                <c:pt idx="4840">
                  <c:v>8.2486032715005323E-3</c:v>
                </c:pt>
                <c:pt idx="4841">
                  <c:v>3.8145908780100407E-2</c:v>
                </c:pt>
                <c:pt idx="4842">
                  <c:v>4.2083176257871405E-3</c:v>
                </c:pt>
                <c:pt idx="4843">
                  <c:v>-2.4981368187017499E-2</c:v>
                </c:pt>
                <c:pt idx="4844">
                  <c:v>0.11622698770341704</c:v>
                </c:pt>
                <c:pt idx="4845">
                  <c:v>0.23505128906316114</c:v>
                </c:pt>
                <c:pt idx="4846">
                  <c:v>0.21248084557016964</c:v>
                </c:pt>
                <c:pt idx="4847">
                  <c:v>-0.12269554169781466</c:v>
                </c:pt>
                <c:pt idx="4848">
                  <c:v>-9.5483324986992663E-2</c:v>
                </c:pt>
                <c:pt idx="4849">
                  <c:v>-0.17889884951645244</c:v>
                </c:pt>
                <c:pt idx="4850">
                  <c:v>6.3578779108454872E-3</c:v>
                </c:pt>
                <c:pt idx="4851">
                  <c:v>-1.5511259897332798E-2</c:v>
                </c:pt>
                <c:pt idx="4852">
                  <c:v>-6.0164957363385986E-2</c:v>
                </c:pt>
                <c:pt idx="4853">
                  <c:v>-3.9337907520272865E-2</c:v>
                </c:pt>
                <c:pt idx="4854">
                  <c:v>-5.080010269268118E-4</c:v>
                </c:pt>
                <c:pt idx="4855">
                  <c:v>2.5584540700638949E-2</c:v>
                </c:pt>
                <c:pt idx="4856">
                  <c:v>-4.5082336413906327E-2</c:v>
                </c:pt>
                <c:pt idx="4857">
                  <c:v>-5.320403606346457E-2</c:v>
                </c:pt>
                <c:pt idx="4858">
                  <c:v>8.9331088748266743E-2</c:v>
                </c:pt>
                <c:pt idx="4859">
                  <c:v>-5.0100305195370639E-3</c:v>
                </c:pt>
                <c:pt idx="4860">
                  <c:v>3.4068957719430477E-2</c:v>
                </c:pt>
                <c:pt idx="4861">
                  <c:v>1.4552512876251247E-3</c:v>
                </c:pt>
                <c:pt idx="4862">
                  <c:v>-2.851717333058236E-2</c:v>
                </c:pt>
                <c:pt idx="4863">
                  <c:v>4.9146352953251204E-2</c:v>
                </c:pt>
                <c:pt idx="4864">
                  <c:v>2.300030984392732E-2</c:v>
                </c:pt>
                <c:pt idx="4865">
                  <c:v>6.2070280320056445E-2</c:v>
                </c:pt>
                <c:pt idx="4866">
                  <c:v>-5.1453979364998778E-2</c:v>
                </c:pt>
                <c:pt idx="4867">
                  <c:v>-3.8853471136667594E-2</c:v>
                </c:pt>
                <c:pt idx="4868">
                  <c:v>-1.5877167779333023E-2</c:v>
                </c:pt>
                <c:pt idx="4869">
                  <c:v>-8.7677132533100378E-3</c:v>
                </c:pt>
                <c:pt idx="4870">
                  <c:v>-6.0502320097943249E-2</c:v>
                </c:pt>
                <c:pt idx="4871">
                  <c:v>-3.1145299147735842E-2</c:v>
                </c:pt>
                <c:pt idx="4872">
                  <c:v>-2.4424552007074898E-2</c:v>
                </c:pt>
                <c:pt idx="4873">
                  <c:v>-1.4388737452099669E-2</c:v>
                </c:pt>
                <c:pt idx="4874">
                  <c:v>-2.7909591100223402E-3</c:v>
                </c:pt>
                <c:pt idx="4875">
                  <c:v>-1.1185683492910988E-3</c:v>
                </c:pt>
                <c:pt idx="4876">
                  <c:v>-4.404486566272247E-2</c:v>
                </c:pt>
                <c:pt idx="4877">
                  <c:v>-5.2770571008436693E-3</c:v>
                </c:pt>
                <c:pt idx="4878">
                  <c:v>2.6683717738194838E-2</c:v>
                </c:pt>
                <c:pt idx="4879">
                  <c:v>-4.4477781538662907E-2</c:v>
                </c:pt>
                <c:pt idx="4880">
                  <c:v>-3.4706679765499529E-2</c:v>
                </c:pt>
                <c:pt idx="4881">
                  <c:v>-3.4029748586311373E-2</c:v>
                </c:pt>
                <c:pt idx="4882">
                  <c:v>1.2739025777429712E-2</c:v>
                </c:pt>
                <c:pt idx="4883">
                  <c:v>-5.2626627918414721E-2</c:v>
                </c:pt>
                <c:pt idx="4884">
                  <c:v>5.5155074271773449E-2</c:v>
                </c:pt>
                <c:pt idx="4885">
                  <c:v>-4.3218593025839011E-2</c:v>
                </c:pt>
                <c:pt idx="4886">
                  <c:v>8.53303503794893E-3</c:v>
                </c:pt>
                <c:pt idx="4887">
                  <c:v>2.5807883955872721E-2</c:v>
                </c:pt>
                <c:pt idx="4888">
                  <c:v>-3.5000332140036769E-2</c:v>
                </c:pt>
                <c:pt idx="4889">
                  <c:v>5.2631700442746909E-3</c:v>
                </c:pt>
                <c:pt idx="4890">
                  <c:v>-2.0550938707401122E-2</c:v>
                </c:pt>
                <c:pt idx="4891">
                  <c:v>3.8112365637348246E-2</c:v>
                </c:pt>
                <c:pt idx="4892">
                  <c:v>-1.0369503155241339E-2</c:v>
                </c:pt>
                <c:pt idx="4893">
                  <c:v>-2.5067275601669093E-2</c:v>
                </c:pt>
                <c:pt idx="4894">
                  <c:v>0</c:v>
                </c:pt>
                <c:pt idx="4895">
                  <c:v>1.8531304621883588E-2</c:v>
                </c:pt>
                <c:pt idx="4896">
                  <c:v>-4.6301460284880733E-2</c:v>
                </c:pt>
                <c:pt idx="4897">
                  <c:v>0</c:v>
                </c:pt>
                <c:pt idx="4898">
                  <c:v>1.3726838119721742E-3</c:v>
                </c:pt>
                <c:pt idx="4899">
                  <c:v>-2.7818205476530675E-2</c:v>
                </c:pt>
                <c:pt idx="4900">
                  <c:v>2.0935865853588833E-2</c:v>
                </c:pt>
                <c:pt idx="4901">
                  <c:v>-1.8822444848561003E-2</c:v>
                </c:pt>
                <c:pt idx="4902">
                  <c:v>2.2269535473182209E-2</c:v>
                </c:pt>
                <c:pt idx="4903">
                  <c:v>-6.2133441175114346E-3</c:v>
                </c:pt>
                <c:pt idx="4904">
                  <c:v>2.7324104274554176E-2</c:v>
                </c:pt>
                <c:pt idx="4905">
                  <c:v>-1.2203541280729003E-2</c:v>
                </c:pt>
                <c:pt idx="4906">
                  <c:v>-2.8365789743845876E-2</c:v>
                </c:pt>
                <c:pt idx="4907">
                  <c:v>-8.4567100182235087E-3</c:v>
                </c:pt>
                <c:pt idx="4908">
                  <c:v>2.0315935160366869E-2</c:v>
                </c:pt>
                <c:pt idx="4909">
                  <c:v>6.769753451826642E-2</c:v>
                </c:pt>
                <c:pt idx="4910">
                  <c:v>3.5649860470793319E-2</c:v>
                </c:pt>
                <c:pt idx="4911">
                  <c:v>-1.3220211428134605E-2</c:v>
                </c:pt>
                <c:pt idx="4912">
                  <c:v>-1.9029501460861868E-3</c:v>
                </c:pt>
                <c:pt idx="4913">
                  <c:v>-2.8334155602049674E-2</c:v>
                </c:pt>
                <c:pt idx="4914">
                  <c:v>4.533173197062098E-2</c:v>
                </c:pt>
                <c:pt idx="4915">
                  <c:v>-3.1259794132922156E-3</c:v>
                </c:pt>
                <c:pt idx="4916">
                  <c:v>2.5349116198002175E-2</c:v>
                </c:pt>
                <c:pt idx="4917">
                  <c:v>7.2993024816115351E-3</c:v>
                </c:pt>
                <c:pt idx="4918">
                  <c:v>0</c:v>
                </c:pt>
                <c:pt idx="4919">
                  <c:v>-3.034903695153936E-3</c:v>
                </c:pt>
                <c:pt idx="4920">
                  <c:v>-3.526502139239119E-2</c:v>
                </c:pt>
                <c:pt idx="4921">
                  <c:v>-2.1643110879488284E-2</c:v>
                </c:pt>
                <c:pt idx="4922">
                  <c:v>-1.0349380862003521E-2</c:v>
                </c:pt>
                <c:pt idx="4923">
                  <c:v>2.0592748276764546E-2</c:v>
                </c:pt>
                <c:pt idx="4924">
                  <c:v>0</c:v>
                </c:pt>
                <c:pt idx="4925">
                  <c:v>8.2461615386582952E-3</c:v>
                </c:pt>
                <c:pt idx="4926">
                  <c:v>-2.6241505757737291E-2</c:v>
                </c:pt>
                <c:pt idx="4927">
                  <c:v>5.0579680552083464E-2</c:v>
                </c:pt>
                <c:pt idx="4928">
                  <c:v>3.3942652351793057E-2</c:v>
                </c:pt>
                <c:pt idx="4929">
                  <c:v>4.4866248872814714E-2</c:v>
                </c:pt>
                <c:pt idx="4930">
                  <c:v>1.1331566009550018E-2</c:v>
                </c:pt>
                <c:pt idx="4931">
                  <c:v>1.398624197473987E-2</c:v>
                </c:pt>
                <c:pt idx="4932">
                  <c:v>-5.557099337230437E-4</c:v>
                </c:pt>
                <c:pt idx="4933">
                  <c:v>1.9268418865877206E-2</c:v>
                </c:pt>
                <c:pt idx="4934">
                  <c:v>-3.4955015033576738E-2</c:v>
                </c:pt>
                <c:pt idx="4935">
                  <c:v>-1.5363033313908529E-2</c:v>
                </c:pt>
                <c:pt idx="4936">
                  <c:v>1.7187056651316857E-3</c:v>
                </c:pt>
                <c:pt idx="4937">
                  <c:v>-3.1397928000921282E-2</c:v>
                </c:pt>
                <c:pt idx="4938">
                  <c:v>2.9489847381573005E-3</c:v>
                </c:pt>
                <c:pt idx="4939">
                  <c:v>5.8335577012963422E-2</c:v>
                </c:pt>
                <c:pt idx="4940">
                  <c:v>-3.0459207484708574E-2</c:v>
                </c:pt>
                <c:pt idx="4941">
                  <c:v>-1.1520864756174217E-2</c:v>
                </c:pt>
                <c:pt idx="4942">
                  <c:v>1.6092301288755131E-2</c:v>
                </c:pt>
                <c:pt idx="4943">
                  <c:v>-1.6092301288755131E-2</c:v>
                </c:pt>
                <c:pt idx="4944">
                  <c:v>-2.2854789097404942E-2</c:v>
                </c:pt>
                <c:pt idx="4945">
                  <c:v>-4.9205188039261258E-2</c:v>
                </c:pt>
                <c:pt idx="4946">
                  <c:v>2.6422428052891807E-2</c:v>
                </c:pt>
                <c:pt idx="4947">
                  <c:v>3.2809384829662024E-2</c:v>
                </c:pt>
                <c:pt idx="4948">
                  <c:v>2.6065767629341156E-2</c:v>
                </c:pt>
                <c:pt idx="4949">
                  <c:v>-3.0771658666753774E-2</c:v>
                </c:pt>
                <c:pt idx="4950">
                  <c:v>-4.5229294616172262E-2</c:v>
                </c:pt>
                <c:pt idx="4951">
                  <c:v>-2.2458835424295134E-2</c:v>
                </c:pt>
                <c:pt idx="4952">
                  <c:v>-6.9642573340323415E-3</c:v>
                </c:pt>
                <c:pt idx="4953">
                  <c:v>-1.4720265800809828E-2</c:v>
                </c:pt>
                <c:pt idx="4954">
                  <c:v>-1.2325812876002191E-2</c:v>
                </c:pt>
                <c:pt idx="4955">
                  <c:v>-2.6456569536830468E-2</c:v>
                </c:pt>
                <c:pt idx="4956">
                  <c:v>-3.0625054132222263E-2</c:v>
                </c:pt>
                <c:pt idx="4957">
                  <c:v>-3.6598032376017886E-2</c:v>
                </c:pt>
                <c:pt idx="4958">
                  <c:v>-1.5168221473171317E-2</c:v>
                </c:pt>
                <c:pt idx="4959">
                  <c:v>-1.614121617938525E-2</c:v>
                </c:pt>
                <c:pt idx="4960">
                  <c:v>4.0585280115078087E-2</c:v>
                </c:pt>
                <c:pt idx="4961">
                  <c:v>3.0771658666753687E-2</c:v>
                </c:pt>
                <c:pt idx="4962">
                  <c:v>5.1672010544320857E-2</c:v>
                </c:pt>
                <c:pt idx="4963">
                  <c:v>-1.6485701419277146E-2</c:v>
                </c:pt>
                <c:pt idx="4964">
                  <c:v>-3.9973404326204007E-3</c:v>
                </c:pt>
                <c:pt idx="4965">
                  <c:v>2.1136850309316394E-2</c:v>
                </c:pt>
                <c:pt idx="4966">
                  <c:v>5.2151356791081188E-3</c:v>
                </c:pt>
                <c:pt idx="4967">
                  <c:v>-9.800797170427587E-3</c:v>
                </c:pt>
                <c:pt idx="4968">
                  <c:v>3.5476148510657814E-2</c:v>
                </c:pt>
                <c:pt idx="4969">
                  <c:v>1.7588393100887435E-2</c:v>
                </c:pt>
                <c:pt idx="4970">
                  <c:v>3.307098684388185E-2</c:v>
                </c:pt>
                <c:pt idx="4971">
                  <c:v>2.2633485520703638E-2</c:v>
                </c:pt>
                <c:pt idx="4972">
                  <c:v>-5.8198239242988052E-2</c:v>
                </c:pt>
                <c:pt idx="4973">
                  <c:v>-1.4461113372662475E-2</c:v>
                </c:pt>
                <c:pt idx="4974">
                  <c:v>2.8716080508195845E-2</c:v>
                </c:pt>
                <c:pt idx="4975">
                  <c:v>4.2764721588010528E-2</c:v>
                </c:pt>
                <c:pt idx="4976">
                  <c:v>-1.9649337158920682E-2</c:v>
                </c:pt>
                <c:pt idx="4977">
                  <c:v>3.8341470171073304E-2</c:v>
                </c:pt>
                <c:pt idx="4978">
                  <c:v>6.2800901239030441E-2</c:v>
                </c:pt>
                <c:pt idx="4979">
                  <c:v>-2.0868412434748129E-2</c:v>
                </c:pt>
                <c:pt idx="4980">
                  <c:v>1.377811820972343E-2</c:v>
                </c:pt>
                <c:pt idx="4981">
                  <c:v>-5.4749522309286336E-4</c:v>
                </c:pt>
                <c:pt idx="4982">
                  <c:v>-2.1929833350101029E-3</c:v>
                </c:pt>
                <c:pt idx="4983">
                  <c:v>-1.1592732643947626E-2</c:v>
                </c:pt>
                <c:pt idx="4984">
                  <c:v>-5.8890978304663402E-2</c:v>
                </c:pt>
                <c:pt idx="4985">
                  <c:v>5.5553934051086586E-2</c:v>
                </c:pt>
                <c:pt idx="4986">
                  <c:v>1.6699141091864871E-3</c:v>
                </c:pt>
                <c:pt idx="4987">
                  <c:v>4.9930755606628525E-3</c:v>
                </c:pt>
                <c:pt idx="4988">
                  <c:v>3.2664852949494172E-2</c:v>
                </c:pt>
                <c:pt idx="4989">
                  <c:v>4.0929112510824109E-2</c:v>
                </c:pt>
                <c:pt idx="4990">
                  <c:v>6.6615670379089357E-3</c:v>
                </c:pt>
                <c:pt idx="4991">
                  <c:v>3.0596658239554933E-3</c:v>
                </c:pt>
                <c:pt idx="4992">
                  <c:v>-1.3842825507415233E-2</c:v>
                </c:pt>
                <c:pt idx="4993">
                  <c:v>1.027230398908039E-2</c:v>
                </c:pt>
                <c:pt idx="4994">
                  <c:v>3.8099846232270383E-2</c:v>
                </c:pt>
                <c:pt idx="4995">
                  <c:v>5.8852548485555344E-3</c:v>
                </c:pt>
                <c:pt idx="4996">
                  <c:v>-3.9196522500962753E-3</c:v>
                </c:pt>
                <c:pt idx="4997">
                  <c:v>1.6070470032608881E-2</c:v>
                </c:pt>
                <c:pt idx="4998">
                  <c:v>2.339567200888459E-2</c:v>
                </c:pt>
                <c:pt idx="4999">
                  <c:v>3.7682569319379454E-3</c:v>
                </c:pt>
                <c:pt idx="5000">
                  <c:v>2.7818205476530605E-2</c:v>
                </c:pt>
                <c:pt idx="5001">
                  <c:v>4.2521509745253143E-2</c:v>
                </c:pt>
                <c:pt idx="5002">
                  <c:v>1.8237587549780793E-2</c:v>
                </c:pt>
                <c:pt idx="5003">
                  <c:v>9.4219112416189469E-3</c:v>
                </c:pt>
                <c:pt idx="5004">
                  <c:v>-2.9413885206293341E-2</c:v>
                </c:pt>
                <c:pt idx="5005">
                  <c:v>-4.3907794338780029E-4</c:v>
                </c:pt>
                <c:pt idx="5006">
                  <c:v>-5.3213635548932443E-2</c:v>
                </c:pt>
                <c:pt idx="5007">
                  <c:v>-1.6344048152977745E-2</c:v>
                </c:pt>
                <c:pt idx="5008">
                  <c:v>4.7069899668770126E-4</c:v>
                </c:pt>
                <c:pt idx="5009">
                  <c:v>-2.8641575963384153E-2</c:v>
                </c:pt>
                <c:pt idx="5010">
                  <c:v>4.8309272696655924E-3</c:v>
                </c:pt>
                <c:pt idx="5011">
                  <c:v>4.4305078162075726E-2</c:v>
                </c:pt>
                <c:pt idx="5012">
                  <c:v>2.0534602441707735E-2</c:v>
                </c:pt>
                <c:pt idx="5013">
                  <c:v>-4.7639065420261514E-2</c:v>
                </c:pt>
                <c:pt idx="5014">
                  <c:v>-3.9125975812487779E-2</c:v>
                </c:pt>
                <c:pt idx="5015">
                  <c:v>-1.9723872272043464E-3</c:v>
                </c:pt>
                <c:pt idx="5016">
                  <c:v>-1.7928767090090527E-2</c:v>
                </c:pt>
                <c:pt idx="5017">
                  <c:v>1.7435061822101347E-2</c:v>
                </c:pt>
                <c:pt idx="5018">
                  <c:v>5.9898141581069014E-2</c:v>
                </c:pt>
                <c:pt idx="5019">
                  <c:v>2.3228814161397287E-3</c:v>
                </c:pt>
                <c:pt idx="5020">
                  <c:v>-7.9199109528575971E-3</c:v>
                </c:pt>
                <c:pt idx="5021">
                  <c:v>-5.6773301189740055E-2</c:v>
                </c:pt>
                <c:pt idx="5022">
                  <c:v>-1.4962872676712377E-2</c:v>
                </c:pt>
                <c:pt idx="5023">
                  <c:v>-4.3652630157736759E-2</c:v>
                </c:pt>
                <c:pt idx="5024">
                  <c:v>1.9236361290468948E-2</c:v>
                </c:pt>
                <c:pt idx="5025">
                  <c:v>6.6718235681960166E-3</c:v>
                </c:pt>
                <c:pt idx="5026">
                  <c:v>1.5228720701824683E-2</c:v>
                </c:pt>
                <c:pt idx="5027">
                  <c:v>1.102215567504739E-2</c:v>
                </c:pt>
                <c:pt idx="5028">
                  <c:v>-4.2234717570686399E-2</c:v>
                </c:pt>
                <c:pt idx="5029">
                  <c:v>4.2732849585967965E-2</c:v>
                </c:pt>
                <c:pt idx="5030">
                  <c:v>2.6052100078839086E-2</c:v>
                </c:pt>
                <c:pt idx="5031">
                  <c:v>3.3906547378606648E-3</c:v>
                </c:pt>
                <c:pt idx="5032">
                  <c:v>-1.1184167151417684E-2</c:v>
                </c:pt>
                <c:pt idx="5033">
                  <c:v>1.5045175808877282E-2</c:v>
                </c:pt>
                <c:pt idx="5034">
                  <c:v>4.0128112221106703E-2</c:v>
                </c:pt>
                <c:pt idx="5035">
                  <c:v>-3.2444987905521682E-3</c:v>
                </c:pt>
                <c:pt idx="5036">
                  <c:v>-1.1204599012863132E-2</c:v>
                </c:pt>
                <c:pt idx="5037">
                  <c:v>-3.0507609023886977E-2</c:v>
                </c:pt>
                <c:pt idx="5038">
                  <c:v>-6.3122326606502238E-3</c:v>
                </c:pt>
                <c:pt idx="5039">
                  <c:v>1.5946218541784216E-2</c:v>
                </c:pt>
                <c:pt idx="5040">
                  <c:v>-1.6433429270057514E-2</c:v>
                </c:pt>
                <c:pt idx="5041">
                  <c:v>-4.2305387901601037E-2</c:v>
                </c:pt>
                <c:pt idx="5042">
                  <c:v>-2.5451782637507647E-3</c:v>
                </c:pt>
                <c:pt idx="5043">
                  <c:v>1.2661602426508441E-2</c:v>
                </c:pt>
                <c:pt idx="5044">
                  <c:v>-1.7771475578779176E-2</c:v>
                </c:pt>
                <c:pt idx="5045">
                  <c:v>-5.6511838040275248E-3</c:v>
                </c:pt>
                <c:pt idx="5046">
                  <c:v>7.6982674257523361E-3</c:v>
                </c:pt>
                <c:pt idx="5047">
                  <c:v>2.2245608947319737E-2</c:v>
                </c:pt>
                <c:pt idx="5048">
                  <c:v>2.7128667388252696E-2</c:v>
                </c:pt>
                <c:pt idx="5049">
                  <c:v>4.3699996711183877E-3</c:v>
                </c:pt>
                <c:pt idx="5050">
                  <c:v>2.1093783059799628E-2</c:v>
                </c:pt>
                <c:pt idx="5051">
                  <c:v>1.1320875624482293E-2</c:v>
                </c:pt>
                <c:pt idx="5052">
                  <c:v>7.0110125930457909E-3</c:v>
                </c:pt>
                <c:pt idx="5053">
                  <c:v>2.3476337084785723E-2</c:v>
                </c:pt>
                <c:pt idx="5054">
                  <c:v>-5.0171142867988473E-3</c:v>
                </c:pt>
                <c:pt idx="5055">
                  <c:v>2.5729245965819377E-2</c:v>
                </c:pt>
                <c:pt idx="5056">
                  <c:v>-1.1654098732274711E-2</c:v>
                </c:pt>
                <c:pt idx="5057">
                  <c:v>-1.4532499173828468E-2</c:v>
                </c:pt>
                <c:pt idx="5058">
                  <c:v>-2.8772286374654357E-2</c:v>
                </c:pt>
                <c:pt idx="5059">
                  <c:v>1.0770415516951523E-2</c:v>
                </c:pt>
                <c:pt idx="5060">
                  <c:v>3.2083411737530529E-2</c:v>
                </c:pt>
                <c:pt idx="5061">
                  <c:v>2.4505570224730391E-2</c:v>
                </c:pt>
                <c:pt idx="5062">
                  <c:v>-3.0857419239073884E-3</c:v>
                </c:pt>
                <c:pt idx="5063">
                  <c:v>-1.1098893068048803E-2</c:v>
                </c:pt>
                <c:pt idx="5064">
                  <c:v>-1.3401833589559791E-3</c:v>
                </c:pt>
                <c:pt idx="5065">
                  <c:v>-1.8953635980858054E-2</c:v>
                </c:pt>
                <c:pt idx="5066">
                  <c:v>1.2225644690303589E-2</c:v>
                </c:pt>
                <c:pt idx="5067">
                  <c:v>2.0931514580266541E-2</c:v>
                </c:pt>
                <c:pt idx="5068">
                  <c:v>1.0521798078062786E-2</c:v>
                </c:pt>
                <c:pt idx="5069">
                  <c:v>-1.9820071844322686E-2</c:v>
                </c:pt>
                <c:pt idx="5070">
                  <c:v>9.7388994618666062E-3</c:v>
                </c:pt>
                <c:pt idx="5071">
                  <c:v>1.4432789345236752E-2</c:v>
                </c:pt>
                <c:pt idx="5072">
                  <c:v>-1.4432789345236804E-2</c:v>
                </c:pt>
                <c:pt idx="5073">
                  <c:v>8.3352094771184677E-3</c:v>
                </c:pt>
                <c:pt idx="5074">
                  <c:v>4.4432767955806494E-2</c:v>
                </c:pt>
                <c:pt idx="5075">
                  <c:v>2.7206954307819393E-2</c:v>
                </c:pt>
                <c:pt idx="5076">
                  <c:v>-3.307453191323495E-2</c:v>
                </c:pt>
                <c:pt idx="5077">
                  <c:v>-4.4700178917906938E-2</c:v>
                </c:pt>
                <c:pt idx="5078">
                  <c:v>1.0494193378130765E-2</c:v>
                </c:pt>
                <c:pt idx="5079">
                  <c:v>-2.5105921131076358E-2</c:v>
                </c:pt>
                <c:pt idx="5080">
                  <c:v>-2.0730801002683853E-2</c:v>
                </c:pt>
                <c:pt idx="5081">
                  <c:v>-9.4490843420922538E-2</c:v>
                </c:pt>
                <c:pt idx="5082">
                  <c:v>2.2272635609123223E-2</c:v>
                </c:pt>
                <c:pt idx="5083">
                  <c:v>-1.5787205044969985E-2</c:v>
                </c:pt>
                <c:pt idx="5084">
                  <c:v>3.9702285401853775E-3</c:v>
                </c:pt>
                <c:pt idx="5085">
                  <c:v>-1.3463180168294018E-2</c:v>
                </c:pt>
                <c:pt idx="5086">
                  <c:v>-1.2629619755484406E-2</c:v>
                </c:pt>
                <c:pt idx="5087">
                  <c:v>-3.0549921927128295E-3</c:v>
                </c:pt>
                <c:pt idx="5088">
                  <c:v>-1.3347220732464127E-2</c:v>
                </c:pt>
                <c:pt idx="5089">
                  <c:v>-5.7009742382304884E-3</c:v>
                </c:pt>
                <c:pt idx="5090">
                  <c:v>-4.7361870736981143E-2</c:v>
                </c:pt>
                <c:pt idx="5091">
                  <c:v>2.156417791584064E-2</c:v>
                </c:pt>
                <c:pt idx="5092">
                  <c:v>-2.6702285558788097E-3</c:v>
                </c:pt>
                <c:pt idx="5093">
                  <c:v>-5.8921527450762227E-2</c:v>
                </c:pt>
                <c:pt idx="5094">
                  <c:v>1.46399011108489E-2</c:v>
                </c:pt>
                <c:pt idx="5095">
                  <c:v>1.3877547166362721E-2</c:v>
                </c:pt>
                <c:pt idx="5096">
                  <c:v>1.7486784387715591E-2</c:v>
                </c:pt>
                <c:pt idx="5097">
                  <c:v>-3.6969727396962394E-2</c:v>
                </c:pt>
                <c:pt idx="5098">
                  <c:v>-7.4670243745707091E-2</c:v>
                </c:pt>
                <c:pt idx="5099">
                  <c:v>4.2308917751122162E-3</c:v>
                </c:pt>
                <c:pt idx="5100">
                  <c:v>2.4096397201533296E-3</c:v>
                </c:pt>
                <c:pt idx="5101">
                  <c:v>-2.2513880651555549E-2</c:v>
                </c:pt>
                <c:pt idx="5102">
                  <c:v>-7.4120166386290477E-3</c:v>
                </c:pt>
                <c:pt idx="5103">
                  <c:v>-1.8616201467000699E-3</c:v>
                </c:pt>
                <c:pt idx="5104">
                  <c:v>-1.3129291441792736E-2</c:v>
                </c:pt>
                <c:pt idx="5105">
                  <c:v>5.0219816782963982E-3</c:v>
                </c:pt>
                <c:pt idx="5106">
                  <c:v>1.6149419299578811E-2</c:v>
                </c:pt>
                <c:pt idx="5107">
                  <c:v>3.0759790478942857E-3</c:v>
                </c:pt>
                <c:pt idx="5108">
                  <c:v>-6.339257683601969E-2</c:v>
                </c:pt>
                <c:pt idx="5109">
                  <c:v>-4.2787275205208981E-2</c:v>
                </c:pt>
                <c:pt idx="5110">
                  <c:v>2.8948504105238596E-2</c:v>
                </c:pt>
                <c:pt idx="5111">
                  <c:v>6.6334994140597231E-4</c:v>
                </c:pt>
                <c:pt idx="5112">
                  <c:v>-9.9967510287109259E-3</c:v>
                </c:pt>
                <c:pt idx="5113">
                  <c:v>1.3386882855964013E-3</c:v>
                </c:pt>
                <c:pt idx="5114">
                  <c:v>4.1276740605906699E-2</c:v>
                </c:pt>
                <c:pt idx="5115">
                  <c:v>-1.2845216923566276E-3</c:v>
                </c:pt>
                <c:pt idx="5116">
                  <c:v>-2.2750412479044198E-2</c:v>
                </c:pt>
                <c:pt idx="5117">
                  <c:v>2.2107532354041694E-2</c:v>
                </c:pt>
                <c:pt idx="5118">
                  <c:v>-5.621314484055253E-2</c:v>
                </c:pt>
                <c:pt idx="5119">
                  <c:v>3.0153038170687457E-2</c:v>
                </c:pt>
                <c:pt idx="5120">
                  <c:v>5.9230183031220712E-3</c:v>
                </c:pt>
                <c:pt idx="5121">
                  <c:v>-6.5833022491974483E-3</c:v>
                </c:pt>
                <c:pt idx="5122">
                  <c:v>-5.9622568144180243E-3</c:v>
                </c:pt>
                <c:pt idx="5123">
                  <c:v>-1.1359961789938845E-2</c:v>
                </c:pt>
                <c:pt idx="5124">
                  <c:v>-1.4895332946440361E-2</c:v>
                </c:pt>
                <c:pt idx="5125">
                  <c:v>1.3550342831107596E-2</c:v>
                </c:pt>
                <c:pt idx="5126">
                  <c:v>0</c:v>
                </c:pt>
                <c:pt idx="5127">
                  <c:v>1.1375164475269931E-2</c:v>
                </c:pt>
                <c:pt idx="5128">
                  <c:v>1.0589112842798424E-2</c:v>
                </c:pt>
                <c:pt idx="5129">
                  <c:v>-3.4832724452790988E-2</c:v>
                </c:pt>
                <c:pt idx="5130">
                  <c:v>1.3541168317173327E-2</c:v>
                </c:pt>
                <c:pt idx="5131">
                  <c:v>-1.0138647171333641E-2</c:v>
                </c:pt>
                <c:pt idx="5132">
                  <c:v>1.3577734604602887E-3</c:v>
                </c:pt>
                <c:pt idx="5133">
                  <c:v>4.0550587272015486E-2</c:v>
                </c:pt>
                <c:pt idx="5134">
                  <c:v>3.8343355197647436E-2</c:v>
                </c:pt>
                <c:pt idx="5135">
                  <c:v>-2.6685192070257858E-2</c:v>
                </c:pt>
                <c:pt idx="5136">
                  <c:v>1.1523815106934067E-2</c:v>
                </c:pt>
                <c:pt idx="5137">
                  <c:v>-5.764529611768901E-2</c:v>
                </c:pt>
                <c:pt idx="5138">
                  <c:v>-6.0872693886503092E-3</c:v>
                </c:pt>
                <c:pt idx="5139">
                  <c:v>-2.7173929764999151E-3</c:v>
                </c:pt>
                <c:pt idx="5140">
                  <c:v>-6.8259650703998706E-3</c:v>
                </c:pt>
                <c:pt idx="5141">
                  <c:v>4.0273899137939898E-2</c:v>
                </c:pt>
                <c:pt idx="5142">
                  <c:v>1.1772536225267194E-2</c:v>
                </c:pt>
                <c:pt idx="5143">
                  <c:v>-3.9087997650527201E-3</c:v>
                </c:pt>
                <c:pt idx="5144">
                  <c:v>2.9584151105283035E-2</c:v>
                </c:pt>
                <c:pt idx="5145">
                  <c:v>1.6342287020640209E-2</c:v>
                </c:pt>
                <c:pt idx="5146">
                  <c:v>-1.5708774170817771E-2</c:v>
                </c:pt>
                <c:pt idx="5147">
                  <c:v>-1.9182173838773516E-2</c:v>
                </c:pt>
                <c:pt idx="5148">
                  <c:v>8.9974900046079116E-3</c:v>
                </c:pt>
                <c:pt idx="5149">
                  <c:v>3.2108518408417518E-2</c:v>
                </c:pt>
                <c:pt idx="5150">
                  <c:v>-3.852702568120718E-2</c:v>
                </c:pt>
                <c:pt idx="5151">
                  <c:v>7.0580979565694419E-3</c:v>
                </c:pt>
                <c:pt idx="5152">
                  <c:v>5.7379819530213949E-3</c:v>
                </c:pt>
                <c:pt idx="5153">
                  <c:v>5.7440919668510088E-2</c:v>
                </c:pt>
                <c:pt idx="5154">
                  <c:v>-2.368771550775018E-2</c:v>
                </c:pt>
                <c:pt idx="5155">
                  <c:v>-1.2300124551999319E-3</c:v>
                </c:pt>
                <c:pt idx="5156">
                  <c:v>2.311538442908977E-2</c:v>
                </c:pt>
                <c:pt idx="5157">
                  <c:v>4.123081052267847E-2</c:v>
                </c:pt>
                <c:pt idx="5158">
                  <c:v>9.1901853029959599E-3</c:v>
                </c:pt>
                <c:pt idx="5159">
                  <c:v>-1.9048194970694588E-2</c:v>
                </c:pt>
                <c:pt idx="5160">
                  <c:v>-3.0170877633363354E-2</c:v>
                </c:pt>
                <c:pt idx="5161">
                  <c:v>-7.2333045935200607E-3</c:v>
                </c:pt>
                <c:pt idx="5162">
                  <c:v>-1.769957709940086E-2</c:v>
                </c:pt>
                <c:pt idx="5163">
                  <c:v>1.2307693861324449E-3</c:v>
                </c:pt>
                <c:pt idx="5164">
                  <c:v>-5.5504305306489799E-3</c:v>
                </c:pt>
                <c:pt idx="5165">
                  <c:v>-1.1819733250886852E-2</c:v>
                </c:pt>
                <c:pt idx="5166">
                  <c:v>-1.2523483164659486E-3</c:v>
                </c:pt>
                <c:pt idx="5167">
                  <c:v>2.780531308033686E-2</c:v>
                </c:pt>
                <c:pt idx="5168">
                  <c:v>2.5866103712181052E-2</c:v>
                </c:pt>
                <c:pt idx="5169">
                  <c:v>5.7686118337682626E-2</c:v>
                </c:pt>
                <c:pt idx="5170">
                  <c:v>-1.1274076573218108E-2</c:v>
                </c:pt>
                <c:pt idx="5171">
                  <c:v>1.1834457647002798E-2</c:v>
                </c:pt>
                <c:pt idx="5172">
                  <c:v>-7.874056430905883E-3</c:v>
                </c:pt>
                <c:pt idx="5173">
                  <c:v>-1.9960742562538058E-2</c:v>
                </c:pt>
                <c:pt idx="5174">
                  <c:v>-3.4577133397086547E-2</c:v>
                </c:pt>
                <c:pt idx="5175">
                  <c:v>-5.5161041296799794E-2</c:v>
                </c:pt>
                <c:pt idx="5176">
                  <c:v>1.1901173980298095E-2</c:v>
                </c:pt>
                <c:pt idx="5177">
                  <c:v>1.3605652055778459E-2</c:v>
                </c:pt>
                <c:pt idx="5178">
                  <c:v>9.1715714747825899E-3</c:v>
                </c:pt>
                <c:pt idx="5179">
                  <c:v>3.3516003634663921E-2</c:v>
                </c:pt>
                <c:pt idx="5180">
                  <c:v>-8.9851298523245055E-2</c:v>
                </c:pt>
                <c:pt idx="5181">
                  <c:v>-4.7471008880888198E-2</c:v>
                </c:pt>
                <c:pt idx="5182">
                  <c:v>-8.1356380939214337E-3</c:v>
                </c:pt>
                <c:pt idx="5183">
                  <c:v>-1.7164856721105862E-2</c:v>
                </c:pt>
                <c:pt idx="5184">
                  <c:v>1.0334229070014283E-2</c:v>
                </c:pt>
                <c:pt idx="5185">
                  <c:v>-3.487103662410547E-2</c:v>
                </c:pt>
                <c:pt idx="5186">
                  <c:v>-2.5882106130709188E-2</c:v>
                </c:pt>
                <c:pt idx="5187">
                  <c:v>2.3039175999875004E-2</c:v>
                </c:pt>
                <c:pt idx="5188">
                  <c:v>-4.4387060684751185E-2</c:v>
                </c:pt>
                <c:pt idx="5189">
                  <c:v>2.97177038915748E-3</c:v>
                </c:pt>
                <c:pt idx="5190">
                  <c:v>-2.0990275891835858E-2</c:v>
                </c:pt>
                <c:pt idx="5191">
                  <c:v>3.0587987071049486E-2</c:v>
                </c:pt>
                <c:pt idx="5192">
                  <c:v>-1.2569481568371106E-2</c:v>
                </c:pt>
                <c:pt idx="5193">
                  <c:v>5.077232537342314E-2</c:v>
                </c:pt>
                <c:pt idx="5194">
                  <c:v>7.7492462462329364E-3</c:v>
                </c:pt>
                <c:pt idx="5195">
                  <c:v>-7.7492462462329268E-3</c:v>
                </c:pt>
                <c:pt idx="5196">
                  <c:v>1.6830691824473852E-2</c:v>
                </c:pt>
                <c:pt idx="5197">
                  <c:v>-2.9642254958674251E-2</c:v>
                </c:pt>
                <c:pt idx="5198">
                  <c:v>6.314966313783732E-2</c:v>
                </c:pt>
                <c:pt idx="5199">
                  <c:v>-6.7272118245062138E-4</c:v>
                </c:pt>
                <c:pt idx="5200">
                  <c:v>-2.6954194216723226E-3</c:v>
                </c:pt>
                <c:pt idx="5201">
                  <c:v>3.1875208530449034E-2</c:v>
                </c:pt>
                <c:pt idx="5202">
                  <c:v>-7.2155117907083772E-3</c:v>
                </c:pt>
                <c:pt idx="5203">
                  <c:v>9.8264793314287082E-3</c:v>
                </c:pt>
                <c:pt idx="5204">
                  <c:v>-1.1144002578669279E-2</c:v>
                </c:pt>
                <c:pt idx="5205">
                  <c:v>3.3066221561820999E-2</c:v>
                </c:pt>
                <c:pt idx="5206">
                  <c:v>1.2674440896727861E-2</c:v>
                </c:pt>
                <c:pt idx="5207">
                  <c:v>-4.0480952765569116E-2</c:v>
                </c:pt>
                <c:pt idx="5208">
                  <c:v>5.6721159788382179E-2</c:v>
                </c:pt>
                <c:pt idx="5209">
                  <c:v>8.636697732591344E-3</c:v>
                </c:pt>
                <c:pt idx="5210">
                  <c:v>-1.0497163385511162E-2</c:v>
                </c:pt>
                <c:pt idx="5211">
                  <c:v>2.3313939382624608E-2</c:v>
                </c:pt>
                <c:pt idx="5212">
                  <c:v>4.2360123856060843E-3</c:v>
                </c:pt>
                <c:pt idx="5213">
                  <c:v>3.617352595227058E-2</c:v>
                </c:pt>
                <c:pt idx="5214">
                  <c:v>3.0400964670399183E-2</c:v>
                </c:pt>
                <c:pt idx="5215">
                  <c:v>2.8208763416412634E-3</c:v>
                </c:pt>
                <c:pt idx="5216">
                  <c:v>1.4541643266439976E-2</c:v>
                </c:pt>
                <c:pt idx="5217">
                  <c:v>8.8447232202150984E-3</c:v>
                </c:pt>
                <c:pt idx="5218">
                  <c:v>2.7681550392616872E-2</c:v>
                </c:pt>
                <c:pt idx="5219">
                  <c:v>2.9018126799991693E-2</c:v>
                </c:pt>
                <c:pt idx="5220">
                  <c:v>1.0395011331048442E-3</c:v>
                </c:pt>
                <c:pt idx="5221">
                  <c:v>-2.5251210135375766E-2</c:v>
                </c:pt>
                <c:pt idx="5222">
                  <c:v>-5.3290702033888227E-4</c:v>
                </c:pt>
                <c:pt idx="5223">
                  <c:v>2.109782896463596E-2</c:v>
                </c:pt>
                <c:pt idx="5224">
                  <c:v>1.8102382092305431E-2</c:v>
                </c:pt>
                <c:pt idx="5225">
                  <c:v>-4.347372183432327E-2</c:v>
                </c:pt>
                <c:pt idx="5226">
                  <c:v>9.0594810933231663E-3</c:v>
                </c:pt>
                <c:pt idx="5227">
                  <c:v>2.7212563524884794E-2</c:v>
                </c:pt>
                <c:pt idx="5228">
                  <c:v>-1.142276179224953E-2</c:v>
                </c:pt>
                <c:pt idx="5229">
                  <c:v>-2.2710244577208962E-2</c:v>
                </c:pt>
                <c:pt idx="5230">
                  <c:v>2.9994355868191616E-2</c:v>
                </c:pt>
                <c:pt idx="5231">
                  <c:v>2.760911561406702E-2</c:v>
                </c:pt>
                <c:pt idx="5232">
                  <c:v>-3.5415556506896526E-2</c:v>
                </c:pt>
                <c:pt idx="5233">
                  <c:v>-2.0920509722240632E-3</c:v>
                </c:pt>
                <c:pt idx="5234">
                  <c:v>2.0920509722239509E-3</c:v>
                </c:pt>
                <c:pt idx="5235">
                  <c:v>8.3247098860316331E-3</c:v>
                </c:pt>
                <c:pt idx="5236">
                  <c:v>3.562717764315125E-2</c:v>
                </c:pt>
                <c:pt idx="5237">
                  <c:v>3.4938892542558382E-3</c:v>
                </c:pt>
                <c:pt idx="5238">
                  <c:v>-1.1022155675047373E-2</c:v>
                </c:pt>
                <c:pt idx="5239">
                  <c:v>3.9995456558292973E-2</c:v>
                </c:pt>
                <c:pt idx="5240">
                  <c:v>-8.7506635201853086E-3</c:v>
                </c:pt>
                <c:pt idx="5241">
                  <c:v>-3.4238233495537214E-3</c:v>
                </c:pt>
                <c:pt idx="5242">
                  <c:v>-3.7438862102732916E-2</c:v>
                </c:pt>
                <c:pt idx="5243">
                  <c:v>4.4274826223223207E-2</c:v>
                </c:pt>
                <c:pt idx="5244">
                  <c:v>2.0708662025907414E-2</c:v>
                </c:pt>
                <c:pt idx="5245">
                  <c:v>-1.8764081928452921E-2</c:v>
                </c:pt>
                <c:pt idx="5246">
                  <c:v>2.3993473450985063E-2</c:v>
                </c:pt>
                <c:pt idx="5247">
                  <c:v>7.5579008797425663E-3</c:v>
                </c:pt>
                <c:pt idx="5248">
                  <c:v>1.8186558607855029E-2</c:v>
                </c:pt>
                <c:pt idx="5249">
                  <c:v>-1.396020810467353E-2</c:v>
                </c:pt>
                <c:pt idx="5250">
                  <c:v>-2.41889906007265E-2</c:v>
                </c:pt>
                <c:pt idx="5251">
                  <c:v>-4.0162106677238754E-2</c:v>
                </c:pt>
                <c:pt idx="5252">
                  <c:v>5.4821966358965775E-3</c:v>
                </c:pt>
                <c:pt idx="5253">
                  <c:v>3.9682591756206699E-3</c:v>
                </c:pt>
                <c:pt idx="5254">
                  <c:v>1.2300278081651687E-2</c:v>
                </c:pt>
                <c:pt idx="5255">
                  <c:v>3.0341841184350866E-2</c:v>
                </c:pt>
                <c:pt idx="5256">
                  <c:v>7.561472700576488E-3</c:v>
                </c:pt>
                <c:pt idx="5257">
                  <c:v>3.1056957233637012E-2</c:v>
                </c:pt>
                <c:pt idx="5258">
                  <c:v>1.0894342883769569E-2</c:v>
                </c:pt>
                <c:pt idx="5259">
                  <c:v>2.4086802300605923E-2</c:v>
                </c:pt>
                <c:pt idx="5260">
                  <c:v>9.2126117684434763E-3</c:v>
                </c:pt>
                <c:pt idx="5261">
                  <c:v>-4.0549105993524279E-2</c:v>
                </c:pt>
                <c:pt idx="5262">
                  <c:v>-7.3026340048173363E-3</c:v>
                </c:pt>
                <c:pt idx="5263">
                  <c:v>6.3927158346663675E-3</c:v>
                </c:pt>
                <c:pt idx="5264">
                  <c:v>-1.5596646431551599E-2</c:v>
                </c:pt>
                <c:pt idx="5265">
                  <c:v>-1.4435640667323451E-2</c:v>
                </c:pt>
                <c:pt idx="5266">
                  <c:v>4.6794657219587192E-3</c:v>
                </c:pt>
                <c:pt idx="5267">
                  <c:v>2.6717388338713267E-2</c:v>
                </c:pt>
                <c:pt idx="5268">
                  <c:v>4.4886450688958648E-2</c:v>
                </c:pt>
                <c:pt idx="5269">
                  <c:v>1.0806243043243799E-2</c:v>
                </c:pt>
                <c:pt idx="5270">
                  <c:v>-2.1291267014870087E-2</c:v>
                </c:pt>
                <c:pt idx="5271">
                  <c:v>-4.3927081751821107E-4</c:v>
                </c:pt>
                <c:pt idx="5272">
                  <c:v>5.6955247063452544E-3</c:v>
                </c:pt>
                <c:pt idx="5273">
                  <c:v>3.8565190350390813E-2</c:v>
                </c:pt>
                <c:pt idx="5274">
                  <c:v>-5.4794657646255957E-3</c:v>
                </c:pt>
                <c:pt idx="5275">
                  <c:v>-6.3599959982626568E-3</c:v>
                </c:pt>
                <c:pt idx="5276">
                  <c:v>-3.9918532072066297E-2</c:v>
                </c:pt>
                <c:pt idx="5277">
                  <c:v>-1.1128536838857204E-2</c:v>
                </c:pt>
                <c:pt idx="5278">
                  <c:v>3.0418920191539064E-2</c:v>
                </c:pt>
                <c:pt idx="5279">
                  <c:v>5.1970666996492996E-3</c:v>
                </c:pt>
                <c:pt idx="5280">
                  <c:v>-5.4139218102446228E-2</c:v>
                </c:pt>
                <c:pt idx="5281">
                  <c:v>-1.8408251053525164E-2</c:v>
                </c:pt>
                <c:pt idx="5282">
                  <c:v>3.7088591425228985E-3</c:v>
                </c:pt>
                <c:pt idx="5283">
                  <c:v>2.873629886358707E-2</c:v>
                </c:pt>
                <c:pt idx="5284">
                  <c:v>-6.7674519503558347E-3</c:v>
                </c:pt>
                <c:pt idx="5285">
                  <c:v>-1.1839846870173382E-2</c:v>
                </c:pt>
                <c:pt idx="5286">
                  <c:v>-1.4302435268268694E-2</c:v>
                </c:pt>
                <c:pt idx="5287">
                  <c:v>-8.3994894199764698E-3</c:v>
                </c:pt>
                <c:pt idx="5288">
                  <c:v>-2.274979630098093E-2</c:v>
                </c:pt>
                <c:pt idx="5289">
                  <c:v>8.5919382968828537E-3</c:v>
                </c:pt>
                <c:pt idx="5290">
                  <c:v>-6.6762288987439319E-3</c:v>
                </c:pt>
                <c:pt idx="5291">
                  <c:v>1.0471299867295437E-2</c:v>
                </c:pt>
                <c:pt idx="5292">
                  <c:v>3.1230690118467581E-2</c:v>
                </c:pt>
                <c:pt idx="5293">
                  <c:v>2.0890859655720882E-2</c:v>
                </c:pt>
                <c:pt idx="5294">
                  <c:v>4.4843124473285863E-3</c:v>
                </c:pt>
                <c:pt idx="5295">
                  <c:v>-1.215409965068317E-2</c:v>
                </c:pt>
                <c:pt idx="5296">
                  <c:v>-5.449604767564703E-3</c:v>
                </c:pt>
                <c:pt idx="5297">
                  <c:v>9.5174069868901711E-3</c:v>
                </c:pt>
                <c:pt idx="5298">
                  <c:v>1.8767306851691742E-2</c:v>
                </c:pt>
                <c:pt idx="5299">
                  <c:v>5.298025637555194E-3</c:v>
                </c:pt>
                <c:pt idx="5300">
                  <c:v>-2.2262718211130978E-2</c:v>
                </c:pt>
                <c:pt idx="5301">
                  <c:v>-1.6341716364736917E-2</c:v>
                </c:pt>
                <c:pt idx="5302">
                  <c:v>5.0216950997307311E-3</c:v>
                </c:pt>
                <c:pt idx="5303">
                  <c:v>1.5364061824743027E-2</c:v>
                </c:pt>
                <c:pt idx="5304">
                  <c:v>-2.4972920931380049E-2</c:v>
                </c:pt>
                <c:pt idx="5305">
                  <c:v>4.0987498065167181E-2</c:v>
                </c:pt>
                <c:pt idx="5306">
                  <c:v>-1.0201907067743352E-2</c:v>
                </c:pt>
                <c:pt idx="5307">
                  <c:v>1.152495025963356E-2</c:v>
                </c:pt>
                <c:pt idx="5308">
                  <c:v>1.0085593054788315E-2</c:v>
                </c:pt>
                <c:pt idx="5309">
                  <c:v>1.6014192049711044E-2</c:v>
                </c:pt>
                <c:pt idx="5310">
                  <c:v>-2.7422828296389472E-2</c:v>
                </c:pt>
                <c:pt idx="5311">
                  <c:v>-1.6014577133787216E-2</c:v>
                </c:pt>
                <c:pt idx="5312">
                  <c:v>-2.8657862917805497E-2</c:v>
                </c:pt>
                <c:pt idx="5313">
                  <c:v>-4.5795115276944277E-2</c:v>
                </c:pt>
                <c:pt idx="5314">
                  <c:v>-1.9020324679029886E-2</c:v>
                </c:pt>
                <c:pt idx="5315">
                  <c:v>4.3359392984297751E-2</c:v>
                </c:pt>
                <c:pt idx="5316">
                  <c:v>-2.3601615864923802E-3</c:v>
                </c:pt>
                <c:pt idx="5317">
                  <c:v>-1.1406967793376478E-2</c:v>
                </c:pt>
                <c:pt idx="5318">
                  <c:v>-2.7624727308118137E-2</c:v>
                </c:pt>
                <c:pt idx="5319">
                  <c:v>-3.094059185408007E-2</c:v>
                </c:pt>
                <c:pt idx="5320">
                  <c:v>2.3542284372635093E-2</c:v>
                </c:pt>
                <c:pt idx="5321">
                  <c:v>-5.4604255803160353E-3</c:v>
                </c:pt>
                <c:pt idx="5322">
                  <c:v>2.4583342212855082E-2</c:v>
                </c:pt>
                <c:pt idx="5323">
                  <c:v>-1.2707893399442918E-2</c:v>
                </c:pt>
                <c:pt idx="5324">
                  <c:v>2.2374474229666395E-2</c:v>
                </c:pt>
                <c:pt idx="5325">
                  <c:v>-3.3752286804891625E-2</c:v>
                </c:pt>
                <c:pt idx="5326">
                  <c:v>0</c:v>
                </c:pt>
                <c:pt idx="5327">
                  <c:v>-4.9875415110389393E-3</c:v>
                </c:pt>
                <c:pt idx="5328">
                  <c:v>-4.8140375327934984E-2</c:v>
                </c:pt>
                <c:pt idx="5329">
                  <c:v>3.1430093971992214E-3</c:v>
                </c:pt>
                <c:pt idx="5330">
                  <c:v>-1.5702698855989642E-3</c:v>
                </c:pt>
                <c:pt idx="5331">
                  <c:v>3.138077888998799E-3</c:v>
                </c:pt>
                <c:pt idx="5332">
                  <c:v>3.3884145083804648E-2</c:v>
                </c:pt>
                <c:pt idx="5333">
                  <c:v>4.5328710199870554E-3</c:v>
                </c:pt>
                <c:pt idx="5334">
                  <c:v>2.3834296064132017E-2</c:v>
                </c:pt>
                <c:pt idx="5335">
                  <c:v>8.7934127923857356E-3</c:v>
                </c:pt>
                <c:pt idx="5336">
                  <c:v>7.2692348205284077E-3</c:v>
                </c:pt>
                <c:pt idx="5337">
                  <c:v>1.2476169506335621E-2</c:v>
                </c:pt>
                <c:pt idx="5338">
                  <c:v>-4.5861695236101611E-2</c:v>
                </c:pt>
                <c:pt idx="5339">
                  <c:v>-5.1214468369668781E-2</c:v>
                </c:pt>
                <c:pt idx="5340">
                  <c:v>0</c:v>
                </c:pt>
                <c:pt idx="5341">
                  <c:v>2.2344395449800786E-2</c:v>
                </c:pt>
                <c:pt idx="5342">
                  <c:v>3.7321527649300183E-2</c:v>
                </c:pt>
                <c:pt idx="5343">
                  <c:v>2.6381598394222217E-2</c:v>
                </c:pt>
                <c:pt idx="5344">
                  <c:v>-1.1151630717091823E-2</c:v>
                </c:pt>
                <c:pt idx="5345">
                  <c:v>4.2478349943516597E-2</c:v>
                </c:pt>
                <c:pt idx="5346">
                  <c:v>-2.5557472455179493E-2</c:v>
                </c:pt>
                <c:pt idx="5347">
                  <c:v>-8.6663999323979141E-3</c:v>
                </c:pt>
                <c:pt idx="5348">
                  <c:v>1.1538589556493806E-2</c:v>
                </c:pt>
                <c:pt idx="5349">
                  <c:v>1.4330071714245734E-3</c:v>
                </c:pt>
                <c:pt idx="5350">
                  <c:v>-2.7584618573568174E-2</c:v>
                </c:pt>
                <c:pt idx="5351">
                  <c:v>6.8459925079900593E-3</c:v>
                </c:pt>
                <c:pt idx="5352">
                  <c:v>9.7418419784319247E-4</c:v>
                </c:pt>
                <c:pt idx="5353">
                  <c:v>-6.3492276786586681E-3</c:v>
                </c:pt>
                <c:pt idx="5354">
                  <c:v>1.4591698585739448E-2</c:v>
                </c:pt>
                <c:pt idx="5355">
                  <c:v>1.7708048265668817E-2</c:v>
                </c:pt>
                <c:pt idx="5356">
                  <c:v>9.4831680885903817E-4</c:v>
                </c:pt>
                <c:pt idx="5357">
                  <c:v>-5.2269066494790781E-3</c:v>
                </c:pt>
                <c:pt idx="5358">
                  <c:v>1.6537112041065619E-2</c:v>
                </c:pt>
                <c:pt idx="5359">
                  <c:v>1.4883995699237252E-2</c:v>
                </c:pt>
                <c:pt idx="5360">
                  <c:v>7.8179289890080092E-3</c:v>
                </c:pt>
                <c:pt idx="5361">
                  <c:v>-1.1518210731863866E-2</c:v>
                </c:pt>
                <c:pt idx="5362">
                  <c:v>-1.4469330617842899E-2</c:v>
                </c:pt>
                <c:pt idx="5363">
                  <c:v>-1.2299114355236642E-2</c:v>
                </c:pt>
                <c:pt idx="5364">
                  <c:v>-1.1488876968888175E-2</c:v>
                </c:pt>
                <c:pt idx="5365">
                  <c:v>3.2681099314531357E-2</c:v>
                </c:pt>
                <c:pt idx="5366">
                  <c:v>-2.9796481929671628E-2</c:v>
                </c:pt>
                <c:pt idx="5367">
                  <c:v>-2.6266101435157334E-2</c:v>
                </c:pt>
                <c:pt idx="5368">
                  <c:v>6.8762549918074539E-3</c:v>
                </c:pt>
                <c:pt idx="5369">
                  <c:v>-9.7943200777734596E-4</c:v>
                </c:pt>
                <c:pt idx="5370">
                  <c:v>3.5142003620338091E-2</c:v>
                </c:pt>
                <c:pt idx="5371">
                  <c:v>-9.4652160403071333E-4</c:v>
                </c:pt>
                <c:pt idx="5372">
                  <c:v>-2.250513943101904E-2</c:v>
                </c:pt>
                <c:pt idx="5373">
                  <c:v>9.1588974781245461E-3</c:v>
                </c:pt>
                <c:pt idx="5374">
                  <c:v>-4.7996161228550089E-4</c:v>
                </c:pt>
                <c:pt idx="5375">
                  <c:v>1.2878785209140115E-2</c:v>
                </c:pt>
                <c:pt idx="5376">
                  <c:v>9.9034056285048962E-3</c:v>
                </c:pt>
                <c:pt idx="5377">
                  <c:v>3.8209481169965191E-2</c:v>
                </c:pt>
                <c:pt idx="5378">
                  <c:v>3.156710625845291E-3</c:v>
                </c:pt>
                <c:pt idx="5379">
                  <c:v>-1.0409688930860814E-2</c:v>
                </c:pt>
                <c:pt idx="5380">
                  <c:v>1.6245844665579375E-2</c:v>
                </c:pt>
                <c:pt idx="5381">
                  <c:v>-9.4446395780963394E-3</c:v>
                </c:pt>
                <c:pt idx="5382">
                  <c:v>-2.2390700084677508E-2</c:v>
                </c:pt>
                <c:pt idx="5383">
                  <c:v>-1.9599320792443833E-2</c:v>
                </c:pt>
                <c:pt idx="5384">
                  <c:v>2.3749661082501261E-2</c:v>
                </c:pt>
                <c:pt idx="5385">
                  <c:v>3.615396017581482E-2</c:v>
                </c:pt>
                <c:pt idx="5386">
                  <c:v>1.8905817007212521E-2</c:v>
                </c:pt>
                <c:pt idx="5387">
                  <c:v>2.3246849698747692E-2</c:v>
                </c:pt>
                <c:pt idx="5388">
                  <c:v>-3.5957956630675712E-2</c:v>
                </c:pt>
                <c:pt idx="5389">
                  <c:v>4.1897728018459868E-2</c:v>
                </c:pt>
                <c:pt idx="5390">
                  <c:v>2.9567075394166626E-3</c:v>
                </c:pt>
                <c:pt idx="5391">
                  <c:v>4.2524466887027726E-2</c:v>
                </c:pt>
                <c:pt idx="5392">
                  <c:v>-1.671121016891073E-2</c:v>
                </c:pt>
                <c:pt idx="5393">
                  <c:v>1.9133496375505262E-2</c:v>
                </c:pt>
                <c:pt idx="5394">
                  <c:v>-3.2310205814464203E-3</c:v>
                </c:pt>
                <c:pt idx="5395">
                  <c:v>2.020610911778074E-3</c:v>
                </c:pt>
                <c:pt idx="5396">
                  <c:v>1.2437472263451899E-2</c:v>
                </c:pt>
                <c:pt idx="5397">
                  <c:v>-2.0137611626831083E-2</c:v>
                </c:pt>
                <c:pt idx="5398">
                  <c:v>-3.3929609643444748E-2</c:v>
                </c:pt>
                <c:pt idx="5399">
                  <c:v>1.1715615172562763E-2</c:v>
                </c:pt>
                <c:pt idx="5400">
                  <c:v>-7.515692997236657E-3</c:v>
                </c:pt>
                <c:pt idx="5401">
                  <c:v>1.9506740125660973E-2</c:v>
                </c:pt>
                <c:pt idx="5402">
                  <c:v>2.872975503724885E-3</c:v>
                </c:pt>
                <c:pt idx="5403">
                  <c:v>2.7487583465563858E-2</c:v>
                </c:pt>
                <c:pt idx="5404">
                  <c:v>-1.1630369717620806E-2</c:v>
                </c:pt>
                <c:pt idx="5405">
                  <c:v>1.2427500090638866E-2</c:v>
                </c:pt>
                <c:pt idx="5406">
                  <c:v>-2.0121403199421063E-2</c:v>
                </c:pt>
                <c:pt idx="5407">
                  <c:v>-2.3443393189939599E-2</c:v>
                </c:pt>
                <c:pt idx="5408">
                  <c:v>-3.8172573505029714E-2</c:v>
                </c:pt>
                <c:pt idx="5409">
                  <c:v>-1.3931439947051214E-2</c:v>
                </c:pt>
                <c:pt idx="5410">
                  <c:v>-1.7245618652282892E-2</c:v>
                </c:pt>
                <c:pt idx="5411">
                  <c:v>1.2411506843343233E-2</c:v>
                </c:pt>
                <c:pt idx="5412">
                  <c:v>-1.1519843832861336E-2</c:v>
                </c:pt>
                <c:pt idx="5413">
                  <c:v>-1.8893949359961738E-2</c:v>
                </c:pt>
                <c:pt idx="5414">
                  <c:v>3.7874876740155938E-2</c:v>
                </c:pt>
                <c:pt idx="5415">
                  <c:v>-1.320441720524539E-2</c:v>
                </c:pt>
                <c:pt idx="5416">
                  <c:v>-1.2034912363371337E-2</c:v>
                </c:pt>
                <c:pt idx="5417">
                  <c:v>1.1591748163784931E-2</c:v>
                </c:pt>
                <c:pt idx="5418">
                  <c:v>5.14041038507922E-2</c:v>
                </c:pt>
                <c:pt idx="5419">
                  <c:v>-8.0321716972642666E-3</c:v>
                </c:pt>
                <c:pt idx="5420">
                  <c:v>-1.5398080111121719E-2</c:v>
                </c:pt>
                <c:pt idx="5421">
                  <c:v>-9.0929398971740395E-3</c:v>
                </c:pt>
                <c:pt idx="5422">
                  <c:v>-1.2253982657623064E-2</c:v>
                </c:pt>
                <c:pt idx="5423">
                  <c:v>1.2688859811682556E-2</c:v>
                </c:pt>
                <c:pt idx="5424">
                  <c:v>3.9054074372544749E-3</c:v>
                </c:pt>
                <c:pt idx="5425">
                  <c:v>2.3117467832412458E-2</c:v>
                </c:pt>
                <c:pt idx="5426">
                  <c:v>8.4602373912560382E-4</c:v>
                </c:pt>
                <c:pt idx="5427">
                  <c:v>2.7524673390089936E-2</c:v>
                </c:pt>
                <c:pt idx="5428">
                  <c:v>2.8387956561495672E-2</c:v>
                </c:pt>
                <c:pt idx="5429">
                  <c:v>-1.125866335620283E-2</c:v>
                </c:pt>
                <c:pt idx="5430">
                  <c:v>4.8406710093128382E-3</c:v>
                </c:pt>
                <c:pt idx="5431">
                  <c:v>2.3464985929283661E-2</c:v>
                </c:pt>
                <c:pt idx="5432">
                  <c:v>-1.3853378093590543E-2</c:v>
                </c:pt>
                <c:pt idx="5433">
                  <c:v>-1.5261340377812104E-2</c:v>
                </c:pt>
                <c:pt idx="5434">
                  <c:v>-2.9570943148915473E-2</c:v>
                </c:pt>
                <c:pt idx="5435">
                  <c:v>1.5305365990092999E-2</c:v>
                </c:pt>
                <c:pt idx="5436">
                  <c:v>-1.4472032608534432E-2</c:v>
                </c:pt>
                <c:pt idx="5437">
                  <c:v>-2.4453157713457491E-2</c:v>
                </c:pt>
                <c:pt idx="5438">
                  <c:v>-2.0263681068338698E-2</c:v>
                </c:pt>
                <c:pt idx="5439">
                  <c:v>2.1116923440922829E-2</c:v>
                </c:pt>
                <c:pt idx="5440">
                  <c:v>-2.5044486857598715E-2</c:v>
                </c:pt>
                <c:pt idx="5441">
                  <c:v>-1.5866353116048965E-2</c:v>
                </c:pt>
                <c:pt idx="5442">
                  <c:v>-8.9246464741997624E-3</c:v>
                </c:pt>
                <c:pt idx="5443">
                  <c:v>2.084794957459506E-2</c:v>
                </c:pt>
                <c:pt idx="5444">
                  <c:v>-1.2367648808661643E-2</c:v>
                </c:pt>
                <c:pt idx="5445">
                  <c:v>-3.5618915663605745E-3</c:v>
                </c:pt>
                <c:pt idx="5446">
                  <c:v>6.6681731854305948E-3</c:v>
                </c:pt>
                <c:pt idx="5447">
                  <c:v>1.5388301017094258E-2</c:v>
                </c:pt>
                <c:pt idx="5448">
                  <c:v>2.1791248544682134E-3</c:v>
                </c:pt>
                <c:pt idx="5449">
                  <c:v>8.7032207408324863E-4</c:v>
                </c:pt>
                <c:pt idx="5450">
                  <c:v>-1.7414022685360484E-3</c:v>
                </c:pt>
                <c:pt idx="5451">
                  <c:v>-8.7183963674101138E-4</c:v>
                </c:pt>
                <c:pt idx="5452">
                  <c:v>-3.1003368893708035E-2</c:v>
                </c:pt>
                <c:pt idx="5453">
                  <c:v>9.4023526783905548E-3</c:v>
                </c:pt>
                <c:pt idx="5454">
                  <c:v>-2.4358443832040527E-2</c:v>
                </c:pt>
                <c:pt idx="5455">
                  <c:v>-1.0557821274187503E-2</c:v>
                </c:pt>
                <c:pt idx="5456">
                  <c:v>1.6476345265984182E-2</c:v>
                </c:pt>
                <c:pt idx="5457">
                  <c:v>3.8294973150223774E-2</c:v>
                </c:pt>
                <c:pt idx="5458">
                  <c:v>1.4744412817842346E-2</c:v>
                </c:pt>
                <c:pt idx="5459">
                  <c:v>-1.5618538747627968E-2</c:v>
                </c:pt>
                <c:pt idx="5460">
                  <c:v>1.3463829876915953E-2</c:v>
                </c:pt>
                <c:pt idx="5461">
                  <c:v>4.3062795251035069E-2</c:v>
                </c:pt>
                <c:pt idx="5462">
                  <c:v>1.6393809775676352E-2</c:v>
                </c:pt>
                <c:pt idx="5463">
                  <c:v>4.4522456431101629E-2</c:v>
                </c:pt>
                <c:pt idx="5464">
                  <c:v>-7.8064408928295286E-3</c:v>
                </c:pt>
                <c:pt idx="5465">
                  <c:v>-2.9425582275592641E-2</c:v>
                </c:pt>
                <c:pt idx="5466">
                  <c:v>1.0836951329877199E-2</c:v>
                </c:pt>
                <c:pt idx="5467">
                  <c:v>2.7905140691241955E-3</c:v>
                </c:pt>
                <c:pt idx="5468">
                  <c:v>1.9884675472264762E-3</c:v>
                </c:pt>
                <c:pt idx="5469">
                  <c:v>-3.3942652351793341E-2</c:v>
                </c:pt>
                <c:pt idx="5470">
                  <c:v>6.5547141686450681E-3</c:v>
                </c:pt>
                <c:pt idx="5471">
                  <c:v>1.2175475083022814E-2</c:v>
                </c:pt>
                <c:pt idx="5472">
                  <c:v>1.6403648470278545E-2</c:v>
                </c:pt>
                <c:pt idx="5473">
                  <c:v>-5.2965535579912564E-2</c:v>
                </c:pt>
                <c:pt idx="5474">
                  <c:v>3.9381627145100045E-2</c:v>
                </c:pt>
                <c:pt idx="5475">
                  <c:v>7.6137414483086526E-3</c:v>
                </c:pt>
                <c:pt idx="5476">
                  <c:v>2.1718523954643118E-2</c:v>
                </c:pt>
                <c:pt idx="5477">
                  <c:v>6.6186731787568594E-3</c:v>
                </c:pt>
                <c:pt idx="5478">
                  <c:v>6.189574886299269E-3</c:v>
                </c:pt>
                <c:pt idx="5479">
                  <c:v>5.7681375078792096E-3</c:v>
                </c:pt>
                <c:pt idx="5480">
                  <c:v>-3.631084051270398E-2</c:v>
                </c:pt>
                <c:pt idx="5481">
                  <c:v>-7.9554499024745752E-4</c:v>
                </c:pt>
                <c:pt idx="5482">
                  <c:v>-7.7757219522135421E-2</c:v>
                </c:pt>
                <c:pt idx="5483">
                  <c:v>5.0733998225660944E-2</c:v>
                </c:pt>
                <c:pt idx="5484">
                  <c:v>-2.4416689908287621E-2</c:v>
                </c:pt>
                <c:pt idx="5485">
                  <c:v>1.0418931508245832E-2</c:v>
                </c:pt>
                <c:pt idx="5486">
                  <c:v>2.3761871774946874E-2</c:v>
                </c:pt>
                <c:pt idx="5487">
                  <c:v>1.9643846730587288E-2</c:v>
                </c:pt>
                <c:pt idx="5488">
                  <c:v>2.8953509186054101E-2</c:v>
                </c:pt>
                <c:pt idx="5489">
                  <c:v>-1.5546368297180584E-2</c:v>
                </c:pt>
                <c:pt idx="5490">
                  <c:v>5.7463019921370977E-2</c:v>
                </c:pt>
                <c:pt idx="5491">
                  <c:v>-0.11926342082681787</c:v>
                </c:pt>
                <c:pt idx="5492">
                  <c:v>2.2658023892583996E-2</c:v>
                </c:pt>
                <c:pt idx="5493">
                  <c:v>5.3144939522916664E-2</c:v>
                </c:pt>
                <c:pt idx="5494">
                  <c:v>-1.3219477113732756E-2</c:v>
                </c:pt>
                <c:pt idx="5495">
                  <c:v>8.5737080145601875E-3</c:v>
                </c:pt>
                <c:pt idx="5496">
                  <c:v>3.80708328679875E-2</c:v>
                </c:pt>
                <c:pt idx="5497">
                  <c:v>-1.3917847379990658E-2</c:v>
                </c:pt>
                <c:pt idx="5498">
                  <c:v>7.9230748373272063E-3</c:v>
                </c:pt>
                <c:pt idx="5499">
                  <c:v>1.2325085992620033E-2</c:v>
                </c:pt>
                <c:pt idx="5500">
                  <c:v>4.0748343102726776E-3</c:v>
                </c:pt>
                <c:pt idx="5501">
                  <c:v>6.6323013931776087E-3</c:v>
                </c:pt>
                <c:pt idx="5502">
                  <c:v>2.5382073271417196E-2</c:v>
                </c:pt>
                <c:pt idx="5503">
                  <c:v>1.527832170684127E-2</c:v>
                </c:pt>
                <c:pt idx="5504">
                  <c:v>7.0274358074568759E-3</c:v>
                </c:pt>
                <c:pt idx="5505">
                  <c:v>1.044941587434136E-2</c:v>
                </c:pt>
                <c:pt idx="5506">
                  <c:v>-5.5594305801494256E-3</c:v>
                </c:pt>
                <c:pt idx="5507">
                  <c:v>1.1777067191019862E-2</c:v>
                </c:pt>
                <c:pt idx="5508">
                  <c:v>8.5719708830467329E-3</c:v>
                </c:pt>
                <c:pt idx="5509">
                  <c:v>-6.5079866621951627E-3</c:v>
                </c:pt>
                <c:pt idx="5510">
                  <c:v>1.2973893143688979E-2</c:v>
                </c:pt>
                <c:pt idx="5511">
                  <c:v>-1.0228524226496165E-2</c:v>
                </c:pt>
                <c:pt idx="5512">
                  <c:v>-3.0268443970831397E-2</c:v>
                </c:pt>
                <c:pt idx="5513">
                  <c:v>-7.0897142053677059E-3</c:v>
                </c:pt>
                <c:pt idx="5514">
                  <c:v>-1.3971210596738063E-2</c:v>
                </c:pt>
                <c:pt idx="5515">
                  <c:v>2.915243772698789E-2</c:v>
                </c:pt>
                <c:pt idx="5516">
                  <c:v>3.1387298048905166E-2</c:v>
                </c:pt>
                <c:pt idx="5517">
                  <c:v>1.6501468893886807E-2</c:v>
                </c:pt>
                <c:pt idx="5518">
                  <c:v>8.6465453893414812E-3</c:v>
                </c:pt>
                <c:pt idx="5519">
                  <c:v>5.2840281466052059E-3</c:v>
                </c:pt>
                <c:pt idx="5520">
                  <c:v>1.8600634169549074E-2</c:v>
                </c:pt>
                <c:pt idx="5521">
                  <c:v>-1.7942089529351477E-2</c:v>
                </c:pt>
                <c:pt idx="5522">
                  <c:v>1.3080631243106313E-2</c:v>
                </c:pt>
                <c:pt idx="5523">
                  <c:v>-6.1919702479209951E-3</c:v>
                </c:pt>
                <c:pt idx="5524">
                  <c:v>-2.6186594342337889E-3</c:v>
                </c:pt>
                <c:pt idx="5525">
                  <c:v>1.8831725342084021E-2</c:v>
                </c:pt>
                <c:pt idx="5526">
                  <c:v>1.928021162799726E-3</c:v>
                </c:pt>
                <c:pt idx="5527">
                  <c:v>1.9393391145472789E-2</c:v>
                </c:pt>
                <c:pt idx="5528">
                  <c:v>3.2830449283009745E-2</c:v>
                </c:pt>
                <c:pt idx="5529">
                  <c:v>-2.5927378256136668E-2</c:v>
                </c:pt>
                <c:pt idx="5530">
                  <c:v>2.3486864537180747E-2</c:v>
                </c:pt>
                <c:pt idx="5531">
                  <c:v>-9.5136516237623037E-3</c:v>
                </c:pt>
                <c:pt idx="5532">
                  <c:v>3.3861814716651777E-3</c:v>
                </c:pt>
                <c:pt idx="5533">
                  <c:v>-1.1746657480126054E-2</c:v>
                </c:pt>
                <c:pt idx="5534">
                  <c:v>1.0516645024926146E-2</c:v>
                </c:pt>
                <c:pt idx="5535">
                  <c:v>-1.2315272492466737E-3</c:v>
                </c:pt>
                <c:pt idx="5536">
                  <c:v>-1.177577908813137E-2</c:v>
                </c:pt>
                <c:pt idx="5537">
                  <c:v>-5.4119176069612106E-2</c:v>
                </c:pt>
                <c:pt idx="5538">
                  <c:v>4.9745535858164588E-2</c:v>
                </c:pt>
                <c:pt idx="5539">
                  <c:v>6.279545623223759E-2</c:v>
                </c:pt>
                <c:pt idx="5540">
                  <c:v>-3.7446340034235373E-2</c:v>
                </c:pt>
                <c:pt idx="5541">
                  <c:v>-1.8484814674102987E-2</c:v>
                </c:pt>
                <c:pt idx="5542">
                  <c:v>5.0033172409028812E-2</c:v>
                </c:pt>
                <c:pt idx="5543">
                  <c:v>1.0298752200574473E-2</c:v>
                </c:pt>
                <c:pt idx="5544">
                  <c:v>-1.5042312829632179E-2</c:v>
                </c:pt>
                <c:pt idx="5545">
                  <c:v>-1.0455659104338743E-2</c:v>
                </c:pt>
                <c:pt idx="5546">
                  <c:v>-1.0262691945127274E-2</c:v>
                </c:pt>
                <c:pt idx="5547">
                  <c:v>1.565354058000356E-2</c:v>
                </c:pt>
                <c:pt idx="5548">
                  <c:v>-3.9603104057037437E-2</c:v>
                </c:pt>
                <c:pt idx="5549">
                  <c:v>2.182351863672859E-2</c:v>
                </c:pt>
                <c:pt idx="5550">
                  <c:v>9.6823751876897127E-3</c:v>
                </c:pt>
                <c:pt idx="5551">
                  <c:v>-3.6199134551344642E-3</c:v>
                </c:pt>
                <c:pt idx="5552">
                  <c:v>-1.7375837253911054E-2</c:v>
                </c:pt>
                <c:pt idx="5553">
                  <c:v>3.2968357057404495E-2</c:v>
                </c:pt>
                <c:pt idx="5554">
                  <c:v>-3.2782029059935987E-3</c:v>
                </c:pt>
                <c:pt idx="5555">
                  <c:v>-8.6944034423655382E-3</c:v>
                </c:pt>
                <c:pt idx="5556">
                  <c:v>9.2912402252269318E-3</c:v>
                </c:pt>
                <c:pt idx="5557">
                  <c:v>7.7266357657717454E-3</c:v>
                </c:pt>
                <c:pt idx="5558">
                  <c:v>3.8410447578933011E-3</c:v>
                </c:pt>
                <c:pt idx="5559">
                  <c:v>-2.447883420402644E-2</c:v>
                </c:pt>
                <c:pt idx="5560">
                  <c:v>-3.4746001035446838E-2</c:v>
                </c:pt>
                <c:pt idx="5561">
                  <c:v>2.1878427229927748E-3</c:v>
                </c:pt>
                <c:pt idx="5562">
                  <c:v>4.7257688028327957E-2</c:v>
                </c:pt>
                <c:pt idx="5563">
                  <c:v>1.5073434500416875E-2</c:v>
                </c:pt>
                <c:pt idx="5564">
                  <c:v>2.9329813965940632E-4</c:v>
                </c:pt>
                <c:pt idx="5565">
                  <c:v>-5.2065316351318169E-2</c:v>
                </c:pt>
                <c:pt idx="5566">
                  <c:v>-3.3294532599838722E-2</c:v>
                </c:pt>
                <c:pt idx="5567">
                  <c:v>-3.6095610957490275E-2</c:v>
                </c:pt>
                <c:pt idx="5568">
                  <c:v>6.6203246376958199E-4</c:v>
                </c:pt>
                <c:pt idx="5569">
                  <c:v>2.0956890090421301E-2</c:v>
                </c:pt>
                <c:pt idx="5570">
                  <c:v>-2.793018748273899E-2</c:v>
                </c:pt>
                <c:pt idx="5571">
                  <c:v>-2.9762088480932591E-2</c:v>
                </c:pt>
                <c:pt idx="5572">
                  <c:v>1.5667895440775133E-2</c:v>
                </c:pt>
                <c:pt idx="5573">
                  <c:v>-8.1439201380127928E-3</c:v>
                </c:pt>
                <c:pt idx="5574">
                  <c:v>1.1517742501562813E-2</c:v>
                </c:pt>
                <c:pt idx="5575">
                  <c:v>-1.595688245311494E-2</c:v>
                </c:pt>
                <c:pt idx="5576">
                  <c:v>4.4838557975766205E-2</c:v>
                </c:pt>
                <c:pt idx="5577">
                  <c:v>-2.1499091656463066E-2</c:v>
                </c:pt>
                <c:pt idx="5578">
                  <c:v>6.6644698517859067E-3</c:v>
                </c:pt>
                <c:pt idx="5579">
                  <c:v>-3.2402429697141077E-2</c:v>
                </c:pt>
                <c:pt idx="5580">
                  <c:v>-1.590628280322795E-2</c:v>
                </c:pt>
                <c:pt idx="5581">
                  <c:v>4.5209605781026665E-3</c:v>
                </c:pt>
                <c:pt idx="5582">
                  <c:v>2.7042551542123771E-2</c:v>
                </c:pt>
                <c:pt idx="5583">
                  <c:v>-4.0315537178459752E-2</c:v>
                </c:pt>
                <c:pt idx="5584">
                  <c:v>-4.5815058112318573E-3</c:v>
                </c:pt>
                <c:pt idx="5585">
                  <c:v>-6.0230474375652385E-3</c:v>
                </c:pt>
                <c:pt idx="5586">
                  <c:v>3.2858600979075607E-2</c:v>
                </c:pt>
                <c:pt idx="5587">
                  <c:v>-1.0022548041234041E-2</c:v>
                </c:pt>
                <c:pt idx="5588">
                  <c:v>-1.7382239732056191E-3</c:v>
                </c:pt>
                <c:pt idx="5589">
                  <c:v>-1.5074781527070664E-2</c:v>
                </c:pt>
                <c:pt idx="5590">
                  <c:v>2.2355104895196053E-2</c:v>
                </c:pt>
                <c:pt idx="5591">
                  <c:v>-6.5846711661583937E-3</c:v>
                </c:pt>
                <c:pt idx="5592">
                  <c:v>4.1878459908071784E-2</c:v>
                </c:pt>
                <c:pt idx="5593">
                  <c:v>-6.2251486290383587E-2</c:v>
                </c:pt>
                <c:pt idx="5594">
                  <c:v>9.8870861911721473E-3</c:v>
                </c:pt>
                <c:pt idx="5595">
                  <c:v>2.977028435674442E-2</c:v>
                </c:pt>
                <c:pt idx="5596">
                  <c:v>2.6255294736379241E-2</c:v>
                </c:pt>
                <c:pt idx="5597">
                  <c:v>-2.3190419188926323E-2</c:v>
                </c:pt>
                <c:pt idx="5598">
                  <c:v>-1.4038922579429576E-2</c:v>
                </c:pt>
                <c:pt idx="5599">
                  <c:v>-1.1444550091195504E-2</c:v>
                </c:pt>
                <c:pt idx="5600">
                  <c:v>1.4886894282168439E-2</c:v>
                </c:pt>
                <c:pt idx="5601">
                  <c:v>-1.3492680044474308E-2</c:v>
                </c:pt>
                <c:pt idx="5602">
                  <c:v>-7.3414068583677449E-3</c:v>
                </c:pt>
                <c:pt idx="5603">
                  <c:v>2.0146565390713661E-2</c:v>
                </c:pt>
                <c:pt idx="5604">
                  <c:v>-4.9340521915849832E-2</c:v>
                </c:pt>
                <c:pt idx="5605">
                  <c:v>2.5326839735411083E-2</c:v>
                </c:pt>
                <c:pt idx="5606">
                  <c:v>2.60748302821791E-2</c:v>
                </c:pt>
                <c:pt idx="5607">
                  <c:v>0.11312030983817044</c:v>
                </c:pt>
                <c:pt idx="5608">
                  <c:v>-8.9717512078571995E-2</c:v>
                </c:pt>
                <c:pt idx="5609">
                  <c:v>-4.1408824398352313E-2</c:v>
                </c:pt>
                <c:pt idx="5610">
                  <c:v>-3.014947280959665E-2</c:v>
                </c:pt>
                <c:pt idx="5611">
                  <c:v>0.12507840975760728</c:v>
                </c:pt>
                <c:pt idx="5612">
                  <c:v>-0.15690842446852202</c:v>
                </c:pt>
                <c:pt idx="5613">
                  <c:v>2.0968213499388998E-2</c:v>
                </c:pt>
                <c:pt idx="5614">
                  <c:v>-3.0305349495328922E-2</c:v>
                </c:pt>
                <c:pt idx="5615">
                  <c:v>-1.5504186535965199E-2</c:v>
                </c:pt>
                <c:pt idx="5616">
                  <c:v>2.0743719480628892E-2</c:v>
                </c:pt>
                <c:pt idx="5617">
                  <c:v>-7.869630271418104E-3</c:v>
                </c:pt>
                <c:pt idx="5618">
                  <c:v>-0.10753661293436047</c:v>
                </c:pt>
                <c:pt idx="5619">
                  <c:v>4.6653304538788853E-2</c:v>
                </c:pt>
                <c:pt idx="5620">
                  <c:v>-2.8387956561495592E-2</c:v>
                </c:pt>
                <c:pt idx="5621">
                  <c:v>-3.3461925776053905E-2</c:v>
                </c:pt>
                <c:pt idx="5622">
                  <c:v>-2.193164662282852E-2</c:v>
                </c:pt>
                <c:pt idx="5623">
                  <c:v>-6.5118399379392858E-2</c:v>
                </c:pt>
                <c:pt idx="5624">
                  <c:v>-2.5853378826333668E-2</c:v>
                </c:pt>
                <c:pt idx="5625">
                  <c:v>-1.438873745209978E-2</c:v>
                </c:pt>
                <c:pt idx="5626">
                  <c:v>2.4125464053841475E-3</c:v>
                </c:pt>
                <c:pt idx="5627">
                  <c:v>-5.040592664218338E-2</c:v>
                </c:pt>
                <c:pt idx="5628">
                  <c:v>2.8973055557769259E-2</c:v>
                </c:pt>
                <c:pt idx="5629">
                  <c:v>-1.1389080768764923E-2</c:v>
                </c:pt>
                <c:pt idx="5630">
                  <c:v>-4.5856225368236359E-2</c:v>
                </c:pt>
                <c:pt idx="5631">
                  <c:v>-7.3260400920728977E-3</c:v>
                </c:pt>
                <c:pt idx="5632">
                  <c:v>-1.002911546919945E-2</c:v>
                </c:pt>
                <c:pt idx="5633">
                  <c:v>2.6179505581771078E-2</c:v>
                </c:pt>
                <c:pt idx="5634">
                  <c:v>-2.8835549639887381E-2</c:v>
                </c:pt>
                <c:pt idx="5635">
                  <c:v>-6.7094977578872478E-2</c:v>
                </c:pt>
                <c:pt idx="5636">
                  <c:v>-4.5610113275625624E-3</c:v>
                </c:pt>
                <c:pt idx="5637">
                  <c:v>-3.0753801683333384E-2</c:v>
                </c:pt>
                <c:pt idx="5638">
                  <c:v>-7.0804428024754354E-2</c:v>
                </c:pt>
                <c:pt idx="5639">
                  <c:v>3.9682825990000288E-2</c:v>
                </c:pt>
                <c:pt idx="5640">
                  <c:v>-1.5314234973042481E-2</c:v>
                </c:pt>
                <c:pt idx="5641">
                  <c:v>-5.0643732818754915E-2</c:v>
                </c:pt>
                <c:pt idx="5642">
                  <c:v>1.7380546948345964E-2</c:v>
                </c:pt>
                <c:pt idx="5643">
                  <c:v>-0.10557325898380684</c:v>
                </c:pt>
                <c:pt idx="5644">
                  <c:v>0.10939491968606387</c:v>
                </c:pt>
                <c:pt idx="5645">
                  <c:v>-5.622395659812264E-2</c:v>
                </c:pt>
                <c:pt idx="5646">
                  <c:v>-7.1060527838716261E-2</c:v>
                </c:pt>
                <c:pt idx="5647">
                  <c:v>1.3625165964317528E-2</c:v>
                </c:pt>
                <c:pt idx="5648">
                  <c:v>1.4234877848537057E-3</c:v>
                </c:pt>
                <c:pt idx="5649">
                  <c:v>-6.6151960485347577E-2</c:v>
                </c:pt>
                <c:pt idx="5650">
                  <c:v>-4.5868903295015216E-2</c:v>
                </c:pt>
                <c:pt idx="5651">
                  <c:v>5.9454017885321654E-2</c:v>
                </c:pt>
                <c:pt idx="5652">
                  <c:v>-6.1046374909684911E-2</c:v>
                </c:pt>
                <c:pt idx="5653">
                  <c:v>-1.6064602503806563E-2</c:v>
                </c:pt>
                <c:pt idx="5654">
                  <c:v>-2.4591403137322207E-2</c:v>
                </c:pt>
                <c:pt idx="5655">
                  <c:v>-4.8458269045243814E-2</c:v>
                </c:pt>
                <c:pt idx="5656">
                  <c:v>-7.69261985375638E-2</c:v>
                </c:pt>
                <c:pt idx="5657">
                  <c:v>6.6418220939148676E-2</c:v>
                </c:pt>
                <c:pt idx="5658">
                  <c:v>4.4757900641493625E-2</c:v>
                </c:pt>
                <c:pt idx="5659">
                  <c:v>-4.7402238894583906E-2</c:v>
                </c:pt>
                <c:pt idx="5660">
                  <c:v>7.5619878703534385E-2</c:v>
                </c:pt>
                <c:pt idx="5661">
                  <c:v>-3.2786914616983469E-3</c:v>
                </c:pt>
                <c:pt idx="5662">
                  <c:v>-7.1458963982144977E-2</c:v>
                </c:pt>
                <c:pt idx="5663">
                  <c:v>-3.8656498454626473E-2</c:v>
                </c:pt>
                <c:pt idx="5664">
                  <c:v>-4.4993530832298408E-2</c:v>
                </c:pt>
                <c:pt idx="5665">
                  <c:v>-8.5008677029911911E-2</c:v>
                </c:pt>
                <c:pt idx="5666">
                  <c:v>-5.3603399369567165E-2</c:v>
                </c:pt>
                <c:pt idx="5667">
                  <c:v>4.5217605993293247E-2</c:v>
                </c:pt>
                <c:pt idx="5668">
                  <c:v>-5.1847464531962817E-2</c:v>
                </c:pt>
                <c:pt idx="5669">
                  <c:v>4.6570407431119037E-2</c:v>
                </c:pt>
                <c:pt idx="5670">
                  <c:v>9.000512757463186E-2</c:v>
                </c:pt>
                <c:pt idx="5671">
                  <c:v>2.9540023075150888E-2</c:v>
                </c:pt>
                <c:pt idx="5672">
                  <c:v>-4.1213307379875726E-2</c:v>
                </c:pt>
                <c:pt idx="5673">
                  <c:v>1.1673284304724805E-2</c:v>
                </c:pt>
                <c:pt idx="5674">
                  <c:v>-3.0439267106439086E-2</c:v>
                </c:pt>
                <c:pt idx="5675">
                  <c:v>-2.6264135919152658E-2</c:v>
                </c:pt>
                <c:pt idx="5676">
                  <c:v>-9.2545647662057497E-3</c:v>
                </c:pt>
                <c:pt idx="5677">
                  <c:v>-9.3040031269785689E-2</c:v>
                </c:pt>
                <c:pt idx="5678">
                  <c:v>-2.8754137409011508E-2</c:v>
                </c:pt>
                <c:pt idx="5679">
                  <c:v>-8.3939828739900579E-2</c:v>
                </c:pt>
                <c:pt idx="5680">
                  <c:v>6.5093570115068833E-2</c:v>
                </c:pt>
                <c:pt idx="5681">
                  <c:v>3.0447316807593747E-2</c:v>
                </c:pt>
                <c:pt idx="5682">
                  <c:v>1.0327114155849524E-2</c:v>
                </c:pt>
                <c:pt idx="5683">
                  <c:v>1.697833653441783E-2</c:v>
                </c:pt>
                <c:pt idx="5684">
                  <c:v>0.17367975963530363</c:v>
                </c:pt>
                <c:pt idx="5685">
                  <c:v>7.0124306644423248E-2</c:v>
                </c:pt>
                <c:pt idx="5686">
                  <c:v>9.6280831289754943E-3</c:v>
                </c:pt>
                <c:pt idx="5687">
                  <c:v>-9.7839508264542796E-2</c:v>
                </c:pt>
                <c:pt idx="5688">
                  <c:v>1.8087118491143968E-2</c:v>
                </c:pt>
                <c:pt idx="5689">
                  <c:v>6.5820641956404816E-3</c:v>
                </c:pt>
                <c:pt idx="5690">
                  <c:v>-6.5820641956404443E-3</c:v>
                </c:pt>
                <c:pt idx="5691">
                  <c:v>5.3272466608931736E-2</c:v>
                </c:pt>
                <c:pt idx="5692">
                  <c:v>4.8023194938430928E-2</c:v>
                </c:pt>
                <c:pt idx="5693">
                  <c:v>-5.1282163669194554E-3</c:v>
                </c:pt>
                <c:pt idx="5694">
                  <c:v>-8.5726537611834216E-4</c:v>
                </c:pt>
                <c:pt idx="5695">
                  <c:v>4.2789966872797836E-3</c:v>
                </c:pt>
                <c:pt idx="5696">
                  <c:v>3.1108014897042756E-2</c:v>
                </c:pt>
                <c:pt idx="5697">
                  <c:v>-9.2747241772080338E-2</c:v>
                </c:pt>
                <c:pt idx="5698">
                  <c:v>5.9929824749388474E-2</c:v>
                </c:pt>
                <c:pt idx="5699">
                  <c:v>4.2680389159733319E-3</c:v>
                </c:pt>
                <c:pt idx="5700">
                  <c:v>-4.0857486348265429E-2</c:v>
                </c:pt>
                <c:pt idx="5701">
                  <c:v>7.3537394904273842E-2</c:v>
                </c:pt>
                <c:pt idx="5702">
                  <c:v>2.6038899954757864E-2</c:v>
                </c:pt>
                <c:pt idx="5703">
                  <c:v>5.0891607296389224E-2</c:v>
                </c:pt>
                <c:pt idx="5704">
                  <c:v>-7.8580672642104957E-2</c:v>
                </c:pt>
                <c:pt idx="5705">
                  <c:v>-1.7493157447517345E-2</c:v>
                </c:pt>
                <c:pt idx="5706">
                  <c:v>5.6364447938772114E-2</c:v>
                </c:pt>
                <c:pt idx="5707">
                  <c:v>3.9709382150850084E-2</c:v>
                </c:pt>
                <c:pt idx="5708">
                  <c:v>-1.7713208599070697E-2</c:v>
                </c:pt>
                <c:pt idx="5709">
                  <c:v>1.55279534306082E-3</c:v>
                </c:pt>
                <c:pt idx="5710">
                  <c:v>4.6439711944508185E-3</c:v>
                </c:pt>
                <c:pt idx="5711">
                  <c:v>2.5163355902741248E-2</c:v>
                </c:pt>
                <c:pt idx="5712">
                  <c:v>-1.5939616412157302E-2</c:v>
                </c:pt>
                <c:pt idx="5713">
                  <c:v>-3.980236659607795E-2</c:v>
                </c:pt>
                <c:pt idx="5714">
                  <c:v>-7.3495714741588017E-2</c:v>
                </c:pt>
                <c:pt idx="5715">
                  <c:v>-4.1107667997415671E-2</c:v>
                </c:pt>
                <c:pt idx="5716">
                  <c:v>9.7735118269800837E-3</c:v>
                </c:pt>
                <c:pt idx="5717">
                  <c:v>-2.5975486403260563E-2</c:v>
                </c:pt>
                <c:pt idx="5718">
                  <c:v>-3.2275738411106543E-2</c:v>
                </c:pt>
                <c:pt idx="5719">
                  <c:v>2.1326723921436041E-2</c:v>
                </c:pt>
                <c:pt idx="5720">
                  <c:v>7.9336742236521013E-2</c:v>
                </c:pt>
                <c:pt idx="5721">
                  <c:v>5.2013374051000871E-2</c:v>
                </c:pt>
                <c:pt idx="5722">
                  <c:v>1.912408881042775E-2</c:v>
                </c:pt>
                <c:pt idx="5723">
                  <c:v>-4.6858329706346208E-2</c:v>
                </c:pt>
                <c:pt idx="5724">
                  <c:v>3.174869831458027E-2</c:v>
                </c:pt>
                <c:pt idx="5725">
                  <c:v>4.7721216980526893E-2</c:v>
                </c:pt>
                <c:pt idx="5726">
                  <c:v>-7.7817022356807528E-2</c:v>
                </c:pt>
                <c:pt idx="5727">
                  <c:v>2.2050709691449018E-2</c:v>
                </c:pt>
                <c:pt idx="5728">
                  <c:v>-1.219031755736898E-2</c:v>
                </c:pt>
                <c:pt idx="5729">
                  <c:v>-1.3168914589640904E-2</c:v>
                </c:pt>
                <c:pt idx="5730">
                  <c:v>-3.5416855097730578E-2</c:v>
                </c:pt>
                <c:pt idx="5731">
                  <c:v>6.0776087244740533E-2</c:v>
                </c:pt>
                <c:pt idx="5732">
                  <c:v>1.2043501651526704E-2</c:v>
                </c:pt>
                <c:pt idx="5733">
                  <c:v>1.1111225425070849E-2</c:v>
                </c:pt>
                <c:pt idx="5734">
                  <c:v>3.7944931564123686E-2</c:v>
                </c:pt>
                <c:pt idx="5735">
                  <c:v>-1.9954614529544702E-2</c:v>
                </c:pt>
                <c:pt idx="5736">
                  <c:v>1.3092216268504127E-2</c:v>
                </c:pt>
                <c:pt idx="5737">
                  <c:v>7.6219881190591823E-3</c:v>
                </c:pt>
                <c:pt idx="5738">
                  <c:v>2.4748169689194174E-2</c:v>
                </c:pt>
                <c:pt idx="5739">
                  <c:v>8.8496152769826E-3</c:v>
                </c:pt>
                <c:pt idx="5740">
                  <c:v>1.6745931911981218E-2</c:v>
                </c:pt>
                <c:pt idx="5741">
                  <c:v>3.7553119659553005E-2</c:v>
                </c:pt>
                <c:pt idx="5742">
                  <c:v>-2.6781022677642069E-2</c:v>
                </c:pt>
                <c:pt idx="5743">
                  <c:v>-7.1035773116751647E-2</c:v>
                </c:pt>
                <c:pt idx="5744">
                  <c:v>3.8270234233015897E-3</c:v>
                </c:pt>
                <c:pt idx="5745">
                  <c:v>-2.4749909877360674E-2</c:v>
                </c:pt>
                <c:pt idx="5746">
                  <c:v>7.1026823529775143E-2</c:v>
                </c:pt>
                <c:pt idx="5747">
                  <c:v>7.267473846977692E-3</c:v>
                </c:pt>
                <c:pt idx="5748">
                  <c:v>-7.2437525804184405E-4</c:v>
                </c:pt>
                <c:pt idx="5749">
                  <c:v>-9.4649414273007236E-3</c:v>
                </c:pt>
                <c:pt idx="5750">
                  <c:v>1.3803343025898984E-2</c:v>
                </c:pt>
                <c:pt idx="5751">
                  <c:v>9.3357949156327412E-3</c:v>
                </c:pt>
                <c:pt idx="5752">
                  <c:v>1.4285716715259137E-3</c:v>
                </c:pt>
                <c:pt idx="5753">
                  <c:v>-1.4285716715258013E-3</c:v>
                </c:pt>
                <c:pt idx="5754">
                  <c:v>0</c:v>
                </c:pt>
                <c:pt idx="5755">
                  <c:v>3.2351625881051345E-2</c:v>
                </c:pt>
                <c:pt idx="5756">
                  <c:v>1.2379800473591744E-2</c:v>
                </c:pt>
                <c:pt idx="5757">
                  <c:v>-5.9130523226822579E-2</c:v>
                </c:pt>
                <c:pt idx="5758">
                  <c:v>-7.254262196979979E-4</c:v>
                </c:pt>
                <c:pt idx="5759">
                  <c:v>-2.3495941368930656E-2</c:v>
                </c:pt>
                <c:pt idx="5760">
                  <c:v>2.9673612278020081E-3</c:v>
                </c:pt>
                <c:pt idx="5761">
                  <c:v>2.9199154692262135E-2</c:v>
                </c:pt>
                <c:pt idx="5762">
                  <c:v>-2.4027366289868238E-2</c:v>
                </c:pt>
                <c:pt idx="5763">
                  <c:v>-1.6345089000519248E-2</c:v>
                </c:pt>
                <c:pt idx="5764">
                  <c:v>3.0975927894304929E-2</c:v>
                </c:pt>
                <c:pt idx="5765">
                  <c:v>8.6768440256890355E-3</c:v>
                </c:pt>
                <c:pt idx="5766">
                  <c:v>3.2580785439377764E-2</c:v>
                </c:pt>
                <c:pt idx="5767">
                  <c:v>5.3590305803672467E-2</c:v>
                </c:pt>
                <c:pt idx="5768">
                  <c:v>-2.645504188424054E-3</c:v>
                </c:pt>
                <c:pt idx="5769">
                  <c:v>4.278034060885455E-2</c:v>
                </c:pt>
                <c:pt idx="5770">
                  <c:v>3.7975306953310327E-2</c:v>
                </c:pt>
                <c:pt idx="5771">
                  <c:v>3.0086505174833324E-2</c:v>
                </c:pt>
                <c:pt idx="5772">
                  <c:v>-1.8546747600763344E-2</c:v>
                </c:pt>
                <c:pt idx="5773">
                  <c:v>-6.0569537081899072E-3</c:v>
                </c:pt>
                <c:pt idx="5774">
                  <c:v>1.1477021177529079E-2</c:v>
                </c:pt>
                <c:pt idx="5775">
                  <c:v>1.9036862819682213E-2</c:v>
                </c:pt>
                <c:pt idx="5776">
                  <c:v>-3.5386000821211641E-2</c:v>
                </c:pt>
                <c:pt idx="5777">
                  <c:v>4.8266740969834569E-2</c:v>
                </c:pt>
                <c:pt idx="5778">
                  <c:v>3.0930300691358558E-2</c:v>
                </c:pt>
                <c:pt idx="5779">
                  <c:v>-8.4962278290855332E-3</c:v>
                </c:pt>
                <c:pt idx="5780">
                  <c:v>-7.4222436085947304E-3</c:v>
                </c:pt>
                <c:pt idx="5781">
                  <c:v>1.3094408561061225E-2</c:v>
                </c:pt>
                <c:pt idx="5782">
                  <c:v>2.2925242197706308E-2</c:v>
                </c:pt>
                <c:pt idx="5783">
                  <c:v>1.8620472274528066E-2</c:v>
                </c:pt>
                <c:pt idx="5784">
                  <c:v>7.5676036828824962E-3</c:v>
                </c:pt>
                <c:pt idx="5785">
                  <c:v>-8.1103445374536252E-3</c:v>
                </c:pt>
                <c:pt idx="5786">
                  <c:v>1.4551590640310686E-2</c:v>
                </c:pt>
                <c:pt idx="5787">
                  <c:v>1.539717171431019E-2</c:v>
                </c:pt>
                <c:pt idx="5788">
                  <c:v>-2.6155747782748345E-2</c:v>
                </c:pt>
                <c:pt idx="5789">
                  <c:v>2.9837056173676588E-2</c:v>
                </c:pt>
                <c:pt idx="5790">
                  <c:v>1.2519725344927849E-2</c:v>
                </c:pt>
                <c:pt idx="5791">
                  <c:v>-9.3750686654560447E-3</c:v>
                </c:pt>
                <c:pt idx="5792">
                  <c:v>8.8565309302177601E-3</c:v>
                </c:pt>
                <c:pt idx="5793">
                  <c:v>2.0026343218568294E-2</c:v>
                </c:pt>
                <c:pt idx="5794">
                  <c:v>2.2122571383593029E-2</c:v>
                </c:pt>
                <c:pt idx="5795">
                  <c:v>-3.9860541068338319E-3</c:v>
                </c:pt>
                <c:pt idx="5796">
                  <c:v>4.4831955538116308E-3</c:v>
                </c:pt>
                <c:pt idx="5797">
                  <c:v>1.0875045388875409E-2</c:v>
                </c:pt>
                <c:pt idx="5798">
                  <c:v>-2.6402529909954158E-2</c:v>
                </c:pt>
                <c:pt idx="5799">
                  <c:v>-4.0465406759355484E-3</c:v>
                </c:pt>
                <c:pt idx="5800">
                  <c:v>-5.201380357852687E-2</c:v>
                </c:pt>
                <c:pt idx="5801">
                  <c:v>-4.4767300383376757E-2</c:v>
                </c:pt>
                <c:pt idx="5802">
                  <c:v>2.2088142613798861E-2</c:v>
                </c:pt>
                <c:pt idx="5803">
                  <c:v>-2.9373128600660749E-2</c:v>
                </c:pt>
                <c:pt idx="5804">
                  <c:v>3.2100155106586016E-2</c:v>
                </c:pt>
                <c:pt idx="5805">
                  <c:v>-6.5574005461590517E-3</c:v>
                </c:pt>
                <c:pt idx="5806">
                  <c:v>3.3956374734273397E-2</c:v>
                </c:pt>
                <c:pt idx="5807">
                  <c:v>-2.4679364135472413E-2</c:v>
                </c:pt>
                <c:pt idx="5808">
                  <c:v>-6.5395328422121358E-3</c:v>
                </c:pt>
                <c:pt idx="5809">
                  <c:v>-3.8455560358668255E-2</c:v>
                </c:pt>
                <c:pt idx="5810">
                  <c:v>-2.4152985487996843E-2</c:v>
                </c:pt>
                <c:pt idx="5811">
                  <c:v>-1.5249562378032143E-2</c:v>
                </c:pt>
                <c:pt idx="5812">
                  <c:v>-5.2787504602052282E-2</c:v>
                </c:pt>
                <c:pt idx="5813">
                  <c:v>1.6682499959936061E-2</c:v>
                </c:pt>
                <c:pt idx="5814">
                  <c:v>-1.2330612457478561E-2</c:v>
                </c:pt>
                <c:pt idx="5815">
                  <c:v>-7.4720148387009541E-3</c:v>
                </c:pt>
                <c:pt idx="5816">
                  <c:v>-3.1298930089277044E-3</c:v>
                </c:pt>
                <c:pt idx="5817">
                  <c:v>4.4751567699747072E-2</c:v>
                </c:pt>
                <c:pt idx="5818">
                  <c:v>2.3952107259548501E-3</c:v>
                </c:pt>
                <c:pt idx="5819">
                  <c:v>2.8303776162851724E-2</c:v>
                </c:pt>
                <c:pt idx="5820">
                  <c:v>1.6719905211103416E-2</c:v>
                </c:pt>
                <c:pt idx="5821">
                  <c:v>1.1935350549272633E-2</c:v>
                </c:pt>
                <c:pt idx="5822">
                  <c:v>1.6807118316381191E-2</c:v>
                </c:pt>
                <c:pt idx="5823">
                  <c:v>3.4401426717332317E-2</c:v>
                </c:pt>
                <c:pt idx="5824">
                  <c:v>1.6090108057006858E-3</c:v>
                </c:pt>
                <c:pt idx="5825">
                  <c:v>2.141328441343078E-3</c:v>
                </c:pt>
                <c:pt idx="5826">
                  <c:v>-1.6172859245601072E-2</c:v>
                </c:pt>
                <c:pt idx="5827">
                  <c:v>-3.9916607405442554E-2</c:v>
                </c:pt>
                <c:pt idx="5828">
                  <c:v>7.4633044363212539E-2</c:v>
                </c:pt>
                <c:pt idx="5829">
                  <c:v>3.2027530828257704E-2</c:v>
                </c:pt>
                <c:pt idx="5830">
                  <c:v>2.7577581191357614E-2</c:v>
                </c:pt>
                <c:pt idx="5831">
                  <c:v>-9.940439705250801E-3</c:v>
                </c:pt>
                <c:pt idx="5832">
                  <c:v>-3.0015030037565085E-3</c:v>
                </c:pt>
                <c:pt idx="5833">
                  <c:v>-2.006018726865743E-3</c:v>
                </c:pt>
                <c:pt idx="5834">
                  <c:v>-3.5252692555763798E-2</c:v>
                </c:pt>
                <c:pt idx="5835">
                  <c:v>1.854767235576105E-2</c:v>
                </c:pt>
                <c:pt idx="5836">
                  <c:v>-3.5796509715030492E-3</c:v>
                </c:pt>
                <c:pt idx="5837">
                  <c:v>-4.1067819526533593E-3</c:v>
                </c:pt>
                <c:pt idx="5838">
                  <c:v>4.1067819526535024E-3</c:v>
                </c:pt>
                <c:pt idx="5839">
                  <c:v>-4.3986148184249771E-2</c:v>
                </c:pt>
                <c:pt idx="5840">
                  <c:v>-5.3547524706543147E-4</c:v>
                </c:pt>
                <c:pt idx="5841">
                  <c:v>2.695011190166087E-2</c:v>
                </c:pt>
                <c:pt idx="5842">
                  <c:v>1.6546396114408935E-2</c:v>
                </c:pt>
                <c:pt idx="5843">
                  <c:v>-2.5975486403260677E-2</c:v>
                </c:pt>
                <c:pt idx="5844">
                  <c:v>1.2552466071119879E-2</c:v>
                </c:pt>
                <c:pt idx="5845">
                  <c:v>9.8268181517882462E-3</c:v>
                </c:pt>
                <c:pt idx="5846">
                  <c:v>-2.1327206272104531E-2</c:v>
                </c:pt>
                <c:pt idx="5847">
                  <c:v>-2.2867255383891567E-2</c:v>
                </c:pt>
                <c:pt idx="5848">
                  <c:v>2.1815177433087724E-2</c:v>
                </c:pt>
                <c:pt idx="5849">
                  <c:v>1.6184117273982685E-2</c:v>
                </c:pt>
                <c:pt idx="5850">
                  <c:v>-5.4815530414419125E-2</c:v>
                </c:pt>
                <c:pt idx="5851">
                  <c:v>-1.2661881247114056E-2</c:v>
                </c:pt>
                <c:pt idx="5852">
                  <c:v>2.3543381434648212E-2</c:v>
                </c:pt>
                <c:pt idx="5853">
                  <c:v>-4.3384015985981298E-3</c:v>
                </c:pt>
                <c:pt idx="5854">
                  <c:v>-2.197890671877523E-2</c:v>
                </c:pt>
                <c:pt idx="5855">
                  <c:v>3.6546199657466596E-2</c:v>
                </c:pt>
                <c:pt idx="5856">
                  <c:v>-3.2188868994718184E-3</c:v>
                </c:pt>
                <c:pt idx="5857">
                  <c:v>-1.2980171427125067E-2</c:v>
                </c:pt>
                <c:pt idx="5858">
                  <c:v>-3.3770161663010258E-2</c:v>
                </c:pt>
                <c:pt idx="5859">
                  <c:v>-6.7796869853788038E-3</c:v>
                </c:pt>
                <c:pt idx="5860">
                  <c:v>2.7398974188114347E-2</c:v>
                </c:pt>
                <c:pt idx="5861">
                  <c:v>3.1490115519238561E-2</c:v>
                </c:pt>
                <c:pt idx="5862">
                  <c:v>4.7987295499051907E-3</c:v>
                </c:pt>
                <c:pt idx="5863">
                  <c:v>-1.6626824436870052E-2</c:v>
                </c:pt>
                <c:pt idx="5864">
                  <c:v>-4.876312289091872E-2</c:v>
                </c:pt>
                <c:pt idx="5865">
                  <c:v>1.8008365108926751E-2</c:v>
                </c:pt>
                <c:pt idx="5866">
                  <c:v>-6.0345798449230451E-2</c:v>
                </c:pt>
                <c:pt idx="5867">
                  <c:v>-2.7629385143528924E-2</c:v>
                </c:pt>
                <c:pt idx="5868">
                  <c:v>-5.4961970419083331E-3</c:v>
                </c:pt>
                <c:pt idx="5869">
                  <c:v>7.3215702290070966E-3</c:v>
                </c:pt>
                <c:pt idx="5870">
                  <c:v>1.8220472699445704E-3</c:v>
                </c:pt>
                <c:pt idx="5871">
                  <c:v>6.1195561026919712E-2</c:v>
                </c:pt>
                <c:pt idx="5872">
                  <c:v>4.5558165358606613E-3</c:v>
                </c:pt>
                <c:pt idx="5873">
                  <c:v>-5.126755746345627E-3</c:v>
                </c:pt>
                <c:pt idx="5874">
                  <c:v>1.0227361873933459E-2</c:v>
                </c:pt>
                <c:pt idx="5875">
                  <c:v>1.7372249724470969E-2</c:v>
                </c:pt>
                <c:pt idx="5876">
                  <c:v>-3.2752786471807994E-2</c:v>
                </c:pt>
                <c:pt idx="5877">
                  <c:v>2.7740244648263628E-2</c:v>
                </c:pt>
                <c:pt idx="5878">
                  <c:v>6.6778211426054479E-3</c:v>
                </c:pt>
                <c:pt idx="5879">
                  <c:v>5.5309875515337789E-3</c:v>
                </c:pt>
                <c:pt idx="5880">
                  <c:v>1.8038204307946532E-2</c:v>
                </c:pt>
                <c:pt idx="5881">
                  <c:v>1.4520287381290978E-2</c:v>
                </c:pt>
                <c:pt idx="5882">
                  <c:v>4.7441786470322669E-2</c:v>
                </c:pt>
                <c:pt idx="5883">
                  <c:v>1.7663845585988953E-2</c:v>
                </c:pt>
                <c:pt idx="5884">
                  <c:v>1.9990011654182696E-3</c:v>
                </c:pt>
                <c:pt idx="5885">
                  <c:v>9.9800407485114767E-4</c:v>
                </c:pt>
                <c:pt idx="5886">
                  <c:v>2.9001786860783973E-2</c:v>
                </c:pt>
                <c:pt idx="5887">
                  <c:v>3.3857347941309247E-3</c:v>
                </c:pt>
                <c:pt idx="5888">
                  <c:v>-7.2692348205285074E-3</c:v>
                </c:pt>
                <c:pt idx="5889">
                  <c:v>9.6806177107234964E-3</c:v>
                </c:pt>
                <c:pt idx="5890">
                  <c:v>1.0541544670463213E-2</c:v>
                </c:pt>
                <c:pt idx="5891">
                  <c:v>-4.1358363316450986E-2</c:v>
                </c:pt>
                <c:pt idx="5892">
                  <c:v>1.5771642837110553E-2</c:v>
                </c:pt>
                <c:pt idx="5893">
                  <c:v>-3.280612287433634E-2</c:v>
                </c:pt>
                <c:pt idx="5894">
                  <c:v>1.2054390063252545E-2</c:v>
                </c:pt>
                <c:pt idx="5895">
                  <c:v>2.9910291491161262E-3</c:v>
                </c:pt>
                <c:pt idx="5896">
                  <c:v>2.9821095658491077E-3</c:v>
                </c:pt>
                <c:pt idx="5897">
                  <c:v>-9.9751450568195087E-3</c:v>
                </c:pt>
                <c:pt idx="5898">
                  <c:v>-3.7277739793726131E-2</c:v>
                </c:pt>
                <c:pt idx="5899">
                  <c:v>2.3143228858821242E-2</c:v>
                </c:pt>
                <c:pt idx="5900">
                  <c:v>-1.5263294746479471E-3</c:v>
                </c:pt>
                <c:pt idx="5901">
                  <c:v>1.8663845669322259E-2</c:v>
                </c:pt>
                <c:pt idx="5902">
                  <c:v>-2.7357329211533651E-2</c:v>
                </c:pt>
                <c:pt idx="5903">
                  <c:v>-1.1883374146547981E-2</c:v>
                </c:pt>
                <c:pt idx="5904">
                  <c:v>3.3225647628320386E-2</c:v>
                </c:pt>
                <c:pt idx="5905">
                  <c:v>1.546551154127819E-2</c:v>
                </c:pt>
                <c:pt idx="5906">
                  <c:v>3.4593560567495948E-3</c:v>
                </c:pt>
                <c:pt idx="5907">
                  <c:v>-2.3460022763419203E-2</c:v>
                </c:pt>
                <c:pt idx="5908">
                  <c:v>4.5351551653913628E-3</c:v>
                </c:pt>
                <c:pt idx="5909">
                  <c:v>1.5071592905713386E-3</c:v>
                </c:pt>
                <c:pt idx="5910">
                  <c:v>-1.8748965725077407E-2</c:v>
                </c:pt>
                <c:pt idx="5911">
                  <c:v>2.6749008392153668E-2</c:v>
                </c:pt>
                <c:pt idx="5912">
                  <c:v>-3.2391495791235514E-2</c:v>
                </c:pt>
                <c:pt idx="5913">
                  <c:v>3.0896354720285131E-2</c:v>
                </c:pt>
                <c:pt idx="5914">
                  <c:v>1.436023686783571E-2</c:v>
                </c:pt>
                <c:pt idx="5915">
                  <c:v>-2.7918064425847742E-2</c:v>
                </c:pt>
                <c:pt idx="5916">
                  <c:v>-5.5766937935982615E-3</c:v>
                </c:pt>
                <c:pt idx="5917">
                  <c:v>-1.0172940856974727E-3</c:v>
                </c:pt>
                <c:pt idx="5918">
                  <c:v>-2.108589307770983E-2</c:v>
                </c:pt>
                <c:pt idx="5919">
                  <c:v>-1.0974763929502239E-2</c:v>
                </c:pt>
                <c:pt idx="5920">
                  <c:v>-3.5297782081023819E-2</c:v>
                </c:pt>
                <c:pt idx="5921">
                  <c:v>-1.3150874460274568E-2</c:v>
                </c:pt>
                <c:pt idx="5922">
                  <c:v>3.8535693159899723E-3</c:v>
                </c:pt>
                <c:pt idx="5923">
                  <c:v>-4.4052934679163795E-3</c:v>
                </c:pt>
                <c:pt idx="5924">
                  <c:v>9.3381617879409393E-3</c:v>
                </c:pt>
                <c:pt idx="5925">
                  <c:v>1.6807118316381407E-2</c:v>
                </c:pt>
                <c:pt idx="5926">
                  <c:v>-1.4622518867542039E-2</c:v>
                </c:pt>
                <c:pt idx="5927">
                  <c:v>2.4253411928503062E-2</c:v>
                </c:pt>
                <c:pt idx="5928">
                  <c:v>-1.7186244705410674E-2</c:v>
                </c:pt>
                <c:pt idx="5929">
                  <c:v>1.398624197473987E-2</c:v>
                </c:pt>
                <c:pt idx="5930">
                  <c:v>3.9282348334662404E-2</c:v>
                </c:pt>
                <c:pt idx="5931">
                  <c:v>1.5796506810457741E-2</c:v>
                </c:pt>
                <c:pt idx="5932">
                  <c:v>2.0020688730896772E-2</c:v>
                </c:pt>
                <c:pt idx="5933">
                  <c:v>-2.9776696939242805E-3</c:v>
                </c:pt>
                <c:pt idx="5934">
                  <c:v>1.6268537257272148E-2</c:v>
                </c:pt>
                <c:pt idx="5935">
                  <c:v>1.9540797619977319E-3</c:v>
                </c:pt>
                <c:pt idx="5936">
                  <c:v>2.2678897202033053E-2</c:v>
                </c:pt>
                <c:pt idx="5937">
                  <c:v>8.5511209892499968E-3</c:v>
                </c:pt>
                <c:pt idx="5938">
                  <c:v>7.5400922732878602E-3</c:v>
                </c:pt>
                <c:pt idx="5939">
                  <c:v>-1.8796998015775193E-3</c:v>
                </c:pt>
                <c:pt idx="5940">
                  <c:v>1.3548443635954961E-2</c:v>
                </c:pt>
                <c:pt idx="5941">
                  <c:v>-9.7925706761494216E-3</c:v>
                </c:pt>
                <c:pt idx="5942">
                  <c:v>-2.1312670305132866E-2</c:v>
                </c:pt>
                <c:pt idx="5943">
                  <c:v>-1.6409634626230754E-2</c:v>
                </c:pt>
                <c:pt idx="5944">
                  <c:v>7.2727593290796569E-3</c:v>
                </c:pt>
                <c:pt idx="5945">
                  <c:v>-1.0684900100016267E-2</c:v>
                </c:pt>
                <c:pt idx="5946">
                  <c:v>8.2665192357347268E-3</c:v>
                </c:pt>
                <c:pt idx="5947">
                  <c:v>-1.5125928786627984E-2</c:v>
                </c:pt>
                <c:pt idx="5948">
                  <c:v>-2.5393448088709133E-2</c:v>
                </c:pt>
                <c:pt idx="5949">
                  <c:v>-1.1666376295233179E-2</c:v>
                </c:pt>
                <c:pt idx="5950">
                  <c:v>1.8701581191252363E-2</c:v>
                </c:pt>
                <c:pt idx="5951">
                  <c:v>-1.5136515026756159E-2</c:v>
                </c:pt>
                <c:pt idx="5952">
                  <c:v>-1.2791169537788952E-2</c:v>
                </c:pt>
                <c:pt idx="5953">
                  <c:v>-1.6091704610997102E-2</c:v>
                </c:pt>
                <c:pt idx="5954">
                  <c:v>-8.9356704942495802E-3</c:v>
                </c:pt>
                <c:pt idx="5955">
                  <c:v>7.8172712413374978E-2</c:v>
                </c:pt>
                <c:pt idx="5956">
                  <c:v>-1.972450534777859E-2</c:v>
                </c:pt>
                <c:pt idx="5957">
                  <c:v>9.4176656403803238E-3</c:v>
                </c:pt>
                <c:pt idx="5958">
                  <c:v>-4.6449540988117904E-2</c:v>
                </c:pt>
                <c:pt idx="5959">
                  <c:v>-2.1416331717858651E-2</c:v>
                </c:pt>
                <c:pt idx="5960">
                  <c:v>-9.016237159514719E-3</c:v>
                </c:pt>
                <c:pt idx="5961">
                  <c:v>2.3171126182047898E-2</c:v>
                </c:pt>
                <c:pt idx="5962">
                  <c:v>-3.6505907556571744E-3</c:v>
                </c:pt>
                <c:pt idx="5963">
                  <c:v>1.0443865179062505E-3</c:v>
                </c:pt>
                <c:pt idx="5964">
                  <c:v>-5.2205691605948523E-4</c:v>
                </c:pt>
                <c:pt idx="5965">
                  <c:v>3.3379222073834612E-2</c:v>
                </c:pt>
                <c:pt idx="5966">
                  <c:v>7.0458268332026543E-3</c:v>
                </c:pt>
                <c:pt idx="5967">
                  <c:v>3.3533714055121525E-2</c:v>
                </c:pt>
                <c:pt idx="5968">
                  <c:v>1.2051242500295751E-2</c:v>
                </c:pt>
                <c:pt idx="5969">
                  <c:v>1.0012002584052226E-2</c:v>
                </c:pt>
                <c:pt idx="5970">
                  <c:v>-2.3033647877626233E-2</c:v>
                </c:pt>
                <c:pt idx="5971">
                  <c:v>1.6847570572611444E-2</c:v>
                </c:pt>
                <c:pt idx="5972">
                  <c:v>-7.0699065383200449E-2</c:v>
                </c:pt>
                <c:pt idx="5973">
                  <c:v>2.178956235092604E-2</c:v>
                </c:pt>
                <c:pt idx="5974">
                  <c:v>3.4970320355619949E-2</c:v>
                </c:pt>
                <c:pt idx="5975">
                  <c:v>1.5846670141049294E-2</c:v>
                </c:pt>
                <c:pt idx="5976">
                  <c:v>2.1678511541484213E-2</c:v>
                </c:pt>
                <c:pt idx="5977">
                  <c:v>-2.3337233462201001E-3</c:v>
                </c:pt>
                <c:pt idx="5978">
                  <c:v>2.0352228848898517E-2</c:v>
                </c:pt>
                <c:pt idx="5979">
                  <c:v>-7.352974305258806E-3</c:v>
                </c:pt>
                <c:pt idx="5980">
                  <c:v>-8.8024659170263895E-3</c:v>
                </c:pt>
                <c:pt idx="5981">
                  <c:v>8.8024659170263427E-3</c:v>
                </c:pt>
                <c:pt idx="5982">
                  <c:v>-9.2293499860106169E-4</c:v>
                </c:pt>
                <c:pt idx="5983">
                  <c:v>-2.1466059894877688E-2</c:v>
                </c:pt>
                <c:pt idx="5984">
                  <c:v>-1.7606926405086053E-2</c:v>
                </c:pt>
                <c:pt idx="5985">
                  <c:v>3.8611199175618172E-2</c:v>
                </c:pt>
                <c:pt idx="5986">
                  <c:v>1.1481182373956232E-2</c:v>
                </c:pt>
                <c:pt idx="5987">
                  <c:v>-8.7136529322547566E-3</c:v>
                </c:pt>
                <c:pt idx="5988">
                  <c:v>-1.2981174404714807E-2</c:v>
                </c:pt>
                <c:pt idx="5989">
                  <c:v>1.3989277170667624E-3</c:v>
                </c:pt>
                <c:pt idx="5990">
                  <c:v>1.8621979310646209E-3</c:v>
                </c:pt>
                <c:pt idx="5991">
                  <c:v>-1.9728211460455454E-2</c:v>
                </c:pt>
                <c:pt idx="5992">
                  <c:v>-9.492169673322704E-4</c:v>
                </c:pt>
                <c:pt idx="5993">
                  <c:v>-1.2903404835907729E-2</c:v>
                </c:pt>
                <c:pt idx="5994">
                  <c:v>2.7515967461134664E-2</c:v>
                </c:pt>
                <c:pt idx="5995">
                  <c:v>5.1342003096077086E-3</c:v>
                </c:pt>
                <c:pt idx="5996">
                  <c:v>2.346553492600565E-2</c:v>
                </c:pt>
                <c:pt idx="5997">
                  <c:v>3.6172731393725156E-2</c:v>
                </c:pt>
                <c:pt idx="5998">
                  <c:v>1.0471299867295437E-2</c:v>
                </c:pt>
                <c:pt idx="5999">
                  <c:v>-1.7071983898647388E-2</c:v>
                </c:pt>
                <c:pt idx="6000">
                  <c:v>-1.8717123952937981E-2</c:v>
                </c:pt>
                <c:pt idx="6001">
                  <c:v>-7.6767141507487601E-3</c:v>
                </c:pt>
                <c:pt idx="6002">
                  <c:v>-4.998874304176064E-3</c:v>
                </c:pt>
                <c:pt idx="6003">
                  <c:v>1.8206650454895017E-3</c:v>
                </c:pt>
                <c:pt idx="6004">
                  <c:v>2.271179718044131E-3</c:v>
                </c:pt>
                <c:pt idx="6005">
                  <c:v>1.3967336774863982E-2</c:v>
                </c:pt>
                <c:pt idx="6006">
                  <c:v>-2.6881736618003024E-3</c:v>
                </c:pt>
                <c:pt idx="6007">
                  <c:v>-3.1444832707658132E-2</c:v>
                </c:pt>
                <c:pt idx="6008">
                  <c:v>-7.9015052046338269E-3</c:v>
                </c:pt>
                <c:pt idx="6009">
                  <c:v>1.528161250225644E-2</c:v>
                </c:pt>
                <c:pt idx="6010">
                  <c:v>6.4132148347131801E-3</c:v>
                </c:pt>
                <c:pt idx="6011">
                  <c:v>6.8259650703998906E-3</c:v>
                </c:pt>
                <c:pt idx="6012">
                  <c:v>2.5963857752590979E-2</c:v>
                </c:pt>
                <c:pt idx="6013">
                  <c:v>-5.7611504350715062E-3</c:v>
                </c:pt>
                <c:pt idx="6014">
                  <c:v>-1.1173300598125189E-2</c:v>
                </c:pt>
                <c:pt idx="6015">
                  <c:v>8.5030720422463943E-3</c:v>
                </c:pt>
                <c:pt idx="6016">
                  <c:v>1.2400513198454791E-2</c:v>
                </c:pt>
                <c:pt idx="6017">
                  <c:v>1.7884882390397365E-2</c:v>
                </c:pt>
                <c:pt idx="6018">
                  <c:v>1.1178104352739806E-2</c:v>
                </c:pt>
                <c:pt idx="6019">
                  <c:v>-5.0865852619982534E-2</c:v>
                </c:pt>
                <c:pt idx="6020">
                  <c:v>-4.7441546298138321E-2</c:v>
                </c:pt>
                <c:pt idx="6021">
                  <c:v>-3.0653741091002402E-2</c:v>
                </c:pt>
                <c:pt idx="6022">
                  <c:v>-9.2842103482499872E-3</c:v>
                </c:pt>
                <c:pt idx="6023">
                  <c:v>2.9982903593827281E-2</c:v>
                </c:pt>
                <c:pt idx="6024">
                  <c:v>3.8040939835560484E-3</c:v>
                </c:pt>
                <c:pt idx="6025">
                  <c:v>1.3201511858535761E-2</c:v>
                </c:pt>
                <c:pt idx="6026">
                  <c:v>-1.4626351805124331E-2</c:v>
                </c:pt>
                <c:pt idx="6027">
                  <c:v>-2.6000501725146698E-2</c:v>
                </c:pt>
                <c:pt idx="6028">
                  <c:v>-3.7777852139026888E-2</c:v>
                </c:pt>
                <c:pt idx="6029">
                  <c:v>-8.6492525973506026E-3</c:v>
                </c:pt>
                <c:pt idx="6030">
                  <c:v>-1.0272303989080373E-2</c:v>
                </c:pt>
                <c:pt idx="6031">
                  <c:v>-4.1101675685551918E-2</c:v>
                </c:pt>
                <c:pt idx="6032">
                  <c:v>1.0701011692021294E-2</c:v>
                </c:pt>
                <c:pt idx="6033">
                  <c:v>-3.7323423759279325E-3</c:v>
                </c:pt>
                <c:pt idx="6034">
                  <c:v>-7.506737663753503E-3</c:v>
                </c:pt>
                <c:pt idx="6035">
                  <c:v>3.7604127041319995E-3</c:v>
                </c:pt>
                <c:pt idx="6036">
                  <c:v>4.4568319479876599E-2</c:v>
                </c:pt>
                <c:pt idx="6037">
                  <c:v>3.0721990369700588E-3</c:v>
                </c:pt>
                <c:pt idx="6038">
                  <c:v>-2.9574139782476708E-2</c:v>
                </c:pt>
                <c:pt idx="6039">
                  <c:v>3.1106707132254833E-2</c:v>
                </c:pt>
                <c:pt idx="6040">
                  <c:v>2.1212916639192544E-2</c:v>
                </c:pt>
                <c:pt idx="6041">
                  <c:v>-4.0801171815176653E-2</c:v>
                </c:pt>
                <c:pt idx="6042">
                  <c:v>0</c:v>
                </c:pt>
                <c:pt idx="6043">
                  <c:v>5.7098520039065882E-3</c:v>
                </c:pt>
                <c:pt idx="6044">
                  <c:v>1.8970063866662223E-2</c:v>
                </c:pt>
                <c:pt idx="6045">
                  <c:v>2.6066638764495484E-2</c:v>
                </c:pt>
                <c:pt idx="6046">
                  <c:v>-9.9453828198876552E-3</c:v>
                </c:pt>
                <c:pt idx="6047">
                  <c:v>7.9642033704782761E-3</c:v>
                </c:pt>
                <c:pt idx="6048">
                  <c:v>2.4487021727556641E-2</c:v>
                </c:pt>
                <c:pt idx="6049">
                  <c:v>1.5839064029746167E-2</c:v>
                </c:pt>
                <c:pt idx="6050">
                  <c:v>5.2244241368062713E-3</c:v>
                </c:pt>
                <c:pt idx="6051">
                  <c:v>-3.3214739907201541E-3</c:v>
                </c:pt>
                <c:pt idx="6052">
                  <c:v>-9.0714396246987204E-3</c:v>
                </c:pt>
                <c:pt idx="6053">
                  <c:v>-2.8818463748888153E-3</c:v>
                </c:pt>
                <c:pt idx="6054">
                  <c:v>-3.5245939061674829E-2</c:v>
                </c:pt>
                <c:pt idx="6055">
                  <c:v>1.4936522567831501E-3</c:v>
                </c:pt>
                <c:pt idx="6056">
                  <c:v>3.7592906024079498E-2</c:v>
                </c:pt>
                <c:pt idx="6057">
                  <c:v>-1.740014900482011E-2</c:v>
                </c:pt>
                <c:pt idx="6058">
                  <c:v>-3.5735812469814901E-2</c:v>
                </c:pt>
                <c:pt idx="6059">
                  <c:v>8.5535112688434872E-3</c:v>
                </c:pt>
                <c:pt idx="6060">
                  <c:v>-4.1949884858509694E-2</c:v>
                </c:pt>
                <c:pt idx="6061">
                  <c:v>-3.6639664124805066E-3</c:v>
                </c:pt>
                <c:pt idx="6062">
                  <c:v>-2.6253624950834989E-3</c:v>
                </c:pt>
                <c:pt idx="6063">
                  <c:v>3.7662434229886611E-2</c:v>
                </c:pt>
                <c:pt idx="6064">
                  <c:v>1.007565198874164E-2</c:v>
                </c:pt>
                <c:pt idx="6065">
                  <c:v>6.4951514876559723E-3</c:v>
                </c:pt>
                <c:pt idx="6066">
                  <c:v>-2.2155991897208595E-2</c:v>
                </c:pt>
                <c:pt idx="6067">
                  <c:v>2.5635985466372156E-2</c:v>
                </c:pt>
                <c:pt idx="6068">
                  <c:v>-1.0978154167988675E-2</c:v>
                </c:pt>
                <c:pt idx="6069">
                  <c:v>2.0050132030206046E-3</c:v>
                </c:pt>
                <c:pt idx="6070">
                  <c:v>-1.2597798253234501E-2</c:v>
                </c:pt>
                <c:pt idx="6071">
                  <c:v>8.583743691391435E-3</c:v>
                </c:pt>
                <c:pt idx="6072">
                  <c:v>1.2987195526811112E-2</c:v>
                </c:pt>
                <c:pt idx="6073">
                  <c:v>-9.4740175093741396E-3</c:v>
                </c:pt>
                <c:pt idx="6074">
                  <c:v>3.6403429388005351E-2</c:v>
                </c:pt>
                <c:pt idx="6075">
                  <c:v>-7.7594957709111855E-3</c:v>
                </c:pt>
                <c:pt idx="6076">
                  <c:v>-5.8593917638927141E-3</c:v>
                </c:pt>
                <c:pt idx="6077">
                  <c:v>-2.4288678511815959E-2</c:v>
                </c:pt>
                <c:pt idx="6078">
                  <c:v>1.0030091111691661E-3</c:v>
                </c:pt>
                <c:pt idx="6079">
                  <c:v>1.6899010501850713E-2</c:v>
                </c:pt>
                <c:pt idx="6080">
                  <c:v>1.5648241064644196E-2</c:v>
                </c:pt>
                <c:pt idx="6081">
                  <c:v>2.6808690244406137E-2</c:v>
                </c:pt>
                <c:pt idx="6082">
                  <c:v>6.5913609637518571E-3</c:v>
                </c:pt>
                <c:pt idx="6083">
                  <c:v>-1.3226456395917163E-2</c:v>
                </c:pt>
                <c:pt idx="6084">
                  <c:v>-5.7224762740662105E-3</c:v>
                </c:pt>
                <c:pt idx="6085">
                  <c:v>-2.0778713269235232E-2</c:v>
                </c:pt>
                <c:pt idx="6086">
                  <c:v>1.4637719129822074E-3</c:v>
                </c:pt>
                <c:pt idx="6087">
                  <c:v>-1.8204684793873216E-2</c:v>
                </c:pt>
                <c:pt idx="6088">
                  <c:v>-4.9361330232862995E-2</c:v>
                </c:pt>
                <c:pt idx="6089">
                  <c:v>-1.5773197677094283E-2</c:v>
                </c:pt>
                <c:pt idx="6090">
                  <c:v>-5.3135087820414088E-3</c:v>
                </c:pt>
                <c:pt idx="6091">
                  <c:v>-1.1251123240362924E-2</c:v>
                </c:pt>
                <c:pt idx="6092">
                  <c:v>2.0267360399877664E-2</c:v>
                </c:pt>
                <c:pt idx="6093">
                  <c:v>1.5826961889907338E-3</c:v>
                </c:pt>
                <c:pt idx="6094">
                  <c:v>-1.1131840368844294E-2</c:v>
                </c:pt>
                <c:pt idx="6095">
                  <c:v>4.7859703159413023E-3</c:v>
                </c:pt>
                <c:pt idx="6096">
                  <c:v>-2.9611854046644487E-2</c:v>
                </c:pt>
                <c:pt idx="6097">
                  <c:v>-1.1541760440171571E-2</c:v>
                </c:pt>
                <c:pt idx="6098">
                  <c:v>1.8077731419957048E-2</c:v>
                </c:pt>
                <c:pt idx="6099">
                  <c:v>1.6689485628836365E-2</c:v>
                </c:pt>
                <c:pt idx="6100">
                  <c:v>3.6691746933351678E-2</c:v>
                </c:pt>
                <c:pt idx="6101">
                  <c:v>-1.4515547762693717E-2</c:v>
                </c:pt>
                <c:pt idx="6102">
                  <c:v>-9.971218799779278E-3</c:v>
                </c:pt>
                <c:pt idx="6103">
                  <c:v>7.8802614253059653E-3</c:v>
                </c:pt>
                <c:pt idx="6104">
                  <c:v>1.2480661223609224E-2</c:v>
                </c:pt>
                <c:pt idx="6105">
                  <c:v>1.5491869868293187E-3</c:v>
                </c:pt>
                <c:pt idx="6106">
                  <c:v>5.1466917517687802E-3</c:v>
                </c:pt>
                <c:pt idx="6107">
                  <c:v>6.1412680220824288E-3</c:v>
                </c:pt>
                <c:pt idx="6108">
                  <c:v>-5.1151006667703768E-3</c:v>
                </c:pt>
                <c:pt idx="6109">
                  <c:v>3.2293421720715088E-2</c:v>
                </c:pt>
                <c:pt idx="6110">
                  <c:v>9.9255591275164293E-4</c:v>
                </c:pt>
                <c:pt idx="6111">
                  <c:v>-4.9726606693784887E-3</c:v>
                </c:pt>
                <c:pt idx="6112">
                  <c:v>-1.30458448332998E-2</c:v>
                </c:pt>
                <c:pt idx="6113">
                  <c:v>-1.7320860942630547E-2</c:v>
                </c:pt>
                <c:pt idx="6114">
                  <c:v>-2.5726795769400361E-3</c:v>
                </c:pt>
                <c:pt idx="6115">
                  <c:v>1.4830238563023951E-2</c:v>
                </c:pt>
                <c:pt idx="6116">
                  <c:v>-1.2771565679487505E-2</c:v>
                </c:pt>
                <c:pt idx="6117">
                  <c:v>-1.033600933066206E-2</c:v>
                </c:pt>
                <c:pt idx="6118">
                  <c:v>6.2144166851111921E-3</c:v>
                </c:pt>
                <c:pt idx="6119">
                  <c:v>2.1956460281585086E-2</c:v>
                </c:pt>
                <c:pt idx="6120">
                  <c:v>-2.5284463533586377E-3</c:v>
                </c:pt>
                <c:pt idx="6121">
                  <c:v>1.5178348474350553E-3</c:v>
                </c:pt>
                <c:pt idx="6122">
                  <c:v>2.0516106130180203E-2</c:v>
                </c:pt>
                <c:pt idx="6123">
                  <c:v>2.7840625972941662E-2</c:v>
                </c:pt>
                <c:pt idx="6124">
                  <c:v>2.2858138076050184E-2</c:v>
                </c:pt>
                <c:pt idx="6125">
                  <c:v>1.5417264027326814E-2</c:v>
                </c:pt>
                <c:pt idx="6126">
                  <c:v>1.1065119812472607E-2</c:v>
                </c:pt>
                <c:pt idx="6127">
                  <c:v>1.6822401708683161E-2</c:v>
                </c:pt>
                <c:pt idx="6128">
                  <c:v>-1.1335419492424113E-2</c:v>
                </c:pt>
                <c:pt idx="6129">
                  <c:v>1.1335419492424052E-2</c:v>
                </c:pt>
                <c:pt idx="6130">
                  <c:v>9.0130695601288848E-4</c:v>
                </c:pt>
                <c:pt idx="6131">
                  <c:v>-1.4519311324453268E-2</c:v>
                </c:pt>
                <c:pt idx="6132">
                  <c:v>1.6319491828601186E-2</c:v>
                </c:pt>
                <c:pt idx="6133">
                  <c:v>-8.579867489526629E-3</c:v>
                </c:pt>
                <c:pt idx="6134">
                  <c:v>-1.3698844358162028E-2</c:v>
                </c:pt>
                <c:pt idx="6135">
                  <c:v>2.1828970441412198E-2</c:v>
                </c:pt>
                <c:pt idx="6136">
                  <c:v>-4.9802822483818017E-2</c:v>
                </c:pt>
                <c:pt idx="6137">
                  <c:v>1.7342829801296606E-2</c:v>
                </c:pt>
                <c:pt idx="6138">
                  <c:v>-1.5925395120323402E-2</c:v>
                </c:pt>
                <c:pt idx="6139">
                  <c:v>1.8867930125766356E-3</c:v>
                </c:pt>
                <c:pt idx="6140">
                  <c:v>4.7114252932772675E-4</c:v>
                </c:pt>
                <c:pt idx="6141">
                  <c:v>-8.5147155867744562E-3</c:v>
                </c:pt>
                <c:pt idx="6142">
                  <c:v>5.6845250183832951E-3</c:v>
                </c:pt>
                <c:pt idx="6143">
                  <c:v>3.7718102236520704E-3</c:v>
                </c:pt>
                <c:pt idx="6144">
                  <c:v>7.9681696491768813E-3</c:v>
                </c:pt>
                <c:pt idx="6145">
                  <c:v>-7.027435807456974E-3</c:v>
                </c:pt>
                <c:pt idx="6146">
                  <c:v>1.632118299891637E-2</c:v>
                </c:pt>
                <c:pt idx="6147">
                  <c:v>1.3866422374367207E-3</c:v>
                </c:pt>
                <c:pt idx="6148">
                  <c:v>1.7399706365752877E-2</c:v>
                </c:pt>
                <c:pt idx="6149">
                  <c:v>4.9807664662391725E-3</c:v>
                </c:pt>
                <c:pt idx="6150">
                  <c:v>-6.798122713821097E-3</c:v>
                </c:pt>
                <c:pt idx="6151">
                  <c:v>6.3463494962885713E-3</c:v>
                </c:pt>
                <c:pt idx="6152">
                  <c:v>2.0573176416953637E-2</c:v>
                </c:pt>
                <c:pt idx="6153">
                  <c:v>0</c:v>
                </c:pt>
                <c:pt idx="6154">
                  <c:v>8.8145127776809076E-3</c:v>
                </c:pt>
                <c:pt idx="6155">
                  <c:v>1.351077427015504E-2</c:v>
                </c:pt>
                <c:pt idx="6156">
                  <c:v>-4.1543755648664769E-2</c:v>
                </c:pt>
                <c:pt idx="6157">
                  <c:v>3.1537146155606509E-2</c:v>
                </c:pt>
                <c:pt idx="6158">
                  <c:v>9.1404336052089141E-3</c:v>
                </c:pt>
                <c:pt idx="6159">
                  <c:v>2.1640346034490932E-3</c:v>
                </c:pt>
                <c:pt idx="6160">
                  <c:v>-2.4508885413903513E-2</c:v>
                </c:pt>
                <c:pt idx="6161">
                  <c:v>-2.0591595960089557E-2</c:v>
                </c:pt>
                <c:pt idx="6162">
                  <c:v>3.4670139095120463E-2</c:v>
                </c:pt>
                <c:pt idx="6163">
                  <c:v>-5.2562538888270638E-3</c:v>
                </c:pt>
                <c:pt idx="6164">
                  <c:v>1.4821544210640976E-2</c:v>
                </c:pt>
                <c:pt idx="6165">
                  <c:v>-1.746006816882226E-2</c:v>
                </c:pt>
                <c:pt idx="6166">
                  <c:v>4.4356033064054945E-2</c:v>
                </c:pt>
                <c:pt idx="6167">
                  <c:v>1.7536983885092117E-2</c:v>
                </c:pt>
                <c:pt idx="6168">
                  <c:v>2.480365058332146E-3</c:v>
                </c:pt>
                <c:pt idx="6169">
                  <c:v>-2.4238545587048872E-2</c:v>
                </c:pt>
                <c:pt idx="6170">
                  <c:v>-1.1059236493974998E-2</c:v>
                </c:pt>
                <c:pt idx="6171">
                  <c:v>-4.7159787297220189E-3</c:v>
                </c:pt>
                <c:pt idx="6172">
                  <c:v>1.8731922763113661E-2</c:v>
                </c:pt>
                <c:pt idx="6173">
                  <c:v>-1.0173890214382015E-2</c:v>
                </c:pt>
                <c:pt idx="6174">
                  <c:v>-9.4178778295667728E-3</c:v>
                </c:pt>
                <c:pt idx="6175">
                  <c:v>-6.4725145056174788E-3</c:v>
                </c:pt>
                <c:pt idx="6176">
                  <c:v>9.0498355199178562E-3</c:v>
                </c:pt>
                <c:pt idx="6177">
                  <c:v>-4.2909247601085742E-4</c:v>
                </c:pt>
                <c:pt idx="6178">
                  <c:v>7.6956343882407085E-3</c:v>
                </c:pt>
                <c:pt idx="6179">
                  <c:v>2.7721220709489926E-2</c:v>
                </c:pt>
                <c:pt idx="6180">
                  <c:v>1.1532253013173292E-2</c:v>
                </c:pt>
                <c:pt idx="6181">
                  <c:v>1.0590730354628257E-2</c:v>
                </c:pt>
                <c:pt idx="6182">
                  <c:v>6.462058028091024E-3</c:v>
                </c:pt>
                <c:pt idx="6183">
                  <c:v>-1.0929070532190317E-2</c:v>
                </c:pt>
                <c:pt idx="6184">
                  <c:v>-1.3109569149595535E-2</c:v>
                </c:pt>
                <c:pt idx="6185">
                  <c:v>-6.2047768868827577E-3</c:v>
                </c:pt>
                <c:pt idx="6186">
                  <c:v>-2.492730829602584E-3</c:v>
                </c:pt>
                <c:pt idx="6187">
                  <c:v>2.0992744573522737E-2</c:v>
                </c:pt>
                <c:pt idx="6188">
                  <c:v>-2.0387366898482057E-3</c:v>
                </c:pt>
                <c:pt idx="6189">
                  <c:v>-1.4802901881295924E-2</c:v>
                </c:pt>
                <c:pt idx="6190">
                  <c:v>1.6841638571144044E-2</c:v>
                </c:pt>
                <c:pt idx="6191">
                  <c:v>4.0724903841202399E-4</c:v>
                </c:pt>
                <c:pt idx="6192">
                  <c:v>-8.1766604372454435E-3</c:v>
                </c:pt>
                <c:pt idx="6193">
                  <c:v>1.142869582362285E-2</c:v>
                </c:pt>
                <c:pt idx="6194">
                  <c:v>7.6814608547563354E-3</c:v>
                </c:pt>
                <c:pt idx="6195">
                  <c:v>-7.2756990313762038E-3</c:v>
                </c:pt>
                <c:pt idx="6196">
                  <c:v>-4.880042218301235E-3</c:v>
                </c:pt>
                <c:pt idx="6197">
                  <c:v>2.0577687961499842E-2</c:v>
                </c:pt>
                <c:pt idx="6198">
                  <c:v>-8.8247664554365456E-3</c:v>
                </c:pt>
                <c:pt idx="6199">
                  <c:v>8.0547728881686829E-4</c:v>
                </c:pt>
                <c:pt idx="6200">
                  <c:v>-2.403863968178592E-2</c:v>
                </c:pt>
                <c:pt idx="6201">
                  <c:v>1.6360283105206853E-2</c:v>
                </c:pt>
                <c:pt idx="6202">
                  <c:v>-2.1321020851758805E-2</c:v>
                </c:pt>
                <c:pt idx="6203">
                  <c:v>-2.7306884677044684E-2</c:v>
                </c:pt>
                <c:pt idx="6204">
                  <c:v>4.0890135299130791E-2</c:v>
                </c:pt>
                <c:pt idx="6205">
                  <c:v>-2.1488430129199231E-2</c:v>
                </c:pt>
                <c:pt idx="6206">
                  <c:v>2.5975486403260521E-2</c:v>
                </c:pt>
                <c:pt idx="6207">
                  <c:v>4.0617440081776425E-3</c:v>
                </c:pt>
                <c:pt idx="6208">
                  <c:v>1.0483966994201181E-2</c:v>
                </c:pt>
                <c:pt idx="6209">
                  <c:v>-4.8250998317569084E-3</c:v>
                </c:pt>
                <c:pt idx="6210">
                  <c:v>-1.6135542024414914E-3</c:v>
                </c:pt>
                <c:pt idx="6211">
                  <c:v>-2.6177363864327906E-2</c:v>
                </c:pt>
                <c:pt idx="6212">
                  <c:v>9.0759698916585089E-3</c:v>
                </c:pt>
                <c:pt idx="6213">
                  <c:v>1.8311803642337688E-2</c:v>
                </c:pt>
                <c:pt idx="6214">
                  <c:v>1.361654999116484E-2</c:v>
                </c:pt>
                <c:pt idx="6215">
                  <c:v>-1.8061899805013212E-2</c:v>
                </c:pt>
                <c:pt idx="6216">
                  <c:v>-4.0584471289868782E-3</c:v>
                </c:pt>
                <c:pt idx="6217">
                  <c:v>1.1322401587212115E-2</c:v>
                </c:pt>
                <c:pt idx="6218">
                  <c:v>4.0201005566526733E-4</c:v>
                </c:pt>
                <c:pt idx="6219">
                  <c:v>1.2779726646399021E-2</c:v>
                </c:pt>
                <c:pt idx="6220">
                  <c:v>0</c:v>
                </c:pt>
                <c:pt idx="6221">
                  <c:v>7.9051795071132473E-3</c:v>
                </c:pt>
                <c:pt idx="6222">
                  <c:v>2.3347363996991107E-2</c:v>
                </c:pt>
                <c:pt idx="6223">
                  <c:v>4.6589943259829576E-2</c:v>
                </c:pt>
                <c:pt idx="6224">
                  <c:v>-1.4420660326437979E-2</c:v>
                </c:pt>
                <c:pt idx="6225">
                  <c:v>8.2532086185583678E-2</c:v>
                </c:pt>
                <c:pt idx="6226">
                  <c:v>-7.9187881524137565E-3</c:v>
                </c:pt>
                <c:pt idx="6227">
                  <c:v>-1.7434193325135277E-2</c:v>
                </c:pt>
                <c:pt idx="6228">
                  <c:v>2.4591616116963963E-3</c:v>
                </c:pt>
                <c:pt idx="6229">
                  <c:v>-1.4044946128985581E-3</c:v>
                </c:pt>
                <c:pt idx="6230">
                  <c:v>1.4303401013137474E-2</c:v>
                </c:pt>
                <c:pt idx="6231">
                  <c:v>-1.6766023189963869E-2</c:v>
                </c:pt>
                <c:pt idx="6232">
                  <c:v>-2.3882796163177372E-2</c:v>
                </c:pt>
                <c:pt idx="6233">
                  <c:v>3.3348248078323504E-2</c:v>
                </c:pt>
                <c:pt idx="6234">
                  <c:v>-3.4952849286421844E-3</c:v>
                </c:pt>
                <c:pt idx="6235">
                  <c:v>-9.8522964430115944E-3</c:v>
                </c:pt>
                <c:pt idx="6236">
                  <c:v>-6.741199912219633E-3</c:v>
                </c:pt>
                <c:pt idx="6237">
                  <c:v>-6.2807493826983835E-2</c:v>
                </c:pt>
                <c:pt idx="6238">
                  <c:v>1.4302087970859179E-2</c:v>
                </c:pt>
                <c:pt idx="6239">
                  <c:v>3.3801895489440924E-2</c:v>
                </c:pt>
                <c:pt idx="6240">
                  <c:v>3.6062065767288954E-3</c:v>
                </c:pt>
                <c:pt idx="6241">
                  <c:v>1.1809047592242819E-2</c:v>
                </c:pt>
                <c:pt idx="6242">
                  <c:v>3.5511400954644961E-3</c:v>
                </c:pt>
                <c:pt idx="6243">
                  <c:v>4.5977092486293282E-3</c:v>
                </c:pt>
                <c:pt idx="6244">
                  <c:v>1.2622888503041158E-2</c:v>
                </c:pt>
                <c:pt idx="6245">
                  <c:v>8.3275984377623544E-3</c:v>
                </c:pt>
                <c:pt idx="6246">
                  <c:v>-9.3734413080594318E-3</c:v>
                </c:pt>
                <c:pt idx="6247">
                  <c:v>2.0028293782586942E-2</c:v>
                </c:pt>
                <c:pt idx="6248">
                  <c:v>1.2232568435634451E-2</c:v>
                </c:pt>
                <c:pt idx="6249">
                  <c:v>2.2044980920127466E-2</c:v>
                </c:pt>
                <c:pt idx="6250">
                  <c:v>1.7357566945901393E-2</c:v>
                </c:pt>
                <c:pt idx="6251">
                  <c:v>6.491399124408249E-4</c:v>
                </c:pt>
                <c:pt idx="6252">
                  <c:v>1.0008154561547114E-2</c:v>
                </c:pt>
                <c:pt idx="6253">
                  <c:v>-1.9292610485606783E-3</c:v>
                </c:pt>
                <c:pt idx="6254">
                  <c:v>-1.9329902925985846E-3</c:v>
                </c:pt>
                <c:pt idx="6255">
                  <c:v>2.6413627863824705E-2</c:v>
                </c:pt>
                <c:pt idx="6256">
                  <c:v>-2.60912032277896E-2</c:v>
                </c:pt>
                <c:pt idx="6257">
                  <c:v>-8.0919684144422806E-3</c:v>
                </c:pt>
                <c:pt idx="6258">
                  <c:v>2.1858793812499017E-2</c:v>
                </c:pt>
                <c:pt idx="6259">
                  <c:v>0</c:v>
                </c:pt>
                <c:pt idx="6260">
                  <c:v>1.5773197677094314E-2</c:v>
                </c:pt>
                <c:pt idx="6261">
                  <c:v>-1.0698654596017336E-2</c:v>
                </c:pt>
                <c:pt idx="6262">
                  <c:v>9.4861667192673636E-4</c:v>
                </c:pt>
                <c:pt idx="6263">
                  <c:v>1.2250820721613662E-2</c:v>
                </c:pt>
                <c:pt idx="6264">
                  <c:v>1.1794053532389224E-2</c:v>
                </c:pt>
                <c:pt idx="6265">
                  <c:v>3.388267526153677E-3</c:v>
                </c:pt>
                <c:pt idx="6266">
                  <c:v>9.2208397496833878E-4</c:v>
                </c:pt>
                <c:pt idx="6267">
                  <c:v>2.2780028331819906E-2</c:v>
                </c:pt>
                <c:pt idx="6268">
                  <c:v>-3.0075210639553284E-3</c:v>
                </c:pt>
                <c:pt idx="6269">
                  <c:v>-7.5586149739266147E-3</c:v>
                </c:pt>
                <c:pt idx="6270">
                  <c:v>-1.9924030719905346E-2</c:v>
                </c:pt>
                <c:pt idx="6271">
                  <c:v>1.5467907182987329E-3</c:v>
                </c:pt>
                <c:pt idx="6272">
                  <c:v>-3.7163251195630994E-3</c:v>
                </c:pt>
                <c:pt idx="6273">
                  <c:v>-6.0760374126856753E-2</c:v>
                </c:pt>
                <c:pt idx="6274">
                  <c:v>1.3102054441903656E-2</c:v>
                </c:pt>
                <c:pt idx="6275">
                  <c:v>5.6923364342866926E-2</c:v>
                </c:pt>
                <c:pt idx="6276">
                  <c:v>1.6161351907618079E-2</c:v>
                </c:pt>
                <c:pt idx="6277">
                  <c:v>-5.7905997577441408E-2</c:v>
                </c:pt>
                <c:pt idx="6278">
                  <c:v>-2.8280773114946946E-2</c:v>
                </c:pt>
                <c:pt idx="6279">
                  <c:v>5.2614392996735851E-3</c:v>
                </c:pt>
                <c:pt idx="6280">
                  <c:v>-5.5288768046054926E-2</c:v>
                </c:pt>
                <c:pt idx="6281">
                  <c:v>-3.8201123032296008E-3</c:v>
                </c:pt>
                <c:pt idx="6282">
                  <c:v>-4.1841065225739849E-3</c:v>
                </c:pt>
                <c:pt idx="6283">
                  <c:v>-7.7166289611445915E-3</c:v>
                </c:pt>
                <c:pt idx="6284">
                  <c:v>7.7166289611445933E-3</c:v>
                </c:pt>
                <c:pt idx="6285">
                  <c:v>-5.2548728383586974E-3</c:v>
                </c:pt>
                <c:pt idx="6286">
                  <c:v>2.1199751375372389E-2</c:v>
                </c:pt>
                <c:pt idx="6287">
                  <c:v>9.9230925452100192E-3</c:v>
                </c:pt>
                <c:pt idx="6288">
                  <c:v>1.0499673088650999E-2</c:v>
                </c:pt>
                <c:pt idx="6289">
                  <c:v>1.2389242682036949E-2</c:v>
                </c:pt>
                <c:pt idx="6290">
                  <c:v>-1.6778917129109366E-2</c:v>
                </c:pt>
                <c:pt idx="6291">
                  <c:v>-1.3628831055605787E-2</c:v>
                </c:pt>
                <c:pt idx="6292">
                  <c:v>-3.7807228399060443E-3</c:v>
                </c:pt>
                <c:pt idx="6293">
                  <c:v>6.5213891665592549E-3</c:v>
                </c:pt>
                <c:pt idx="6294">
                  <c:v>-1.6557811879795176E-2</c:v>
                </c:pt>
                <c:pt idx="6295">
                  <c:v>1.3817145553141903E-2</c:v>
                </c:pt>
                <c:pt idx="6296">
                  <c:v>-1.1732363700064318E-2</c:v>
                </c:pt>
                <c:pt idx="6297">
                  <c:v>1.549884649554116E-2</c:v>
                </c:pt>
                <c:pt idx="6298">
                  <c:v>-9.2704526584142122E-3</c:v>
                </c:pt>
                <c:pt idx="6299">
                  <c:v>-6.901311523051575E-4</c:v>
                </c:pt>
                <c:pt idx="6300">
                  <c:v>1.7451255539876826E-2</c:v>
                </c:pt>
                <c:pt idx="6301">
                  <c:v>-3.8732365657209153E-2</c:v>
                </c:pt>
                <c:pt idx="6302">
                  <c:v>-1.411432838407736E-3</c:v>
                </c:pt>
                <c:pt idx="6303">
                  <c:v>-1.7670971200200139E-3</c:v>
                </c:pt>
                <c:pt idx="6304">
                  <c:v>-1.353297006610131E-2</c:v>
                </c:pt>
                <c:pt idx="6305">
                  <c:v>-1.4082196966872027E-2</c:v>
                </c:pt>
                <c:pt idx="6306">
                  <c:v>2.3361349913173818E-2</c:v>
                </c:pt>
                <c:pt idx="6307">
                  <c:v>-3.9860349293208856E-2</c:v>
                </c:pt>
                <c:pt idx="6308">
                  <c:v>-2.5460004927295238E-2</c:v>
                </c:pt>
                <c:pt idx="6309">
                  <c:v>6.8027473227523999E-3</c:v>
                </c:pt>
                <c:pt idx="6310">
                  <c:v>2.4554805107207211E-2</c:v>
                </c:pt>
                <c:pt idx="6311">
                  <c:v>4.7021042750940177E-2</c:v>
                </c:pt>
                <c:pt idx="6312">
                  <c:v>5.2456843491832175E-3</c:v>
                </c:pt>
                <c:pt idx="6313">
                  <c:v>5.5652317550323304E-3</c:v>
                </c:pt>
                <c:pt idx="6314">
                  <c:v>3.116885640253148E-3</c:v>
                </c:pt>
                <c:pt idx="6315">
                  <c:v>1.0662181832590595E-2</c:v>
                </c:pt>
                <c:pt idx="6316">
                  <c:v>4.1875151695290894E-2</c:v>
                </c:pt>
                <c:pt idx="6317">
                  <c:v>-6.9136077848182325E-3</c:v>
                </c:pt>
                <c:pt idx="6318">
                  <c:v>-1.2633146737780905E-2</c:v>
                </c:pt>
                <c:pt idx="6319">
                  <c:v>8.9925668439088426E-3</c:v>
                </c:pt>
                <c:pt idx="6320">
                  <c:v>2.0348585270977854E-2</c:v>
                </c:pt>
                <c:pt idx="6321">
                  <c:v>-6.845992507990002E-3</c:v>
                </c:pt>
                <c:pt idx="6322">
                  <c:v>5.8708583497838274E-3</c:v>
                </c:pt>
                <c:pt idx="6323">
                  <c:v>-1.5732871218899609E-2</c:v>
                </c:pt>
                <c:pt idx="6324">
                  <c:v>5.271840875252465E-3</c:v>
                </c:pt>
                <c:pt idx="6325">
                  <c:v>5.244194253932335E-3</c:v>
                </c:pt>
                <c:pt idx="6326">
                  <c:v>-1.3493704823109333E-2</c:v>
                </c:pt>
                <c:pt idx="6327">
                  <c:v>9.8912774787427004E-3</c:v>
                </c:pt>
                <c:pt idx="6328">
                  <c:v>-9.8473666253949261E-4</c:v>
                </c:pt>
                <c:pt idx="6329">
                  <c:v>1.0129150481537204E-2</c:v>
                </c:pt>
                <c:pt idx="6330">
                  <c:v>-2.9301665112830373E-3</c:v>
                </c:pt>
                <c:pt idx="6331">
                  <c:v>-1.1807287056448413E-2</c:v>
                </c:pt>
                <c:pt idx="6332">
                  <c:v>-3.6357666888878577E-3</c:v>
                </c:pt>
                <c:pt idx="6333">
                  <c:v>9.8847592325419249E-3</c:v>
                </c:pt>
                <c:pt idx="6334">
                  <c:v>-2.1206891502321527E-2</c:v>
                </c:pt>
                <c:pt idx="6335">
                  <c:v>-2.6813077540259817E-2</c:v>
                </c:pt>
                <c:pt idx="6336">
                  <c:v>-6.9435251498589687E-2</c:v>
                </c:pt>
                <c:pt idx="6337">
                  <c:v>2.7279378421661872E-2</c:v>
                </c:pt>
                <c:pt idx="6338">
                  <c:v>-3.9148953977045799E-2</c:v>
                </c:pt>
                <c:pt idx="6339">
                  <c:v>0</c:v>
                </c:pt>
                <c:pt idx="6340">
                  <c:v>2.2506022797883347E-2</c:v>
                </c:pt>
                <c:pt idx="6341">
                  <c:v>2.3437164359620382E-2</c:v>
                </c:pt>
                <c:pt idx="6342">
                  <c:v>-2.4977711469527687E-3</c:v>
                </c:pt>
                <c:pt idx="6343">
                  <c:v>1.3132398136564569E-2</c:v>
                </c:pt>
                <c:pt idx="6344">
                  <c:v>-3.5323244075452513E-3</c:v>
                </c:pt>
                <c:pt idx="6345">
                  <c:v>6.3492276786587445E-3</c:v>
                </c:pt>
                <c:pt idx="6346">
                  <c:v>-4.2743083825786954E-2</c:v>
                </c:pt>
                <c:pt idx="6347">
                  <c:v>2.7508068162764205E-2</c:v>
                </c:pt>
                <c:pt idx="6348">
                  <c:v>-1.0407414950314784E-2</c:v>
                </c:pt>
                <c:pt idx="6349">
                  <c:v>2.1414094503816573E-2</c:v>
                </c:pt>
                <c:pt idx="6350">
                  <c:v>1.053750530278592E-2</c:v>
                </c:pt>
                <c:pt idx="6351">
                  <c:v>2.6208396617426487E-2</c:v>
                </c:pt>
                <c:pt idx="6352">
                  <c:v>-9.5759965682844748E-3</c:v>
                </c:pt>
                <c:pt idx="6353">
                  <c:v>-7.5888601528214337E-3</c:v>
                </c:pt>
                <c:pt idx="6354">
                  <c:v>2.9007322985380748E-2</c:v>
                </c:pt>
                <c:pt idx="6355">
                  <c:v>-4.3657044348299916E-2</c:v>
                </c:pt>
                <c:pt idx="6356">
                  <c:v>1.4649721362919031E-2</c:v>
                </c:pt>
                <c:pt idx="6357">
                  <c:v>2.4287152387492926E-2</c:v>
                </c:pt>
                <c:pt idx="6358">
                  <c:v>-7.1222956663869776E-3</c:v>
                </c:pt>
                <c:pt idx="6359">
                  <c:v>1.8881208245751166E-2</c:v>
                </c:pt>
                <c:pt idx="6360">
                  <c:v>-1.175891257936401E-2</c:v>
                </c:pt>
                <c:pt idx="6361">
                  <c:v>-3.4379460077897925E-2</c:v>
                </c:pt>
                <c:pt idx="6362">
                  <c:v>-1.4799424445939095E-2</c:v>
                </c:pt>
                <c:pt idx="6363">
                  <c:v>-1.7547451138812543E-2</c:v>
                </c:pt>
                <c:pt idx="6364">
                  <c:v>-5.7971176843259579E-3</c:v>
                </c:pt>
                <c:pt idx="6365">
                  <c:v>2.085656327455726E-2</c:v>
                </c:pt>
                <c:pt idx="6366">
                  <c:v>4.9698362853412082E-3</c:v>
                </c:pt>
                <c:pt idx="6367">
                  <c:v>-2.8373244669501613E-2</c:v>
                </c:pt>
                <c:pt idx="6368">
                  <c:v>4.7247044096161055E-3</c:v>
                </c:pt>
                <c:pt idx="6369">
                  <c:v>-2.0513539833103018E-2</c:v>
                </c:pt>
                <c:pt idx="6370">
                  <c:v>-4.0020440696163451E-2</c:v>
                </c:pt>
                <c:pt idx="6371">
                  <c:v>-3.4728956379514527E-3</c:v>
                </c:pt>
                <c:pt idx="6372">
                  <c:v>1.1589725075542132E-3</c:v>
                </c:pt>
                <c:pt idx="6373">
                  <c:v>2.741984426147354E-2</c:v>
                </c:pt>
                <c:pt idx="6374">
                  <c:v>-2.0494075908513331E-2</c:v>
                </c:pt>
                <c:pt idx="6375">
                  <c:v>2.8724575045028785E-2</c:v>
                </c:pt>
                <c:pt idx="6376">
                  <c:v>-1.9184338595263119E-2</c:v>
                </c:pt>
                <c:pt idx="6377">
                  <c:v>-1.2227894047657823E-2</c:v>
                </c:pt>
                <c:pt idx="6378">
                  <c:v>1.1848026996556286E-2</c:v>
                </c:pt>
                <c:pt idx="6379">
                  <c:v>3.0311020213723991E-2</c:v>
                </c:pt>
                <c:pt idx="6380">
                  <c:v>3.6907227914858905E-2</c:v>
                </c:pt>
                <c:pt idx="6381">
                  <c:v>-9.63776869337633E-3</c:v>
                </c:pt>
                <c:pt idx="6382">
                  <c:v>2.3046579333085605E-2</c:v>
                </c:pt>
                <c:pt idx="6383">
                  <c:v>6.6375789546146893E-3</c:v>
                </c:pt>
                <c:pt idx="6384">
                  <c:v>0</c:v>
                </c:pt>
                <c:pt idx="6385">
                  <c:v>7.2853748080202946E-3</c:v>
                </c:pt>
                <c:pt idx="6386">
                  <c:v>1.0316460135110912E-2</c:v>
                </c:pt>
                <c:pt idx="6387">
                  <c:v>-3.7293047833313012E-2</c:v>
                </c:pt>
                <c:pt idx="6388">
                  <c:v>0</c:v>
                </c:pt>
                <c:pt idx="6389">
                  <c:v>-2.1899995690918106E-2</c:v>
                </c:pt>
                <c:pt idx="6390">
                  <c:v>-1.0949014489670358E-2</c:v>
                </c:pt>
                <c:pt idx="6391">
                  <c:v>9.1324835632724723E-3</c:v>
                </c:pt>
                <c:pt idx="6392">
                  <c:v>-5.1039119181758401E-3</c:v>
                </c:pt>
                <c:pt idx="6393">
                  <c:v>5.8309203107931437E-3</c:v>
                </c:pt>
                <c:pt idx="6394">
                  <c:v>-2.0929715710136704E-2</c:v>
                </c:pt>
                <c:pt idx="6395">
                  <c:v>3.9648764811383241E-2</c:v>
                </c:pt>
                <c:pt idx="6396">
                  <c:v>-2.6013027463799875E-2</c:v>
                </c:pt>
                <c:pt idx="6397">
                  <c:v>-1.9590351146072067E-2</c:v>
                </c:pt>
                <c:pt idx="6398">
                  <c:v>6.3256024875891501E-3</c:v>
                </c:pt>
                <c:pt idx="6399">
                  <c:v>0</c:v>
                </c:pt>
                <c:pt idx="6400">
                  <c:v>3.7023366985355194E-3</c:v>
                </c:pt>
                <c:pt idx="6401">
                  <c:v>1.1756197117660754E-2</c:v>
                </c:pt>
                <c:pt idx="6402">
                  <c:v>1.7379148491356865E-2</c:v>
                </c:pt>
                <c:pt idx="6403">
                  <c:v>-4.6771087239729208E-3</c:v>
                </c:pt>
                <c:pt idx="6404">
                  <c:v>-2.5937527095633982E-2</c:v>
                </c:pt>
                <c:pt idx="6405">
                  <c:v>-7.4294546785203756E-3</c:v>
                </c:pt>
                <c:pt idx="6406">
                  <c:v>-1.1625857552598396E-2</c:v>
                </c:pt>
                <c:pt idx="6407">
                  <c:v>-2.3279051595442125E-2</c:v>
                </c:pt>
                <c:pt idx="6408">
                  <c:v>1.6466004802725958E-2</c:v>
                </c:pt>
                <c:pt idx="6409">
                  <c:v>0</c:v>
                </c:pt>
                <c:pt idx="6410">
                  <c:v>-3.911437623224262E-2</c:v>
                </c:pt>
                <c:pt idx="6411">
                  <c:v>-1.2718772407774671E-2</c:v>
                </c:pt>
                <c:pt idx="6412">
                  <c:v>1.1137744410456021E-2</c:v>
                </c:pt>
                <c:pt idx="6413">
                  <c:v>2.4229399426835413E-2</c:v>
                </c:pt>
                <c:pt idx="6414">
                  <c:v>-1.2432172554795499E-2</c:v>
                </c:pt>
                <c:pt idx="6415">
                  <c:v>-1.6555364318456799E-2</c:v>
                </c:pt>
                <c:pt idx="6416">
                  <c:v>1.1460311164291916E-2</c:v>
                </c:pt>
                <c:pt idx="6417">
                  <c:v>1.1718884113213479E-2</c:v>
                </c:pt>
                <c:pt idx="6418">
                  <c:v>5.0358425229546705E-3</c:v>
                </c:pt>
                <c:pt idx="6419">
                  <c:v>1.7997805354671329E-2</c:v>
                </c:pt>
                <c:pt idx="6420">
                  <c:v>1.2820688429061469E-2</c:v>
                </c:pt>
                <c:pt idx="6421">
                  <c:v>-1.4720024232713933E-2</c:v>
                </c:pt>
                <c:pt idx="6422">
                  <c:v>1.6965534158296668E-2</c:v>
                </c:pt>
                <c:pt idx="6423">
                  <c:v>-1.7726279725605667E-2</c:v>
                </c:pt>
                <c:pt idx="6424">
                  <c:v>-8.7904254170339362E-3</c:v>
                </c:pt>
                <c:pt idx="6425">
                  <c:v>1.4860246784109627E-2</c:v>
                </c:pt>
                <c:pt idx="6426">
                  <c:v>-1.4860246784109646E-2</c:v>
                </c:pt>
                <c:pt idx="6427">
                  <c:v>1.9011979488571785E-2</c:v>
                </c:pt>
                <c:pt idx="6428">
                  <c:v>-4.6645572794954855E-2</c:v>
                </c:pt>
                <c:pt idx="6429">
                  <c:v>-7.1287430607531515E-3</c:v>
                </c:pt>
                <c:pt idx="6430">
                  <c:v>4.7581374464167976E-3</c:v>
                </c:pt>
                <c:pt idx="6431">
                  <c:v>-3.9564787855376273E-4</c:v>
                </c:pt>
                <c:pt idx="6432">
                  <c:v>3.4231269110829125E-2</c:v>
                </c:pt>
                <c:pt idx="6433">
                  <c:v>1.4803838393129501E-2</c:v>
                </c:pt>
                <c:pt idx="6434">
                  <c:v>5.2611921433615375E-3</c:v>
                </c:pt>
                <c:pt idx="6435">
                  <c:v>2.2972481143490941E-2</c:v>
                </c:pt>
                <c:pt idx="6436">
                  <c:v>-8.460598564704316E-3</c:v>
                </c:pt>
                <c:pt idx="6437">
                  <c:v>-1.0024216109398664E-2</c:v>
                </c:pt>
                <c:pt idx="6438">
                  <c:v>1.1869575555383729E-2</c:v>
                </c:pt>
                <c:pt idx="6439">
                  <c:v>-6.6592920899769606E-3</c:v>
                </c:pt>
                <c:pt idx="6440">
                  <c:v>3.2861664484000824E-2</c:v>
                </c:pt>
                <c:pt idx="6441">
                  <c:v>7.5147965024865843E-3</c:v>
                </c:pt>
                <c:pt idx="6442">
                  <c:v>-2.1622464013165657E-2</c:v>
                </c:pt>
                <c:pt idx="6443">
                  <c:v>1.1590133363168569E-2</c:v>
                </c:pt>
                <c:pt idx="6444">
                  <c:v>-2.5238881254154538E-3</c:v>
                </c:pt>
                <c:pt idx="6445">
                  <c:v>7.9108647008787995E-3</c:v>
                </c:pt>
                <c:pt idx="6446">
                  <c:v>-2.8694424279528201E-3</c:v>
                </c:pt>
                <c:pt idx="6447">
                  <c:v>-1.3015368112070136E-2</c:v>
                </c:pt>
                <c:pt idx="6448">
                  <c:v>9.4169475325368707E-3</c:v>
                </c:pt>
                <c:pt idx="6449">
                  <c:v>8.6145543506495857E-3</c:v>
                </c:pt>
                <c:pt idx="6450">
                  <c:v>2.261580489096978E-2</c:v>
                </c:pt>
                <c:pt idx="6451">
                  <c:v>-4.5526256184879104E-3</c:v>
                </c:pt>
                <c:pt idx="6452">
                  <c:v>-1.1650617219975363E-2</c:v>
                </c:pt>
                <c:pt idx="6453">
                  <c:v>-2.8449521322312507E-3</c:v>
                </c:pt>
                <c:pt idx="6454">
                  <c:v>8.8637346848149286E-3</c:v>
                </c:pt>
                <c:pt idx="6455">
                  <c:v>1.2627316150848285E-2</c:v>
                </c:pt>
                <c:pt idx="6456">
                  <c:v>2.0891372500860014E-3</c:v>
                </c:pt>
                <c:pt idx="6457">
                  <c:v>2.5413455583825309E-2</c:v>
                </c:pt>
                <c:pt idx="6458">
                  <c:v>-1.6755392840710825E-2</c:v>
                </c:pt>
                <c:pt idx="6459">
                  <c:v>4.1293933420111124E-3</c:v>
                </c:pt>
                <c:pt idx="6460">
                  <c:v>-2.4067400305649764E-3</c:v>
                </c:pt>
                <c:pt idx="6461">
                  <c:v>-2.0675403643560771E-3</c:v>
                </c:pt>
                <c:pt idx="6462">
                  <c:v>1.3022802276964533E-2</c:v>
                </c:pt>
                <c:pt idx="6463">
                  <c:v>6.4483508694724153E-3</c:v>
                </c:pt>
                <c:pt idx="6464">
                  <c:v>-1.6929071251529843E-3</c:v>
                </c:pt>
                <c:pt idx="6465">
                  <c:v>1.6801470497427681E-2</c:v>
                </c:pt>
                <c:pt idx="6466">
                  <c:v>1.0276901321895123E-2</c:v>
                </c:pt>
                <c:pt idx="6467">
                  <c:v>-1.0276901321895153E-2</c:v>
                </c:pt>
                <c:pt idx="6468">
                  <c:v>8.6264635813516864E-3</c:v>
                </c:pt>
                <c:pt idx="6469">
                  <c:v>-9.2931302727095686E-3</c:v>
                </c:pt>
                <c:pt idx="6470">
                  <c:v>7.9708160304490083E-3</c:v>
                </c:pt>
                <c:pt idx="6471">
                  <c:v>8.8918748219990566E-3</c:v>
                </c:pt>
                <c:pt idx="6472">
                  <c:v>-8.8918748219991208E-3</c:v>
                </c:pt>
                <c:pt idx="6473">
                  <c:v>1.2491944165954443E-2</c:v>
                </c:pt>
                <c:pt idx="6474">
                  <c:v>1.4915970447634911E-2</c:v>
                </c:pt>
                <c:pt idx="6475">
                  <c:v>8.3333815591442404E-3</c:v>
                </c:pt>
                <c:pt idx="6476">
                  <c:v>5.7288508050828543E-3</c:v>
                </c:pt>
                <c:pt idx="6477">
                  <c:v>-1.2132971315666393E-2</c:v>
                </c:pt>
                <c:pt idx="6478">
                  <c:v>3.751424919937784E-2</c:v>
                </c:pt>
                <c:pt idx="6479">
                  <c:v>1.1688844250312923E-2</c:v>
                </c:pt>
                <c:pt idx="6480">
                  <c:v>-3.5801488915985592E-2</c:v>
                </c:pt>
                <c:pt idx="6481">
                  <c:v>-1.8231753998499588E-2</c:v>
                </c:pt>
                <c:pt idx="6482">
                  <c:v>-1.9557337821095824E-2</c:v>
                </c:pt>
                <c:pt idx="6483">
                  <c:v>-1.6260520871780291E-2</c:v>
                </c:pt>
                <c:pt idx="6484">
                  <c:v>1.5931302761810925E-2</c:v>
                </c:pt>
                <c:pt idx="6485">
                  <c:v>6.5638568450857322E-3</c:v>
                </c:pt>
                <c:pt idx="6486">
                  <c:v>1.2999858082368313E-2</c:v>
                </c:pt>
                <c:pt idx="6487">
                  <c:v>-2.9102688285360168E-3</c:v>
                </c:pt>
                <c:pt idx="6488">
                  <c:v>1.3509372389532159E-2</c:v>
                </c:pt>
                <c:pt idx="6489">
                  <c:v>5.0988000840242109E-3</c:v>
                </c:pt>
                <c:pt idx="6490">
                  <c:v>-2.4128563177400718E-2</c:v>
                </c:pt>
                <c:pt idx="6491">
                  <c:v>2.5081700660202176E-2</c:v>
                </c:pt>
                <c:pt idx="6492">
                  <c:v>1.3562737468674806E-2</c:v>
                </c:pt>
                <c:pt idx="6493">
                  <c:v>3.7523496185503718E-3</c:v>
                </c:pt>
                <c:pt idx="6494">
                  <c:v>-3.7523496185504642E-3</c:v>
                </c:pt>
                <c:pt idx="6495">
                  <c:v>1.1834457647002798E-2</c:v>
                </c:pt>
                <c:pt idx="6496">
                  <c:v>1.414102875625785E-2</c:v>
                </c:pt>
                <c:pt idx="6497">
                  <c:v>8.2079804178295818E-3</c:v>
                </c:pt>
                <c:pt idx="6498">
                  <c:v>-4.2475792017326718E-3</c:v>
                </c:pt>
                <c:pt idx="6499">
                  <c:v>3.3389012655146303E-3</c:v>
                </c:pt>
                <c:pt idx="6500">
                  <c:v>7.2464085207672533E-3</c:v>
                </c:pt>
                <c:pt idx="6501">
                  <c:v>-1.8066852249489244E-3</c:v>
                </c:pt>
                <c:pt idx="6502">
                  <c:v>1.9696249975724108E-2</c:v>
                </c:pt>
                <c:pt idx="6503">
                  <c:v>7.9470616925319398E-3</c:v>
                </c:pt>
                <c:pt idx="6504">
                  <c:v>-1.9239900871876461E-2</c:v>
                </c:pt>
                <c:pt idx="6505">
                  <c:v>-1.323725706669595E-2</c:v>
                </c:pt>
                <c:pt idx="6506">
                  <c:v>-1.4336069837403711E-2</c:v>
                </c:pt>
                <c:pt idx="6507">
                  <c:v>-1.2364917970949876E-2</c:v>
                </c:pt>
                <c:pt idx="6508">
                  <c:v>1.5432405038811717E-2</c:v>
                </c:pt>
                <c:pt idx="6509">
                  <c:v>2.1212916639192544E-2</c:v>
                </c:pt>
                <c:pt idx="6510">
                  <c:v>-3.9056681764838455E-3</c:v>
                </c:pt>
                <c:pt idx="6511">
                  <c:v>-2.7465870532254171E-2</c:v>
                </c:pt>
                <c:pt idx="6512">
                  <c:v>-1.0262879691468087E-2</c:v>
                </c:pt>
                <c:pt idx="6513">
                  <c:v>-1.3532857983753099E-2</c:v>
                </c:pt>
                <c:pt idx="6514">
                  <c:v>-1.9840650832753506E-2</c:v>
                </c:pt>
                <c:pt idx="6515">
                  <c:v>-1.6173382144297191E-3</c:v>
                </c:pt>
                <c:pt idx="6516">
                  <c:v>1.0306049352197833E-2</c:v>
                </c:pt>
                <c:pt idx="6517">
                  <c:v>-1.1926007587559255E-2</c:v>
                </c:pt>
                <c:pt idx="6518">
                  <c:v>-2.5974040576855059E-3</c:v>
                </c:pt>
                <c:pt idx="6519">
                  <c:v>4.5410392662564207E-3</c:v>
                </c:pt>
                <c:pt idx="6520">
                  <c:v>-2.5923540117300556E-3</c:v>
                </c:pt>
                <c:pt idx="6521">
                  <c:v>-8.1446939892265442E-3</c:v>
                </c:pt>
                <c:pt idx="6522">
                  <c:v>-4.5901719938633368E-3</c:v>
                </c:pt>
                <c:pt idx="6523">
                  <c:v>-1.4564971147962033E-2</c:v>
                </c:pt>
                <c:pt idx="6524">
                  <c:v>-1.4780248908810485E-2</c:v>
                </c:pt>
                <c:pt idx="6525">
                  <c:v>-2.6055639228022728E-2</c:v>
                </c:pt>
                <c:pt idx="6526">
                  <c:v>6.23270715717451E-3</c:v>
                </c:pt>
                <c:pt idx="6527">
                  <c:v>1.337239196505588E-2</c:v>
                </c:pt>
                <c:pt idx="6528">
                  <c:v>3.0607063512808844E-3</c:v>
                </c:pt>
                <c:pt idx="6529">
                  <c:v>-1.3591575316920217E-3</c:v>
                </c:pt>
                <c:pt idx="6530">
                  <c:v>1.3591575316919615E-3</c:v>
                </c:pt>
                <c:pt idx="6531">
                  <c:v>5.4182320159042894E-3</c:v>
                </c:pt>
                <c:pt idx="6532">
                  <c:v>-2.0816312127025827E-2</c:v>
                </c:pt>
                <c:pt idx="6533">
                  <c:v>-1.2491487894029141E-2</c:v>
                </c:pt>
                <c:pt idx="6534">
                  <c:v>-1.5837036966423714E-2</c:v>
                </c:pt>
                <c:pt idx="6535">
                  <c:v>4.9540087164041367E-3</c:v>
                </c:pt>
                <c:pt idx="6536">
                  <c:v>1.7495197807885603E-2</c:v>
                </c:pt>
                <c:pt idx="6537">
                  <c:v>-1.081091610421573E-2</c:v>
                </c:pt>
                <c:pt idx="6538">
                  <c:v>-1.8401085370891291E-2</c:v>
                </c:pt>
                <c:pt idx="6539">
                  <c:v>-2.1451563463881357E-3</c:v>
                </c:pt>
                <c:pt idx="6540">
                  <c:v>4.6420365449752962E-3</c:v>
                </c:pt>
                <c:pt idx="6541">
                  <c:v>7.8069949396846828E-3</c:v>
                </c:pt>
                <c:pt idx="6542">
                  <c:v>-1.9632970426790332E-2</c:v>
                </c:pt>
                <c:pt idx="6543">
                  <c:v>-5.2926319834484307E-2</c:v>
                </c:pt>
                <c:pt idx="6544">
                  <c:v>-3.0453011734189388E-3</c:v>
                </c:pt>
                <c:pt idx="6545">
                  <c:v>1.9256777795014772E-2</c:v>
                </c:pt>
                <c:pt idx="6546">
                  <c:v>2.9873061797352539E-3</c:v>
                </c:pt>
                <c:pt idx="6547">
                  <c:v>5.9479729260773738E-3</c:v>
                </c:pt>
                <c:pt idx="6548">
                  <c:v>-1.1931536029047226E-2</c:v>
                </c:pt>
                <c:pt idx="6549">
                  <c:v>1.0818982604443576E-2</c:v>
                </c:pt>
                <c:pt idx="6550">
                  <c:v>-1.9861998260826842E-2</c:v>
                </c:pt>
                <c:pt idx="6551">
                  <c:v>8.6678515176744231E-3</c:v>
                </c:pt>
                <c:pt idx="6552">
                  <c:v>-7.5075078601272713E-4</c:v>
                </c:pt>
                <c:pt idx="6553">
                  <c:v>1.6757048218233546E-2</c:v>
                </c:pt>
                <c:pt idx="6554">
                  <c:v>-9.2747836065416207E-3</c:v>
                </c:pt>
                <c:pt idx="6555">
                  <c:v>-2.7585350108884993E-2</c:v>
                </c:pt>
                <c:pt idx="6556">
                  <c:v>-3.8387763071656015E-3</c:v>
                </c:pt>
                <c:pt idx="6557">
                  <c:v>-2.4529164410291588E-2</c:v>
                </c:pt>
                <c:pt idx="6558">
                  <c:v>-3.857448920632188E-2</c:v>
                </c:pt>
                <c:pt idx="6559">
                  <c:v>1.9874919065793459E-2</c:v>
                </c:pt>
                <c:pt idx="6560">
                  <c:v>1.9093658815579603E-2</c:v>
                </c:pt>
                <c:pt idx="6561">
                  <c:v>-5.9276996332750659E-3</c:v>
                </c:pt>
                <c:pt idx="6562">
                  <c:v>-1.4773676570401344E-2</c:v>
                </c:pt>
                <c:pt idx="6563">
                  <c:v>-1.9907218445450341E-2</c:v>
                </c:pt>
                <c:pt idx="6564">
                  <c:v>6.0890101068377118E-2</c:v>
                </c:pt>
                <c:pt idx="6565">
                  <c:v>3.8602586852669291E-4</c:v>
                </c:pt>
                <c:pt idx="6566">
                  <c:v>3.4891669863513941E-2</c:v>
                </c:pt>
                <c:pt idx="6567">
                  <c:v>1.0381999073041494E-2</c:v>
                </c:pt>
                <c:pt idx="6568">
                  <c:v>-1.4864636388704644E-2</c:v>
                </c:pt>
                <c:pt idx="6569">
                  <c:v>2.8056472985313115E-2</c:v>
                </c:pt>
                <c:pt idx="6570">
                  <c:v>-4.012407352832697E-3</c:v>
                </c:pt>
                <c:pt idx="6571">
                  <c:v>1.2350320438943014E-2</c:v>
                </c:pt>
                <c:pt idx="6572">
                  <c:v>8.9847864078152571E-3</c:v>
                </c:pt>
                <c:pt idx="6573">
                  <c:v>3.5771776450136593E-4</c:v>
                </c:pt>
                <c:pt idx="6574">
                  <c:v>1.4557331455150565E-2</c:v>
                </c:pt>
                <c:pt idx="6575">
                  <c:v>-1.7064047181362445E-2</c:v>
                </c:pt>
                <c:pt idx="6576">
                  <c:v>1.0344304831136502E-2</c:v>
                </c:pt>
                <c:pt idx="6577">
                  <c:v>3.5423345578377836E-3</c:v>
                </c:pt>
                <c:pt idx="6578">
                  <c:v>-3.5366932287301687E-4</c:v>
                </c:pt>
                <c:pt idx="6579">
                  <c:v>-2.3623145763435827E-2</c:v>
                </c:pt>
                <c:pt idx="6580">
                  <c:v>-1.8644298056407941E-2</c:v>
                </c:pt>
                <c:pt idx="6581">
                  <c:v>-2.2388994893478724E-2</c:v>
                </c:pt>
                <c:pt idx="6582">
                  <c:v>6.3946052017463534E-3</c:v>
                </c:pt>
                <c:pt idx="6583">
                  <c:v>3.6809455604911764E-2</c:v>
                </c:pt>
                <c:pt idx="6584">
                  <c:v>7.5607920934885114E-3</c:v>
                </c:pt>
                <c:pt idx="6585">
                  <c:v>-1.1544139746865311E-2</c:v>
                </c:pt>
                <c:pt idx="6586">
                  <c:v>2.3665500279210328E-2</c:v>
                </c:pt>
                <c:pt idx="6587">
                  <c:v>1.7910926566530243E-2</c:v>
                </c:pt>
                <c:pt idx="6588">
                  <c:v>2.4752037106397475E-2</c:v>
                </c:pt>
                <c:pt idx="6589">
                  <c:v>3.7281859824052814E-3</c:v>
                </c:pt>
                <c:pt idx="6590">
                  <c:v>1.4108396594450684E-2</c:v>
                </c:pt>
                <c:pt idx="6591">
                  <c:v>-5.6865849844717244E-3</c:v>
                </c:pt>
                <c:pt idx="6592">
                  <c:v>1.3329087708600621E-2</c:v>
                </c:pt>
                <c:pt idx="6593">
                  <c:v>-1.366460188722186E-2</c:v>
                </c:pt>
                <c:pt idx="6594">
                  <c:v>-6.7340321813440683E-3</c:v>
                </c:pt>
                <c:pt idx="6595">
                  <c:v>2.0249753797713828E-3</c:v>
                </c:pt>
                <c:pt idx="6596">
                  <c:v>2.8910470037000334E-2</c:v>
                </c:pt>
                <c:pt idx="6597">
                  <c:v>-2.2954592797707397E-3</c:v>
                </c:pt>
                <c:pt idx="6598">
                  <c:v>-2.0564572131455572E-2</c:v>
                </c:pt>
                <c:pt idx="6599">
                  <c:v>-1.6770086103691038E-3</c:v>
                </c:pt>
                <c:pt idx="6600">
                  <c:v>1.9282512332466372E-2</c:v>
                </c:pt>
                <c:pt idx="6601">
                  <c:v>1.438403355091923E-2</c:v>
                </c:pt>
                <c:pt idx="6602">
                  <c:v>-5.2066502263561952E-3</c:v>
                </c:pt>
                <c:pt idx="6603">
                  <c:v>-7.2036984733405947E-3</c:v>
                </c:pt>
                <c:pt idx="6604">
                  <c:v>5.3738544192542724E-2</c:v>
                </c:pt>
                <c:pt idx="6605">
                  <c:v>-1.1589793003159555E-2</c:v>
                </c:pt>
                <c:pt idx="6606">
                  <c:v>-1.9405730644746211E-2</c:v>
                </c:pt>
                <c:pt idx="6607">
                  <c:v>-4.8301494647942323E-3</c:v>
                </c:pt>
                <c:pt idx="6608">
                  <c:v>1.1234269975377872E-2</c:v>
                </c:pt>
                <c:pt idx="6609">
                  <c:v>1.3001610134162605E-2</c:v>
                </c:pt>
                <c:pt idx="6610">
                  <c:v>4.4011388237513915E-3</c:v>
                </c:pt>
                <c:pt idx="6611">
                  <c:v>2.079851473256392E-2</c:v>
                </c:pt>
                <c:pt idx="6612">
                  <c:v>3.1451034969623093E-2</c:v>
                </c:pt>
                <c:pt idx="6613">
                  <c:v>2.0041932262316046E-2</c:v>
                </c:pt>
                <c:pt idx="6614">
                  <c:v>4.9483436730126526E-3</c:v>
                </c:pt>
                <c:pt idx="6615">
                  <c:v>-1.5213868635827715E-2</c:v>
                </c:pt>
                <c:pt idx="6616">
                  <c:v>-5.6707627557023202E-2</c:v>
                </c:pt>
                <c:pt idx="6617">
                  <c:v>1.5588467692910996E-3</c:v>
                </c:pt>
                <c:pt idx="6618">
                  <c:v>-2.4918494797655889E-2</c:v>
                </c:pt>
                <c:pt idx="6619">
                  <c:v>-1.5449293440255229E-2</c:v>
                </c:pt>
                <c:pt idx="6620">
                  <c:v>-6.5083210533751525E-3</c:v>
                </c:pt>
                <c:pt idx="6621">
                  <c:v>2.4827972069523783E-2</c:v>
                </c:pt>
                <c:pt idx="6622">
                  <c:v>3.5047391765402149E-2</c:v>
                </c:pt>
                <c:pt idx="6623">
                  <c:v>-3.4410651852134731E-2</c:v>
                </c:pt>
                <c:pt idx="6624">
                  <c:v>1.9852550539203925E-2</c:v>
                </c:pt>
                <c:pt idx="6625">
                  <c:v>4.84186517380681E-2</c:v>
                </c:pt>
                <c:pt idx="6626">
                  <c:v>2.204998933942752E-2</c:v>
                </c:pt>
                <c:pt idx="6627">
                  <c:v>6.3647603888485629E-2</c:v>
                </c:pt>
                <c:pt idx="6628">
                  <c:v>-9.5255611034018584E-2</c:v>
                </c:pt>
                <c:pt idx="6629">
                  <c:v>-4.6062794389001162E-2</c:v>
                </c:pt>
                <c:pt idx="6630">
                  <c:v>-2.320879883897832E-2</c:v>
                </c:pt>
                <c:pt idx="6631">
                  <c:v>5.0182996665456878E-2</c:v>
                </c:pt>
                <c:pt idx="6632">
                  <c:v>2.4442419746039026E-3</c:v>
                </c:pt>
                <c:pt idx="6633">
                  <c:v>-2.8162158228820861E-2</c:v>
                </c:pt>
                <c:pt idx="6634">
                  <c:v>8.4388686458646035E-3</c:v>
                </c:pt>
                <c:pt idx="6635">
                  <c:v>-1.8691594227036473E-3</c:v>
                </c:pt>
                <c:pt idx="6636">
                  <c:v>-1.476389311219705E-2</c:v>
                </c:pt>
                <c:pt idx="6637">
                  <c:v>-3.5430436979500567E-2</c:v>
                </c:pt>
                <c:pt idx="6638">
                  <c:v>-1.2537280681673089E-2</c:v>
                </c:pt>
                <c:pt idx="6639">
                  <c:v>-1.5727277487958467E-2</c:v>
                </c:pt>
                <c:pt idx="6640">
                  <c:v>-2.0099467301597552E-2</c:v>
                </c:pt>
                <c:pt idx="6641">
                  <c:v>-2.6500853492944964E-2</c:v>
                </c:pt>
                <c:pt idx="6642">
                  <c:v>-2.0346945021505258E-2</c:v>
                </c:pt>
                <c:pt idx="6643">
                  <c:v>-1.1606949312992301E-2</c:v>
                </c:pt>
                <c:pt idx="6644">
                  <c:v>-1.3960550026338234E-2</c:v>
                </c:pt>
                <c:pt idx="6645">
                  <c:v>-1.0039125028328429E-2</c:v>
                </c:pt>
                <c:pt idx="6646">
                  <c:v>2.0344700225585908E-2</c:v>
                </c:pt>
                <c:pt idx="6647">
                  <c:v>2.1945875669740671E-3</c:v>
                </c:pt>
                <c:pt idx="6648">
                  <c:v>1.6667052485211643E-2</c:v>
                </c:pt>
                <c:pt idx="6649">
                  <c:v>5.7327279895628058E-3</c:v>
                </c:pt>
                <c:pt idx="6650">
                  <c:v>-6.8112828307707977E-3</c:v>
                </c:pt>
                <c:pt idx="6651">
                  <c:v>-3.9249490545763682E-2</c:v>
                </c:pt>
                <c:pt idx="6652">
                  <c:v>-2.1555003561829694E-2</c:v>
                </c:pt>
                <c:pt idx="6653">
                  <c:v>1.968269445842508E-2</c:v>
                </c:pt>
                <c:pt idx="6654">
                  <c:v>6.1065480616503763E-2</c:v>
                </c:pt>
                <c:pt idx="6655">
                  <c:v>-2.7526313434732049E-2</c:v>
                </c:pt>
                <c:pt idx="6656">
                  <c:v>1.689168644512019E-2</c:v>
                </c:pt>
                <c:pt idx="6657">
                  <c:v>6.1504700661245262E-2</c:v>
                </c:pt>
                <c:pt idx="6658">
                  <c:v>-1.0104498232326309E-2</c:v>
                </c:pt>
                <c:pt idx="6659">
                  <c:v>6.7681897676730564E-4</c:v>
                </c:pt>
                <c:pt idx="6660">
                  <c:v>-1.6371443414682385E-2</c:v>
                </c:pt>
                <c:pt idx="6661">
                  <c:v>-3.789840884059586E-3</c:v>
                </c:pt>
                <c:pt idx="6662">
                  <c:v>-2.4192166628724345E-3</c:v>
                </c:pt>
                <c:pt idx="6663">
                  <c:v>-2.1686754090014578E-2</c:v>
                </c:pt>
                <c:pt idx="6664">
                  <c:v>-1.2453461071286512E-2</c:v>
                </c:pt>
                <c:pt idx="6665">
                  <c:v>1.3866888868433437E-2</c:v>
                </c:pt>
                <c:pt idx="6666">
                  <c:v>-4.2462908814510968E-3</c:v>
                </c:pt>
                <c:pt idx="6667">
                  <c:v>-1.2489011570774809E-2</c:v>
                </c:pt>
                <c:pt idx="6668">
                  <c:v>0</c:v>
                </c:pt>
                <c:pt idx="6669">
                  <c:v>-1.7969456767017416E-3</c:v>
                </c:pt>
                <c:pt idx="6670">
                  <c:v>1.6057436895858687E-2</c:v>
                </c:pt>
                <c:pt idx="6671">
                  <c:v>-2.0022120409579514E-2</c:v>
                </c:pt>
                <c:pt idx="6672">
                  <c:v>-2.5311892017244749E-3</c:v>
                </c:pt>
                <c:pt idx="6673">
                  <c:v>-1.2752951123648954E-2</c:v>
                </c:pt>
                <c:pt idx="6674">
                  <c:v>-2.4875981069843716E-2</c:v>
                </c:pt>
                <c:pt idx="6675">
                  <c:v>-1.515180502060222E-2</c:v>
                </c:pt>
                <c:pt idx="6676">
                  <c:v>6.088298867255355E-3</c:v>
                </c:pt>
                <c:pt idx="6677">
                  <c:v>-7.9985191233744972E-3</c:v>
                </c:pt>
                <c:pt idx="6678">
                  <c:v>7.9985191233746238E-3</c:v>
                </c:pt>
                <c:pt idx="6679">
                  <c:v>9.0635061533469105E-3</c:v>
                </c:pt>
                <c:pt idx="6680">
                  <c:v>-1.4007421908871066E-2</c:v>
                </c:pt>
                <c:pt idx="6681">
                  <c:v>2.5222492729010948E-2</c:v>
                </c:pt>
                <c:pt idx="6682">
                  <c:v>4.4510459242593017E-3</c:v>
                </c:pt>
                <c:pt idx="6683">
                  <c:v>9.943002188194246E-3</c:v>
                </c:pt>
                <c:pt idx="6684">
                  <c:v>1.3105393248096649E-2</c:v>
                </c:pt>
                <c:pt idx="6685">
                  <c:v>1.007565198874164E-2</c:v>
                </c:pt>
                <c:pt idx="6686">
                  <c:v>-2.8684135837923333E-3</c:v>
                </c:pt>
                <c:pt idx="6687">
                  <c:v>1.4352352661045887E-3</c:v>
                </c:pt>
                <c:pt idx="6688">
                  <c:v>2.3038410409292782E-2</c:v>
                </c:pt>
                <c:pt idx="6689">
                  <c:v>-4.5654161825937787E-3</c:v>
                </c:pt>
                <c:pt idx="6690">
                  <c:v>-5.2938186097152744E-3</c:v>
                </c:pt>
                <c:pt idx="6691">
                  <c:v>3.1796529173795844E-3</c:v>
                </c:pt>
                <c:pt idx="6692">
                  <c:v>-9.9256397999699306E-3</c:v>
                </c:pt>
                <c:pt idx="6693">
                  <c:v>-4.6420365449753778E-3</c:v>
                </c:pt>
                <c:pt idx="6694">
                  <c:v>9.2626241152520081E-3</c:v>
                </c:pt>
                <c:pt idx="6695">
                  <c:v>4.59933589835748E-3</c:v>
                </c:pt>
                <c:pt idx="6696">
                  <c:v>3.1718088265294073E-3</c:v>
                </c:pt>
                <c:pt idx="6697">
                  <c:v>-1.025650016718911E-2</c:v>
                </c:pt>
                <c:pt idx="6698">
                  <c:v>-2.4915478274506143E-3</c:v>
                </c:pt>
                <c:pt idx="6699">
                  <c:v>-2.0159070001789344E-2</c:v>
                </c:pt>
                <c:pt idx="6700">
                  <c:v>5.4397232958183417E-3</c:v>
                </c:pt>
                <c:pt idx="6701">
                  <c:v>-1.3471894993082384E-2</c:v>
                </c:pt>
                <c:pt idx="6702">
                  <c:v>7.6684692018928772E-3</c:v>
                </c:pt>
                <c:pt idx="6703">
                  <c:v>1.3369666174505234E-2</c:v>
                </c:pt>
                <c:pt idx="6704">
                  <c:v>1.3547444273381571E-2</c:v>
                </c:pt>
                <c:pt idx="6705">
                  <c:v>1.336636150326362E-2</c:v>
                </c:pt>
                <c:pt idx="6706">
                  <c:v>1.0476690324436838E-3</c:v>
                </c:pt>
                <c:pt idx="6707">
                  <c:v>7.9958708638767015E-3</c:v>
                </c:pt>
                <c:pt idx="6708">
                  <c:v>5.5248759319698072E-3</c:v>
                </c:pt>
                <c:pt idx="6709">
                  <c:v>1.6393809775676352E-2</c:v>
                </c:pt>
                <c:pt idx="6710">
                  <c:v>1.4461324829186755E-2</c:v>
                </c:pt>
                <c:pt idx="6711">
                  <c:v>2.4081651937597159E-2</c:v>
                </c:pt>
                <c:pt idx="6712">
                  <c:v>-7.1966290320398035E-3</c:v>
                </c:pt>
                <c:pt idx="6713">
                  <c:v>1.7572857018130609E-2</c:v>
                </c:pt>
                <c:pt idx="6714">
                  <c:v>-1.7244611487528563E-2</c:v>
                </c:pt>
                <c:pt idx="6715">
                  <c:v>7.5200615955336595E-3</c:v>
                </c:pt>
                <c:pt idx="6716">
                  <c:v>-6.5167809409596576E-4</c:v>
                </c:pt>
                <c:pt idx="6717">
                  <c:v>-1.3123547929807453E-2</c:v>
                </c:pt>
                <c:pt idx="6718">
                  <c:v>1.3775226023903318E-2</c:v>
                </c:pt>
                <c:pt idx="6719">
                  <c:v>-1.0478157425524721E-2</c:v>
                </c:pt>
                <c:pt idx="6720">
                  <c:v>4.5977092486295494E-3</c:v>
                </c:pt>
                <c:pt idx="6721">
                  <c:v>3.2760033053011548E-4</c:v>
                </c:pt>
                <c:pt idx="6722">
                  <c:v>2.7779564107075671E-2</c:v>
                </c:pt>
                <c:pt idx="6723">
                  <c:v>5.7179317160380924E-3</c:v>
                </c:pt>
                <c:pt idx="6724">
                  <c:v>-7.6311976057999702E-3</c:v>
                </c:pt>
                <c:pt idx="6725">
                  <c:v>-2.1617231520432333E-2</c:v>
                </c:pt>
                <c:pt idx="6726">
                  <c:v>-2.9397375409248466E-3</c:v>
                </c:pt>
                <c:pt idx="6727">
                  <c:v>1.8474030503109119E-2</c:v>
                </c:pt>
                <c:pt idx="6728">
                  <c:v>-2.3064202496972511E-2</c:v>
                </c:pt>
                <c:pt idx="6729">
                  <c:v>-1.523208258030799E-2</c:v>
                </c:pt>
                <c:pt idx="6730">
                  <c:v>-3.9474332232134743E-2</c:v>
                </c:pt>
                <c:pt idx="6731">
                  <c:v>3.465006931817706E-3</c:v>
                </c:pt>
                <c:pt idx="6732">
                  <c:v>8.4847155048060813E-2</c:v>
                </c:pt>
                <c:pt idx="6733">
                  <c:v>-8.3119143558799818E-2</c:v>
                </c:pt>
                <c:pt idx="6734">
                  <c:v>1.3717636228799126E-2</c:v>
                </c:pt>
                <c:pt idx="6735">
                  <c:v>-9.238731239204578E-3</c:v>
                </c:pt>
                <c:pt idx="6736">
                  <c:v>-1.2104591856231238E-2</c:v>
                </c:pt>
                <c:pt idx="6737">
                  <c:v>2.542218667025686E-2</c:v>
                </c:pt>
                <c:pt idx="6738">
                  <c:v>-2.0562753296510392E-2</c:v>
                </c:pt>
                <c:pt idx="6739">
                  <c:v>-1.7328023743146206E-3</c:v>
                </c:pt>
                <c:pt idx="6740">
                  <c:v>4.8443001309481327E-3</c:v>
                </c:pt>
                <c:pt idx="6741">
                  <c:v>1.166794294154218E-2</c:v>
                </c:pt>
                <c:pt idx="6742">
                  <c:v>5.104656311683272E-3</c:v>
                </c:pt>
                <c:pt idx="6743">
                  <c:v>-1.2295236857037354E-2</c:v>
                </c:pt>
                <c:pt idx="6744">
                  <c:v>-2.2590013605106936E-2</c:v>
                </c:pt>
                <c:pt idx="6745">
                  <c:v>8.0518551590796454E-3</c:v>
                </c:pt>
                <c:pt idx="6746">
                  <c:v>2.4377515119398852E-3</c:v>
                </c:pt>
                <c:pt idx="6747">
                  <c:v>6.9541032009703995E-4</c:v>
                </c:pt>
                <c:pt idx="6748">
                  <c:v>1.3893715329805695E-3</c:v>
                </c:pt>
                <c:pt idx="6749">
                  <c:v>1.6864966926584714E-2</c:v>
                </c:pt>
                <c:pt idx="6750">
                  <c:v>-3.418806748785609E-3</c:v>
                </c:pt>
                <c:pt idx="6751">
                  <c:v>-2.4001383028929169E-3</c:v>
                </c:pt>
                <c:pt idx="6752">
                  <c:v>-4.4727409848691205E-3</c:v>
                </c:pt>
                <c:pt idx="6753">
                  <c:v>-2.1611158254577378E-2</c:v>
                </c:pt>
                <c:pt idx="6754">
                  <c:v>-4.9107339199843829E-2</c:v>
                </c:pt>
                <c:pt idx="6755">
                  <c:v>-5.9391414369612721E-3</c:v>
                </c:pt>
                <c:pt idx="6756">
                  <c:v>-8.5997912692507388E-3</c:v>
                </c:pt>
                <c:pt idx="6757">
                  <c:v>2.4115433149420603E-2</c:v>
                </c:pt>
                <c:pt idx="6758">
                  <c:v>7.6684692018928772E-3</c:v>
                </c:pt>
                <c:pt idx="6759">
                  <c:v>-2.9533338760721613E-2</c:v>
                </c:pt>
                <c:pt idx="6760">
                  <c:v>-1.1682816127264319E-2</c:v>
                </c:pt>
                <c:pt idx="6761">
                  <c:v>-1.4894298635769484E-2</c:v>
                </c:pt>
                <c:pt idx="6762">
                  <c:v>2.6951716752804875E-2</c:v>
                </c:pt>
                <c:pt idx="6763">
                  <c:v>1.8920987388951104E-2</c:v>
                </c:pt>
                <c:pt idx="6764">
                  <c:v>-2.3049347540226615E-2</c:v>
                </c:pt>
                <c:pt idx="6765">
                  <c:v>1.1591081352864947E-2</c:v>
                </c:pt>
                <c:pt idx="6766">
                  <c:v>9.6190160827020529E-3</c:v>
                </c:pt>
                <c:pt idx="6767">
                  <c:v>-7.762005335489301E-3</c:v>
                </c:pt>
                <c:pt idx="6768">
                  <c:v>-2.1377150065837611E-2</c:v>
                </c:pt>
                <c:pt idx="6769">
                  <c:v>1.0183003322685014E-2</c:v>
                </c:pt>
                <c:pt idx="6770">
                  <c:v>1.8956152078641882E-2</c:v>
                </c:pt>
                <c:pt idx="6771">
                  <c:v>9.1626076241990134E-3</c:v>
                </c:pt>
                <c:pt idx="6772">
                  <c:v>-2.1913814467043068E-3</c:v>
                </c:pt>
                <c:pt idx="6773">
                  <c:v>-7.7078744612670627E-3</c:v>
                </c:pt>
                <c:pt idx="6774">
                  <c:v>-3.6777127817725096E-2</c:v>
                </c:pt>
                <c:pt idx="6775">
                  <c:v>3.1605339415331044E-2</c:v>
                </c:pt>
                <c:pt idx="6776">
                  <c:v>1.0316966970932269E-2</c:v>
                </c:pt>
                <c:pt idx="6777">
                  <c:v>1.4194960823573065E-2</c:v>
                </c:pt>
                <c:pt idx="6778">
                  <c:v>-7.9826258432948403E-3</c:v>
                </c:pt>
                <c:pt idx="6779">
                  <c:v>9.7880063661627235E-3</c:v>
                </c:pt>
                <c:pt idx="6780">
                  <c:v>6.1140273176951811E-3</c:v>
                </c:pt>
                <c:pt idx="6781">
                  <c:v>-9.0042027399285188E-3</c:v>
                </c:pt>
                <c:pt idx="6782">
                  <c:v>-7.9913247653007249E-3</c:v>
                </c:pt>
                <c:pt idx="6783">
                  <c:v>4.0036450203476273E-3</c:v>
                </c:pt>
                <c:pt idx="6784">
                  <c:v>1.1556647218777027E-2</c:v>
                </c:pt>
                <c:pt idx="6785">
                  <c:v>2.8684135837924287E-3</c:v>
                </c:pt>
                <c:pt idx="6786">
                  <c:v>6.068196382614648E-3</c:v>
                </c:pt>
                <c:pt idx="6787">
                  <c:v>2.4880055485811312E-3</c:v>
                </c:pt>
                <c:pt idx="6788">
                  <c:v>-2.4799114534132586E-2</c:v>
                </c:pt>
                <c:pt idx="6789">
                  <c:v>-9.1391606684804467E-3</c:v>
                </c:pt>
                <c:pt idx="6790">
                  <c:v>3.2997280169211008E-3</c:v>
                </c:pt>
                <c:pt idx="6791">
                  <c:v>-6.9789080317489869E-3</c:v>
                </c:pt>
                <c:pt idx="6792">
                  <c:v>1.2090273668984592E-2</c:v>
                </c:pt>
                <c:pt idx="6793">
                  <c:v>-1.6893534335495865E-2</c:v>
                </c:pt>
                <c:pt idx="6794">
                  <c:v>7.7476867908257366E-3</c:v>
                </c:pt>
                <c:pt idx="6795">
                  <c:v>-2.1546152969314135E-2</c:v>
                </c:pt>
                <c:pt idx="6796">
                  <c:v>1.6387703800368889E-2</c:v>
                </c:pt>
                <c:pt idx="6797">
                  <c:v>1.2846570507958548E-2</c:v>
                </c:pt>
                <c:pt idx="6798">
                  <c:v>1.4577262056565629E-3</c:v>
                </c:pt>
                <c:pt idx="6799">
                  <c:v>8.702012853467847E-3</c:v>
                </c:pt>
                <c:pt idx="6800">
                  <c:v>8.626940635522844E-3</c:v>
                </c:pt>
                <c:pt idx="6801">
                  <c:v>-1.0072027592203631E-2</c:v>
                </c:pt>
                <c:pt idx="6802">
                  <c:v>-5.4377513001289931E-3</c:v>
                </c:pt>
                <c:pt idx="6803">
                  <c:v>1.8158712089746251E-3</c:v>
                </c:pt>
                <c:pt idx="6804">
                  <c:v>1.9759938772982714E-2</c:v>
                </c:pt>
                <c:pt idx="6805">
                  <c:v>1.2022775653899406E-2</c:v>
                </c:pt>
                <c:pt idx="6806">
                  <c:v>-1.2022775653899509E-2</c:v>
                </c:pt>
                <c:pt idx="6807">
                  <c:v>3.9055615062275088E-3</c:v>
                </c:pt>
                <c:pt idx="6808">
                  <c:v>-5.685871750353122E-3</c:v>
                </c:pt>
                <c:pt idx="6809">
                  <c:v>-3.554962663024059E-2</c:v>
                </c:pt>
                <c:pt idx="6810">
                  <c:v>-4.0703108924356537E-3</c:v>
                </c:pt>
                <c:pt idx="6811">
                  <c:v>-1.5318812543405457E-2</c:v>
                </c:pt>
                <c:pt idx="6812">
                  <c:v>3.7643516348898336E-4</c:v>
                </c:pt>
                <c:pt idx="6813">
                  <c:v>1.128456015931205E-3</c:v>
                </c:pt>
                <c:pt idx="6814">
                  <c:v>-3.3891954867193885E-3</c:v>
                </c:pt>
                <c:pt idx="6815">
                  <c:v>-7.547170169557915E-4</c:v>
                </c:pt>
                <c:pt idx="6816">
                  <c:v>7.1469177634447224E-3</c:v>
                </c:pt>
                <c:pt idx="6817">
                  <c:v>1.819920239083337E-2</c:v>
                </c:pt>
                <c:pt idx="6818">
                  <c:v>2.1482712200347216E-2</c:v>
                </c:pt>
                <c:pt idx="6819">
                  <c:v>1.7497321953846366E-2</c:v>
                </c:pt>
                <c:pt idx="6820">
                  <c:v>-2.4809511219158666E-3</c:v>
                </c:pt>
                <c:pt idx="6821">
                  <c:v>2.0025260772825185E-2</c:v>
                </c:pt>
                <c:pt idx="6822">
                  <c:v>2.3036947929932088E-2</c:v>
                </c:pt>
                <c:pt idx="6823">
                  <c:v>1.1826459854393409E-2</c:v>
                </c:pt>
                <c:pt idx="6824">
                  <c:v>2.8478745816999027E-2</c:v>
                </c:pt>
                <c:pt idx="6825">
                  <c:v>-9.5129469242978305E-3</c:v>
                </c:pt>
                <c:pt idx="6826">
                  <c:v>-2.9707894435356628E-3</c:v>
                </c:pt>
                <c:pt idx="6827">
                  <c:v>-9.6330258278317614E-3</c:v>
                </c:pt>
                <c:pt idx="6828">
                  <c:v>5.3262442826741627E-3</c:v>
                </c:pt>
                <c:pt idx="6829">
                  <c:v>-1.661405931255127E-3</c:v>
                </c:pt>
                <c:pt idx="6830">
                  <c:v>-2.5599242277636627E-2</c:v>
                </c:pt>
                <c:pt idx="6831">
                  <c:v>-2.0491810449356808E-3</c:v>
                </c:pt>
                <c:pt idx="6832">
                  <c:v>-1.7108644036294301E-3</c:v>
                </c:pt>
                <c:pt idx="6833">
                  <c:v>3.0774515654060472E-3</c:v>
                </c:pt>
                <c:pt idx="6834">
                  <c:v>1.423752863487429E-2</c:v>
                </c:pt>
                <c:pt idx="6835">
                  <c:v>-6.0769937186850292E-3</c:v>
                </c:pt>
                <c:pt idx="6836">
                  <c:v>1.6917615268224539E-3</c:v>
                </c:pt>
                <c:pt idx="6837">
                  <c:v>1.2764701366364838E-2</c:v>
                </c:pt>
                <c:pt idx="6838">
                  <c:v>-1.0401033205284283E-2</c:v>
                </c:pt>
                <c:pt idx="6839">
                  <c:v>-7.447563198353011E-3</c:v>
                </c:pt>
                <c:pt idx="6840">
                  <c:v>-1.2996078947461239E-2</c:v>
                </c:pt>
                <c:pt idx="6841">
                  <c:v>-1.1772989164947581E-2</c:v>
                </c:pt>
                <c:pt idx="6842">
                  <c:v>-1.2265792469045838E-2</c:v>
                </c:pt>
                <c:pt idx="6843">
                  <c:v>1.4094435032336039E-3</c:v>
                </c:pt>
                <c:pt idx="6844">
                  <c:v>1.398624197473987E-2</c:v>
                </c:pt>
                <c:pt idx="6845">
                  <c:v>-2.0855064910212592E-3</c:v>
                </c:pt>
                <c:pt idx="6846">
                  <c:v>1.5878828623357214E-2</c:v>
                </c:pt>
                <c:pt idx="6847">
                  <c:v>1.1576567828997658E-2</c:v>
                </c:pt>
                <c:pt idx="6848">
                  <c:v>6.7681897676730564E-4</c:v>
                </c:pt>
                <c:pt idx="6849">
                  <c:v>-7.4703233651653104E-3</c:v>
                </c:pt>
                <c:pt idx="6850">
                  <c:v>-9.9332894169155018E-3</c:v>
                </c:pt>
                <c:pt idx="6851">
                  <c:v>3.4364294985813186E-3</c:v>
                </c:pt>
                <c:pt idx="6852">
                  <c:v>9.2198023767902128E-3</c:v>
                </c:pt>
                <c:pt idx="6853">
                  <c:v>1.0481921836714743E-2</c:v>
                </c:pt>
                <c:pt idx="6854">
                  <c:v>9.0407446521490239E-3</c:v>
                </c:pt>
                <c:pt idx="6855">
                  <c:v>-1.5113637810048184E-2</c:v>
                </c:pt>
                <c:pt idx="6856">
                  <c:v>2.407337918152019E-2</c:v>
                </c:pt>
                <c:pt idx="6857">
                  <c:v>1.5082253108766029E-2</c:v>
                </c:pt>
                <c:pt idx="6858">
                  <c:v>-6.9736953742367491E-2</c:v>
                </c:pt>
                <c:pt idx="6859">
                  <c:v>4.3024730706250722E-2</c:v>
                </c:pt>
                <c:pt idx="6860">
                  <c:v>-1.5833243008680817E-2</c:v>
                </c:pt>
                <c:pt idx="6861">
                  <c:v>1.0181572235401738E-3</c:v>
                </c:pt>
                <c:pt idx="6862">
                  <c:v>-9.5433580468997463E-3</c:v>
                </c:pt>
                <c:pt idx="6863">
                  <c:v>-1.0279253946060506E-3</c:v>
                </c:pt>
                <c:pt idx="6864">
                  <c:v>-2.1483847777610757E-2</c:v>
                </c:pt>
                <c:pt idx="6865">
                  <c:v>-1.659935694440888E-2</c:v>
                </c:pt>
                <c:pt idx="6866">
                  <c:v>-6.7893775182126864E-3</c:v>
                </c:pt>
                <c:pt idx="6867">
                  <c:v>1.7064047181362355E-2</c:v>
                </c:pt>
                <c:pt idx="6868">
                  <c:v>-2.117149696951837E-3</c:v>
                </c:pt>
                <c:pt idx="6869">
                  <c:v>-1.6382132750515133E-2</c:v>
                </c:pt>
                <c:pt idx="6870">
                  <c:v>-2.2513659687624851E-2</c:v>
                </c:pt>
                <c:pt idx="6871">
                  <c:v>3.2517315816097417E-2</c:v>
                </c:pt>
                <c:pt idx="6872">
                  <c:v>-1.000365612847251E-2</c:v>
                </c:pt>
                <c:pt idx="6873">
                  <c:v>-1.5925056058598622E-2</c:v>
                </c:pt>
                <c:pt idx="6874">
                  <c:v>-2.4373436972678918E-2</c:v>
                </c:pt>
                <c:pt idx="6875">
                  <c:v>1.1152531950475107E-2</c:v>
                </c:pt>
                <c:pt idx="6876">
                  <c:v>2.5844577797042804E-3</c:v>
                </c:pt>
                <c:pt idx="6877">
                  <c:v>1.4641549992947969E-2</c:v>
                </c:pt>
                <c:pt idx="6878">
                  <c:v>-1.3535966685198407E-2</c:v>
                </c:pt>
                <c:pt idx="6879">
                  <c:v>-1.2975158863133305E-2</c:v>
                </c:pt>
                <c:pt idx="6880">
                  <c:v>-1.1634584232832708E-2</c:v>
                </c:pt>
                <c:pt idx="6881">
                  <c:v>1.2007648963889511E-2</c:v>
                </c:pt>
                <c:pt idx="6882">
                  <c:v>-7.4626869135067172E-4</c:v>
                </c:pt>
                <c:pt idx="6883">
                  <c:v>-7.4934783015888776E-3</c:v>
                </c:pt>
                <c:pt idx="6884">
                  <c:v>8.9854591826042246E-3</c:v>
                </c:pt>
                <c:pt idx="6885">
                  <c:v>3.3488403389943197E-3</c:v>
                </c:pt>
                <c:pt idx="6886">
                  <c:v>-5.9612695164993337E-3</c:v>
                </c:pt>
                <c:pt idx="6887">
                  <c:v>2.6550232094120964E-2</c:v>
                </c:pt>
                <c:pt idx="6888">
                  <c:v>-6.205531868535067E-3</c:v>
                </c:pt>
                <c:pt idx="6889">
                  <c:v>1.4635933823765716E-3</c:v>
                </c:pt>
                <c:pt idx="6890">
                  <c:v>-8.4450657957952386E-3</c:v>
                </c:pt>
                <c:pt idx="6891">
                  <c:v>1.5368030228313937E-2</c:v>
                </c:pt>
                <c:pt idx="6892">
                  <c:v>-2.4256977645559983E-2</c:v>
                </c:pt>
                <c:pt idx="6893">
                  <c:v>1.2202037140206007E-2</c:v>
                </c:pt>
                <c:pt idx="6894">
                  <c:v>-3.6818892845808036E-3</c:v>
                </c:pt>
                <c:pt idx="6895">
                  <c:v>-1.2994428250546333E-2</c:v>
                </c:pt>
                <c:pt idx="6896">
                  <c:v>-2.4972920931380049E-2</c:v>
                </c:pt>
                <c:pt idx="6897">
                  <c:v>1.0670832960520859E-2</c:v>
                </c:pt>
                <c:pt idx="6898">
                  <c:v>4.9158730117655047E-3</c:v>
                </c:pt>
                <c:pt idx="6899">
                  <c:v>1.0879867215876865E-2</c:v>
                </c:pt>
                <c:pt idx="6900">
                  <c:v>-9.3721398288633215E-3</c:v>
                </c:pt>
                <c:pt idx="6901">
                  <c:v>1.3839757088579315E-2</c:v>
                </c:pt>
                <c:pt idx="6902">
                  <c:v>-1.950549462425662E-2</c:v>
                </c:pt>
                <c:pt idx="6903">
                  <c:v>-1.373019281190202E-2</c:v>
                </c:pt>
                <c:pt idx="6904">
                  <c:v>-6.5498211424306922E-3</c:v>
                </c:pt>
                <c:pt idx="6905">
                  <c:v>-3.4849986868966125E-3</c:v>
                </c:pt>
                <c:pt idx="6906">
                  <c:v>1.0034819829327267E-2</c:v>
                </c:pt>
                <c:pt idx="6907">
                  <c:v>-1.7041465854851702E-2</c:v>
                </c:pt>
                <c:pt idx="6908">
                  <c:v>1.8959747663120186E-2</c:v>
                </c:pt>
                <c:pt idx="6909">
                  <c:v>1.9359116639016401E-2</c:v>
                </c:pt>
                <c:pt idx="6910">
                  <c:v>-2.6350476380051138E-3</c:v>
                </c:pt>
                <c:pt idx="6911">
                  <c:v>1.27342544777515E-2</c:v>
                </c:pt>
                <c:pt idx="6912">
                  <c:v>2.2448044726748911E-2</c:v>
                </c:pt>
                <c:pt idx="6913">
                  <c:v>-7.6712704966515914E-3</c:v>
                </c:pt>
                <c:pt idx="6914">
                  <c:v>-8.1001915650066036E-3</c:v>
                </c:pt>
                <c:pt idx="6915">
                  <c:v>-1.8501392881613661E-3</c:v>
                </c:pt>
                <c:pt idx="6916">
                  <c:v>-2.2246950221112738E-3</c:v>
                </c:pt>
                <c:pt idx="6917">
                  <c:v>2.5651827917251058E-2</c:v>
                </c:pt>
                <c:pt idx="6918">
                  <c:v>-1.0859729574060073E-3</c:v>
                </c:pt>
                <c:pt idx="6919">
                  <c:v>-1.7169371535340077E-2</c:v>
                </c:pt>
                <c:pt idx="6920">
                  <c:v>-1.4749265210678676E-3</c:v>
                </c:pt>
                <c:pt idx="6921">
                  <c:v>5.88669838273126E-3</c:v>
                </c:pt>
                <c:pt idx="6922">
                  <c:v>-1.7765086005360121E-2</c:v>
                </c:pt>
                <c:pt idx="6923">
                  <c:v>7.4405105165833204E-3</c:v>
                </c:pt>
                <c:pt idx="6924">
                  <c:v>1.7634549560215134E-2</c:v>
                </c:pt>
                <c:pt idx="6925">
                  <c:v>-7.6768792305718448E-3</c:v>
                </c:pt>
                <c:pt idx="6926">
                  <c:v>7.33675748244009E-4</c:v>
                </c:pt>
                <c:pt idx="6927">
                  <c:v>4.7558165365274288E-3</c:v>
                </c:pt>
                <c:pt idx="6928">
                  <c:v>-2.3261155861763493E-2</c:v>
                </c:pt>
                <c:pt idx="6929">
                  <c:v>7.8139932473485947E-3</c:v>
                </c:pt>
                <c:pt idx="6930">
                  <c:v>-1.0432285373405974E-2</c:v>
                </c:pt>
                <c:pt idx="6931">
                  <c:v>-1.0163836790006106E-2</c:v>
                </c:pt>
                <c:pt idx="6932">
                  <c:v>-1.5145781009651684E-3</c:v>
                </c:pt>
                <c:pt idx="6933">
                  <c:v>4.1595824769439472E-3</c:v>
                </c:pt>
                <c:pt idx="6934">
                  <c:v>1.131435157471782E-3</c:v>
                </c:pt>
                <c:pt idx="6935">
                  <c:v>1.904108302511506E-2</c:v>
                </c:pt>
                <c:pt idx="6936">
                  <c:v>2.0136137054431354E-2</c:v>
                </c:pt>
                <c:pt idx="6937">
                  <c:v>1.6535243739510659E-2</c:v>
                </c:pt>
                <c:pt idx="6938">
                  <c:v>-4.6453540745337142E-3</c:v>
                </c:pt>
                <c:pt idx="6939">
                  <c:v>1.3871821229636564E-2</c:v>
                </c:pt>
                <c:pt idx="6940">
                  <c:v>1.7646025401184852E-3</c:v>
                </c:pt>
                <c:pt idx="6941">
                  <c:v>-1.411432838407736E-3</c:v>
                </c:pt>
                <c:pt idx="6942">
                  <c:v>-6.731646323753419E-3</c:v>
                </c:pt>
                <c:pt idx="6943">
                  <c:v>-3.5555555930145505E-4</c:v>
                </c:pt>
                <c:pt idx="6944">
                  <c:v>-3.3999658219466447E-2</c:v>
                </c:pt>
                <c:pt idx="6945">
                  <c:v>-1.7443381601128165E-2</c:v>
                </c:pt>
                <c:pt idx="6946">
                  <c:v>2.617313141157099E-3</c:v>
                </c:pt>
                <c:pt idx="6947">
                  <c:v>9.6619109117368901E-3</c:v>
                </c:pt>
                <c:pt idx="6948">
                  <c:v>-7.4239390712822805E-3</c:v>
                </c:pt>
                <c:pt idx="6949">
                  <c:v>-6.3539739095583268E-3</c:v>
                </c:pt>
                <c:pt idx="6950">
                  <c:v>9.7015686295846438E-3</c:v>
                </c:pt>
                <c:pt idx="6951">
                  <c:v>-1.8741178207309826E-2</c:v>
                </c:pt>
                <c:pt idx="6952">
                  <c:v>-2.6520189818912041E-3</c:v>
                </c:pt>
                <c:pt idx="6953">
                  <c:v>1.1374408809260628E-3</c:v>
                </c:pt>
                <c:pt idx="6954">
                  <c:v>-1.1816413456780327E-2</c:v>
                </c:pt>
                <c:pt idx="6955">
                  <c:v>1.6730428259209569E-2</c:v>
                </c:pt>
                <c:pt idx="6956">
                  <c:v>2.6360399372664556E-3</c:v>
                </c:pt>
                <c:pt idx="6957">
                  <c:v>1.7521417487713513E-2</c:v>
                </c:pt>
                <c:pt idx="6958">
                  <c:v>-5.9303361348485096E-3</c:v>
                </c:pt>
                <c:pt idx="6959">
                  <c:v>1.485884374424553E-3</c:v>
                </c:pt>
                <c:pt idx="6960">
                  <c:v>-1.0823020370364336E-2</c:v>
                </c:pt>
                <c:pt idx="6961">
                  <c:v>-1.5020656222557085E-3</c:v>
                </c:pt>
                <c:pt idx="6962">
                  <c:v>8.9787359652759632E-3</c:v>
                </c:pt>
                <c:pt idx="6963">
                  <c:v>7.4211843376168259E-3</c:v>
                </c:pt>
                <c:pt idx="6964">
                  <c:v>-1.5648605466649708E-2</c:v>
                </c:pt>
                <c:pt idx="6965">
                  <c:v>-7.5386712096430939E-3</c:v>
                </c:pt>
                <c:pt idx="6966">
                  <c:v>-7.5700230715688998E-4</c:v>
                </c:pt>
                <c:pt idx="6967">
                  <c:v>1.0546237107391925E-2</c:v>
                </c:pt>
                <c:pt idx="6968">
                  <c:v>1.8192445306564865E-2</c:v>
                </c:pt>
                <c:pt idx="6969">
                  <c:v>2.3992426743221149E-2</c:v>
                </c:pt>
                <c:pt idx="6970">
                  <c:v>-1.1197516311702892E-2</c:v>
                </c:pt>
                <c:pt idx="6971">
                  <c:v>1.335036967280406E-2</c:v>
                </c:pt>
                <c:pt idx="6972">
                  <c:v>2.1482285382893838E-3</c:v>
                </c:pt>
                <c:pt idx="6973">
                  <c:v>5.7061495768546888E-3</c:v>
                </c:pt>
                <c:pt idx="6974">
                  <c:v>9.2036047894324558E-3</c:v>
                </c:pt>
                <c:pt idx="6975">
                  <c:v>1.5037877364540502E-2</c:v>
                </c:pt>
                <c:pt idx="6976">
                  <c:v>-5.9182070039922015E-3</c:v>
                </c:pt>
                <c:pt idx="6977">
                  <c:v>1.3525435944093668E-2</c:v>
                </c:pt>
                <c:pt idx="6978">
                  <c:v>-1.1432655270963047E-2</c:v>
                </c:pt>
                <c:pt idx="6979">
                  <c:v>1.0447502256227285E-3</c:v>
                </c:pt>
                <c:pt idx="6980">
                  <c:v>-1.437360416567926E-2</c:v>
                </c:pt>
                <c:pt idx="6981">
                  <c:v>-1.059883512043024E-3</c:v>
                </c:pt>
                <c:pt idx="6982">
                  <c:v>-1.2449031484660119E-2</c:v>
                </c:pt>
                <c:pt idx="6983">
                  <c:v>1.1034103763634232E-2</c:v>
                </c:pt>
                <c:pt idx="6984">
                  <c:v>1.3710884499994858E-2</c:v>
                </c:pt>
                <c:pt idx="6985">
                  <c:v>-1.6901810802603254E-2</c:v>
                </c:pt>
                <c:pt idx="6986">
                  <c:v>-1.5748356968139168E-2</c:v>
                </c:pt>
                <c:pt idx="6987">
                  <c:v>5.7554115706207522E-3</c:v>
                </c:pt>
                <c:pt idx="6988">
                  <c:v>5.7224762740663154E-3</c:v>
                </c:pt>
                <c:pt idx="6989">
                  <c:v>-4.2887842722175926E-3</c:v>
                </c:pt>
                <c:pt idx="6990">
                  <c:v>3.9320872825251516E-3</c:v>
                </c:pt>
                <c:pt idx="6991">
                  <c:v>-2.5004478110874557E-3</c:v>
                </c:pt>
                <c:pt idx="6992">
                  <c:v>-8.2600577379226877E-3</c:v>
                </c:pt>
                <c:pt idx="6993">
                  <c:v>6.1118291996332076E-3</c:v>
                </c:pt>
                <c:pt idx="6994">
                  <c:v>-2.8355225755125123E-2</c:v>
                </c:pt>
                <c:pt idx="6995">
                  <c:v>6.2488716480523024E-3</c:v>
                </c:pt>
                <c:pt idx="6996">
                  <c:v>-8.4637119776051744E-3</c:v>
                </c:pt>
                <c:pt idx="6997">
                  <c:v>4.056800695614469E-3</c:v>
                </c:pt>
                <c:pt idx="6998">
                  <c:v>1.1345043915892234E-2</c:v>
                </c:pt>
                <c:pt idx="6999">
                  <c:v>-1.4293811257144852E-2</c:v>
                </c:pt>
                <c:pt idx="7000">
                  <c:v>-1.4126628975134385E-2</c:v>
                </c:pt>
                <c:pt idx="7001">
                  <c:v>8.2028797016380408E-3</c:v>
                </c:pt>
                <c:pt idx="7002">
                  <c:v>1.0343645971647466E-2</c:v>
                </c:pt>
                <c:pt idx="7003">
                  <c:v>-7.3773849906306798E-3</c:v>
                </c:pt>
                <c:pt idx="7004">
                  <c:v>6.6420908398549753E-3</c:v>
                </c:pt>
                <c:pt idx="7005">
                  <c:v>-2.0060108032525736E-2</c:v>
                </c:pt>
                <c:pt idx="7006">
                  <c:v>4.1190846481742264E-3</c:v>
                </c:pt>
                <c:pt idx="7007">
                  <c:v>1.9612099460219332E-2</c:v>
                </c:pt>
                <c:pt idx="7008">
                  <c:v>9.8451114252106776E-3</c:v>
                </c:pt>
                <c:pt idx="7009">
                  <c:v>7.2542621969802598E-4</c:v>
                </c:pt>
                <c:pt idx="7010">
                  <c:v>4.7096683663099027E-2</c:v>
                </c:pt>
                <c:pt idx="7011">
                  <c:v>8.9532278513753567E-3</c:v>
                </c:pt>
                <c:pt idx="7012">
                  <c:v>4.7879708431710268E-3</c:v>
                </c:pt>
                <c:pt idx="7013">
                  <c:v>1.0230179920347083E-3</c:v>
                </c:pt>
                <c:pt idx="7014">
                  <c:v>1.0510352728898789E-2</c:v>
                </c:pt>
                <c:pt idx="7015">
                  <c:v>3.7030845211566367E-3</c:v>
                </c:pt>
                <c:pt idx="7016">
                  <c:v>-4.3778483794171558E-3</c:v>
                </c:pt>
                <c:pt idx="7017">
                  <c:v>6.3919477511184828E-3</c:v>
                </c:pt>
                <c:pt idx="7018">
                  <c:v>1.0673883861756819E-2</c:v>
                </c:pt>
                <c:pt idx="7019">
                  <c:v>3.3172997484518408E-4</c:v>
                </c:pt>
                <c:pt idx="7020">
                  <c:v>2.6498856181723118E-3</c:v>
                </c:pt>
                <c:pt idx="7021">
                  <c:v>-1.1645448526750177E-2</c:v>
                </c:pt>
                <c:pt idx="7022">
                  <c:v>-7.3900235548305009E-3</c:v>
                </c:pt>
                <c:pt idx="7023">
                  <c:v>-2.4574615506448298E-2</c:v>
                </c:pt>
                <c:pt idx="7024">
                  <c:v>6.8870795637209934E-3</c:v>
                </c:pt>
                <c:pt idx="7025">
                  <c:v>-1.5911785035639284E-2</c:v>
                </c:pt>
                <c:pt idx="7026">
                  <c:v>-7.7004230697131793E-3</c:v>
                </c:pt>
                <c:pt idx="7027">
                  <c:v>1.6033804628857579E-2</c:v>
                </c:pt>
                <c:pt idx="7028">
                  <c:v>-1.7440274621609297E-2</c:v>
                </c:pt>
                <c:pt idx="7029">
                  <c:v>-9.9010709827115698E-3</c:v>
                </c:pt>
                <c:pt idx="7030">
                  <c:v>1.5165164556438848E-2</c:v>
                </c:pt>
                <c:pt idx="7031">
                  <c:v>-1.0556044537182847E-2</c:v>
                </c:pt>
                <c:pt idx="7032">
                  <c:v>-2.4791937614311531E-3</c:v>
                </c:pt>
                <c:pt idx="7033">
                  <c:v>6.7149925408119529E-3</c:v>
                </c:pt>
                <c:pt idx="7034">
                  <c:v>1.4079551780285411E-3</c:v>
                </c:pt>
                <c:pt idx="7035">
                  <c:v>1.3971585987402444E-2</c:v>
                </c:pt>
                <c:pt idx="7036">
                  <c:v>-4.5193888847353285E-3</c:v>
                </c:pt>
                <c:pt idx="7037">
                  <c:v>4.8661896511729063E-3</c:v>
                </c:pt>
                <c:pt idx="7038">
                  <c:v>-4.8661896511727884E-3</c:v>
                </c:pt>
                <c:pt idx="7039">
                  <c:v>1.3927578853034758E-3</c:v>
                </c:pt>
                <c:pt idx="7040">
                  <c:v>9.0059493355951602E-3</c:v>
                </c:pt>
                <c:pt idx="7041">
                  <c:v>6.5303548795494709E-3</c:v>
                </c:pt>
                <c:pt idx="7042">
                  <c:v>0</c:v>
                </c:pt>
                <c:pt idx="7043">
                  <c:v>-2.7789214381143571E-2</c:v>
                </c:pt>
                <c:pt idx="7044">
                  <c:v>6.6702020168415482E-3</c:v>
                </c:pt>
                <c:pt idx="7045">
                  <c:v>1.3986016265835979E-3</c:v>
                </c:pt>
                <c:pt idx="7046">
                  <c:v>-3.5001785822097974E-3</c:v>
                </c:pt>
                <c:pt idx="7047">
                  <c:v>-8.0972102326192508E-3</c:v>
                </c:pt>
                <c:pt idx="7048">
                  <c:v>-2.831860299570871E-3</c:v>
                </c:pt>
                <c:pt idx="7049">
                  <c:v>-3.5511400954645212E-3</c:v>
                </c:pt>
                <c:pt idx="7050">
                  <c:v>5.3219923379408925E-3</c:v>
                </c:pt>
                <c:pt idx="7051">
                  <c:v>-5.6778009166813361E-3</c:v>
                </c:pt>
                <c:pt idx="7052">
                  <c:v>1.2027028595339986E-2</c:v>
                </c:pt>
                <c:pt idx="7053">
                  <c:v>3.51555637299925E-4</c:v>
                </c:pt>
                <c:pt idx="7054">
                  <c:v>7.703119322938573E-3</c:v>
                </c:pt>
                <c:pt idx="7055">
                  <c:v>2.6163282350102911E-2</c:v>
                </c:pt>
                <c:pt idx="7056">
                  <c:v>-1.1620089738271226E-2</c:v>
                </c:pt>
                <c:pt idx="7057">
                  <c:v>6.1686281966842373E-3</c:v>
                </c:pt>
                <c:pt idx="7058">
                  <c:v>4.0913797270315131E-3</c:v>
                </c:pt>
                <c:pt idx="7059">
                  <c:v>3.7357829149481745E-3</c:v>
                </c:pt>
                <c:pt idx="7060">
                  <c:v>6.4200254298940823E-3</c:v>
                </c:pt>
                <c:pt idx="7061">
                  <c:v>2.0188432159703373E-3</c:v>
                </c:pt>
                <c:pt idx="7062">
                  <c:v>-1.2174651560812783E-2</c:v>
                </c:pt>
                <c:pt idx="7063">
                  <c:v>5.0907966724079027E-3</c:v>
                </c:pt>
                <c:pt idx="7064">
                  <c:v>-8.8405880101230083E-3</c:v>
                </c:pt>
                <c:pt idx="7065">
                  <c:v>-5.1361181217676223E-3</c:v>
                </c:pt>
                <c:pt idx="7066">
                  <c:v>4.1110027065222876E-3</c:v>
                </c:pt>
                <c:pt idx="7067">
                  <c:v>-1.2730259653240041E-2</c:v>
                </c:pt>
                <c:pt idx="7068">
                  <c:v>0</c:v>
                </c:pt>
                <c:pt idx="7069">
                  <c:v>-4.5115467812659625E-3</c:v>
                </c:pt>
                <c:pt idx="7070">
                  <c:v>7.2778002741562342E-3</c:v>
                </c:pt>
                <c:pt idx="7071">
                  <c:v>-1.3558351274833857E-2</c:v>
                </c:pt>
                <c:pt idx="7072">
                  <c:v>-1.0506041939913463E-3</c:v>
                </c:pt>
                <c:pt idx="7073">
                  <c:v>-1.6961537374375512E-2</c:v>
                </c:pt>
                <c:pt idx="7074">
                  <c:v>1.0634626989611805E-2</c:v>
                </c:pt>
                <c:pt idx="7075">
                  <c:v>-1.635301283660678E-2</c:v>
                </c:pt>
                <c:pt idx="7076">
                  <c:v>9.6308930609613659E-3</c:v>
                </c:pt>
                <c:pt idx="7077">
                  <c:v>-1.2143006350481917E-2</c:v>
                </c:pt>
                <c:pt idx="7078">
                  <c:v>-1.7982382116016836E-3</c:v>
                </c:pt>
                <c:pt idx="7079">
                  <c:v>-3.6003600748951036E-4</c:v>
                </c:pt>
                <c:pt idx="7080">
                  <c:v>0</c:v>
                </c:pt>
                <c:pt idx="7081">
                  <c:v>1.0032330649997055E-2</c:v>
                </c:pt>
                <c:pt idx="7082">
                  <c:v>-5.3619431413853991E-3</c:v>
                </c:pt>
                <c:pt idx="7083">
                  <c:v>-4.3103515011222119E-3</c:v>
                </c:pt>
                <c:pt idx="7084">
                  <c:v>-8.3138017272742816E-3</c:v>
                </c:pt>
                <c:pt idx="7085">
                  <c:v>9.3931326469501638E-3</c:v>
                </c:pt>
                <c:pt idx="7086">
                  <c:v>-8.3047958807177993E-3</c:v>
                </c:pt>
                <c:pt idx="7087">
                  <c:v>5.4239872625310194E-3</c:v>
                </c:pt>
                <c:pt idx="7088">
                  <c:v>-1.3067336575098967E-2</c:v>
                </c:pt>
                <c:pt idx="7089">
                  <c:v>-3.6543029823797027E-4</c:v>
                </c:pt>
                <c:pt idx="7090">
                  <c:v>-2.3295562603522182E-2</c:v>
                </c:pt>
                <c:pt idx="7091">
                  <c:v>-4.8753143631742202E-3</c:v>
                </c:pt>
                <c:pt idx="7092">
                  <c:v>-2.2581868835919784E-3</c:v>
                </c:pt>
                <c:pt idx="7093">
                  <c:v>1.6442821875548339E-2</c:v>
                </c:pt>
                <c:pt idx="7094">
                  <c:v>1.1424483940637426E-2</c:v>
                </c:pt>
                <c:pt idx="7095">
                  <c:v>-1.1424483940637371E-2</c:v>
                </c:pt>
                <c:pt idx="7096">
                  <c:v>3.6995972644644046E-3</c:v>
                </c:pt>
                <c:pt idx="7097">
                  <c:v>-6.2974833052599653E-3</c:v>
                </c:pt>
                <c:pt idx="7098">
                  <c:v>5.9281388873954673E-3</c:v>
                </c:pt>
                <c:pt idx="7099">
                  <c:v>-2.3169945321901416E-2</c:v>
                </c:pt>
                <c:pt idx="7100">
                  <c:v>1.2399181958718046E-2</c:v>
                </c:pt>
                <c:pt idx="7101">
                  <c:v>-1.2399181958718003E-2</c:v>
                </c:pt>
                <c:pt idx="7102">
                  <c:v>1.5754264323091311E-2</c:v>
                </c:pt>
                <c:pt idx="7103">
                  <c:v>7.0462001152422592E-3</c:v>
                </c:pt>
                <c:pt idx="7104">
                  <c:v>1.6856390322500792E-2</c:v>
                </c:pt>
                <c:pt idx="7105">
                  <c:v>-7.2939783625533871E-3</c:v>
                </c:pt>
                <c:pt idx="7106">
                  <c:v>3.6536394315790318E-3</c:v>
                </c:pt>
                <c:pt idx="7107">
                  <c:v>7.267473846977692E-3</c:v>
                </c:pt>
                <c:pt idx="7108">
                  <c:v>-1.1653445790232078E-2</c:v>
                </c:pt>
                <c:pt idx="7109">
                  <c:v>5.4794657646255705E-3</c:v>
                </c:pt>
                <c:pt idx="7110">
                  <c:v>9.7880063661627235E-3</c:v>
                </c:pt>
                <c:pt idx="7111">
                  <c:v>-2.7058323542092626E-2</c:v>
                </c:pt>
                <c:pt idx="7112">
                  <c:v>2.308217516245329E-2</c:v>
                </c:pt>
                <c:pt idx="7113">
                  <c:v>3.9761483796391956E-3</c:v>
                </c:pt>
                <c:pt idx="7114">
                  <c:v>-4.3384015985981298E-3</c:v>
                </c:pt>
                <c:pt idx="7115">
                  <c:v>-1.2395346454717727E-2</c:v>
                </c:pt>
                <c:pt idx="7116">
                  <c:v>-1.8358734732316375E-3</c:v>
                </c:pt>
                <c:pt idx="7117">
                  <c:v>-5.5279300525129423E-3</c:v>
                </c:pt>
                <c:pt idx="7118">
                  <c:v>-1.489230799207936E-2</c:v>
                </c:pt>
                <c:pt idx="7119">
                  <c:v>-1.1316605116256052E-2</c:v>
                </c:pt>
                <c:pt idx="7120">
                  <c:v>6.4284585153417525E-3</c:v>
                </c:pt>
                <c:pt idx="7121">
                  <c:v>5.6380528977746846E-3</c:v>
                </c:pt>
                <c:pt idx="7122">
                  <c:v>5.9790910560580095E-3</c:v>
                </c:pt>
                <c:pt idx="7123">
                  <c:v>-3.3588387614656196E-3</c:v>
                </c:pt>
                <c:pt idx="7124">
                  <c:v>1.1891630284194182E-2</c:v>
                </c:pt>
                <c:pt idx="7125">
                  <c:v>-5.1851968027021526E-3</c:v>
                </c:pt>
                <c:pt idx="7126">
                  <c:v>1.9853593283674847E-2</c:v>
                </c:pt>
                <c:pt idx="7127">
                  <c:v>1.7322699493925699E-2</c:v>
                </c:pt>
                <c:pt idx="7128">
                  <c:v>4.9964415150442554E-3</c:v>
                </c:pt>
                <c:pt idx="7129">
                  <c:v>-1.5064847317317866E-2</c:v>
                </c:pt>
                <c:pt idx="7130">
                  <c:v>1.3283268367554715E-2</c:v>
                </c:pt>
                <c:pt idx="7131">
                  <c:v>-4.0762557389862196E-2</c:v>
                </c:pt>
                <c:pt idx="7132">
                  <c:v>-3.2851736577151243E-2</c:v>
                </c:pt>
                <c:pt idx="7133">
                  <c:v>1.4103530894803198E-2</c:v>
                </c:pt>
                <c:pt idx="7134">
                  <c:v>-1.8720699543606219E-2</c:v>
                </c:pt>
                <c:pt idx="7135">
                  <c:v>8.0661086455028601E-3</c:v>
                </c:pt>
                <c:pt idx="7136">
                  <c:v>-2.0874356710559074E-2</c:v>
                </c:pt>
                <c:pt idx="7137">
                  <c:v>-3.5384331484998109E-2</c:v>
                </c:pt>
                <c:pt idx="7138">
                  <c:v>-3.0822246753270183E-2</c:v>
                </c:pt>
                <c:pt idx="7139">
                  <c:v>-8.3822787528043882E-3</c:v>
                </c:pt>
                <c:pt idx="7140">
                  <c:v>-4.6403795565021135E-3</c:v>
                </c:pt>
                <c:pt idx="7141">
                  <c:v>-2.2232638694594166E-2</c:v>
                </c:pt>
                <c:pt idx="7142">
                  <c:v>-1.2179358903134064E-2</c:v>
                </c:pt>
                <c:pt idx="7143">
                  <c:v>2.2502031210552848E-2</c:v>
                </c:pt>
                <c:pt idx="7144">
                  <c:v>8.9457465584582667E-3</c:v>
                </c:pt>
                <c:pt idx="7145">
                  <c:v>6.7624940722971708E-3</c:v>
                </c:pt>
                <c:pt idx="7146">
                  <c:v>1.1725427470315507E-2</c:v>
                </c:pt>
                <c:pt idx="7147">
                  <c:v>-4.4697799950830633E-2</c:v>
                </c:pt>
                <c:pt idx="7148">
                  <c:v>1.64079674138994E-2</c:v>
                </c:pt>
                <c:pt idx="7149">
                  <c:v>-4.7220521311958745E-3</c:v>
                </c:pt>
                <c:pt idx="7150">
                  <c:v>-1.6048923949020716E-2</c:v>
                </c:pt>
                <c:pt idx="7151">
                  <c:v>7.4058277930007313E-3</c:v>
                </c:pt>
                <c:pt idx="7152">
                  <c:v>1.5931445675129028E-2</c:v>
                </c:pt>
                <c:pt idx="7153">
                  <c:v>-1.766906557366987E-2</c:v>
                </c:pt>
                <c:pt idx="7154">
                  <c:v>-8.7336799687546662E-3</c:v>
                </c:pt>
                <c:pt idx="7155">
                  <c:v>-2.7569554038174082E-2</c:v>
                </c:pt>
                <c:pt idx="7156">
                  <c:v>-1.8198864417406528E-2</c:v>
                </c:pt>
                <c:pt idx="7157">
                  <c:v>1.1866866779899482E-2</c:v>
                </c:pt>
                <c:pt idx="7158">
                  <c:v>1.3072081567352701E-2</c:v>
                </c:pt>
                <c:pt idx="7159">
                  <c:v>-4.4792833895625824E-4</c:v>
                </c:pt>
                <c:pt idx="7160">
                  <c:v>-8.0972102326194745E-3</c:v>
                </c:pt>
                <c:pt idx="7161">
                  <c:v>9.029345985922825E-4</c:v>
                </c:pt>
                <c:pt idx="7162">
                  <c:v>-5.8837010648315003E-3</c:v>
                </c:pt>
                <c:pt idx="7163">
                  <c:v>-4.0292553824152991E-2</c:v>
                </c:pt>
                <c:pt idx="7164">
                  <c:v>2.3816208558169003E-2</c:v>
                </c:pt>
                <c:pt idx="7165">
                  <c:v>-1.1137006062781995E-2</c:v>
                </c:pt>
                <c:pt idx="7166">
                  <c:v>3.2611256481314627E-3</c:v>
                </c:pt>
                <c:pt idx="7167">
                  <c:v>-9.3066549295303951E-4</c:v>
                </c:pt>
                <c:pt idx="7168">
                  <c:v>-1.8639334380627533E-3</c:v>
                </c:pt>
                <c:pt idx="7169">
                  <c:v>1.2975158863133459E-2</c:v>
                </c:pt>
                <c:pt idx="7170">
                  <c:v>-1.3441685580249258E-2</c:v>
                </c:pt>
                <c:pt idx="7171">
                  <c:v>-2.335903888586482E-3</c:v>
                </c:pt>
                <c:pt idx="7172">
                  <c:v>-6.0990102264733143E-3</c:v>
                </c:pt>
                <c:pt idx="7173">
                  <c:v>-5.9625121483351452E-2</c:v>
                </c:pt>
                <c:pt idx="7174">
                  <c:v>1.4973798655037813E-3</c:v>
                </c:pt>
                <c:pt idx="7175">
                  <c:v>-5.3263997252240292E-2</c:v>
                </c:pt>
                <c:pt idx="7176">
                  <c:v>-3.1612249719024875E-3</c:v>
                </c:pt>
                <c:pt idx="7177">
                  <c:v>-1.3815310060963948E-2</c:v>
                </c:pt>
                <c:pt idx="7178">
                  <c:v>-1.5637956852531491E-2</c:v>
                </c:pt>
                <c:pt idx="7179">
                  <c:v>-4.1048469439126024E-2</c:v>
                </c:pt>
                <c:pt idx="7180">
                  <c:v>6.2094469907458451E-3</c:v>
                </c:pt>
                <c:pt idx="7181">
                  <c:v>-4.1361438437034097E-2</c:v>
                </c:pt>
                <c:pt idx="7182">
                  <c:v>-1.8349138668196655E-2</c:v>
                </c:pt>
                <c:pt idx="7183">
                  <c:v>-1.991015995932964E-2</c:v>
                </c:pt>
                <c:pt idx="7184">
                  <c:v>-1.411499347165383E-2</c:v>
                </c:pt>
                <c:pt idx="7185">
                  <c:v>-2.3133260408965094E-2</c:v>
                </c:pt>
                <c:pt idx="7186">
                  <c:v>1.5689057297235017E-2</c:v>
                </c:pt>
                <c:pt idx="7187">
                  <c:v>-1.0641727969991046E-2</c:v>
                </c:pt>
                <c:pt idx="7188">
                  <c:v>3.1591354281528185E-2</c:v>
                </c:pt>
                <c:pt idx="7189">
                  <c:v>-3.6006372490644839E-2</c:v>
                </c:pt>
                <c:pt idx="7190">
                  <c:v>3.0503454293414625E-2</c:v>
                </c:pt>
                <c:pt idx="7191">
                  <c:v>-3.4938051361280462E-2</c:v>
                </c:pt>
                <c:pt idx="7192">
                  <c:v>-2.5429130041122487E-3</c:v>
                </c:pt>
                <c:pt idx="7193">
                  <c:v>-3.1687099833989998E-2</c:v>
                </c:pt>
                <c:pt idx="7194">
                  <c:v>-3.9499722193141558E-3</c:v>
                </c:pt>
                <c:pt idx="7195">
                  <c:v>5.9191228391949763E-3</c:v>
                </c:pt>
                <c:pt idx="7196">
                  <c:v>-2.1876908277805834E-2</c:v>
                </c:pt>
                <c:pt idx="7197">
                  <c:v>-3.9649759604140522E-2</c:v>
                </c:pt>
                <c:pt idx="7198">
                  <c:v>-3.1883678405221903E-2</c:v>
                </c:pt>
                <c:pt idx="7199">
                  <c:v>-2.6999086151434259E-2</c:v>
                </c:pt>
                <c:pt idx="7200">
                  <c:v>1.3225762219261101E-2</c:v>
                </c:pt>
                <c:pt idx="7201">
                  <c:v>-2.5130664725579625E-2</c:v>
                </c:pt>
                <c:pt idx="7202">
                  <c:v>-4.0478989480954748E-2</c:v>
                </c:pt>
                <c:pt idx="7203">
                  <c:v>7.7911963427024461E-4</c:v>
                </c:pt>
                <c:pt idx="7204">
                  <c:v>5.8239518401559463E-2</c:v>
                </c:pt>
                <c:pt idx="7205">
                  <c:v>-3.2863300908185109E-2</c:v>
                </c:pt>
                <c:pt idx="7206">
                  <c:v>4.8175302584334084E-2</c:v>
                </c:pt>
                <c:pt idx="7207">
                  <c:v>-3.3851650231024079E-2</c:v>
                </c:pt>
                <c:pt idx="7208">
                  <c:v>6.7139379393483739E-3</c:v>
                </c:pt>
                <c:pt idx="7209">
                  <c:v>5.930336134848533E-3</c:v>
                </c:pt>
                <c:pt idx="7210">
                  <c:v>1.0294208553161438E-2</c:v>
                </c:pt>
                <c:pt idx="7211">
                  <c:v>-3.4229532201624238E-2</c:v>
                </c:pt>
                <c:pt idx="7212">
                  <c:v>2.5412428791476024E-2</c:v>
                </c:pt>
                <c:pt idx="7213">
                  <c:v>9.5483648686945869E-3</c:v>
                </c:pt>
                <c:pt idx="7214">
                  <c:v>7.2833533911078737E-3</c:v>
                </c:pt>
                <c:pt idx="7215">
                  <c:v>5.9172188736120034E-2</c:v>
                </c:pt>
                <c:pt idx="7216">
                  <c:v>5.1977055097951093E-2</c:v>
                </c:pt>
                <c:pt idx="7217">
                  <c:v>2.2472855852058576E-2</c:v>
                </c:pt>
                <c:pt idx="7218">
                  <c:v>-6.0188209121801284E-2</c:v>
                </c:pt>
                <c:pt idx="7219">
                  <c:v>2.2008224064384782E-2</c:v>
                </c:pt>
                <c:pt idx="7220">
                  <c:v>1.7653286160843711E-2</c:v>
                </c:pt>
                <c:pt idx="7221">
                  <c:v>1.2238478036470567E-2</c:v>
                </c:pt>
                <c:pt idx="7222">
                  <c:v>-3.2061585656330722E-3</c:v>
                </c:pt>
                <c:pt idx="7223">
                  <c:v>-8.3844412492767775E-3</c:v>
                </c:pt>
                <c:pt idx="7224">
                  <c:v>3.1242579325326938E-2</c:v>
                </c:pt>
                <c:pt idx="7225">
                  <c:v>1.4953549667058258E-2</c:v>
                </c:pt>
                <c:pt idx="7226">
                  <c:v>-2.6952430599758215E-2</c:v>
                </c:pt>
                <c:pt idx="7227">
                  <c:v>-3.8192280669953841E-3</c:v>
                </c:pt>
                <c:pt idx="7228">
                  <c:v>3.4475366604238077E-2</c:v>
                </c:pt>
                <c:pt idx="7229">
                  <c:v>1.710487640553672E-2</c:v>
                </c:pt>
                <c:pt idx="7230">
                  <c:v>3.0238910250769192E-3</c:v>
                </c:pt>
                <c:pt idx="7231">
                  <c:v>-2.0128767430613766E-2</c:v>
                </c:pt>
                <c:pt idx="7232">
                  <c:v>7.5910764771260603E-2</c:v>
                </c:pt>
                <c:pt idx="7233">
                  <c:v>-6.8768179315687314E-3</c:v>
                </c:pt>
                <c:pt idx="7234">
                  <c:v>4.5526265716557907E-2</c:v>
                </c:pt>
                <c:pt idx="7235">
                  <c:v>-4.3802622658392999E-2</c:v>
                </c:pt>
                <c:pt idx="7236">
                  <c:v>1.1983024985422166E-2</c:v>
                </c:pt>
                <c:pt idx="7237">
                  <c:v>-1.8895494906045605E-2</c:v>
                </c:pt>
                <c:pt idx="7238">
                  <c:v>-1.5730006829136313E-2</c:v>
                </c:pt>
                <c:pt idx="7239">
                  <c:v>-7.0713317641079507E-3</c:v>
                </c:pt>
                <c:pt idx="7240">
                  <c:v>-2.9612103367796217E-3</c:v>
                </c:pt>
                <c:pt idx="7241">
                  <c:v>-3.1327863141852583E-2</c:v>
                </c:pt>
                <c:pt idx="7242">
                  <c:v>4.8840145924253587E-3</c:v>
                </c:pt>
                <c:pt idx="7243">
                  <c:v>-1.472419239393645E-2</c:v>
                </c:pt>
                <c:pt idx="7244">
                  <c:v>-3.4583767196960491E-2</c:v>
                </c:pt>
                <c:pt idx="7245">
                  <c:v>-1.4824635013801732E-2</c:v>
                </c:pt>
                <c:pt idx="7246">
                  <c:v>6.491399124408249E-4</c:v>
                </c:pt>
                <c:pt idx="7247">
                  <c:v>4.7522403760925092E-2</c:v>
                </c:pt>
                <c:pt idx="7248">
                  <c:v>-2.9515486348008182E-2</c:v>
                </c:pt>
                <c:pt idx="7249">
                  <c:v>2.5174394259350613E-2</c:v>
                </c:pt>
                <c:pt idx="7250">
                  <c:v>1.235346160966185E-2</c:v>
                </c:pt>
                <c:pt idx="7251">
                  <c:v>6.1199701417845396E-3</c:v>
                </c:pt>
                <c:pt idx="7252">
                  <c:v>1.3333530869465168E-2</c:v>
                </c:pt>
                <c:pt idx="7253">
                  <c:v>2.7903264735220323E-2</c:v>
                </c:pt>
                <c:pt idx="7254">
                  <c:v>-4.4292098928567031E-2</c:v>
                </c:pt>
                <c:pt idx="7255">
                  <c:v>3.6652453982958738E-3</c:v>
                </c:pt>
                <c:pt idx="7256">
                  <c:v>-1.5361285161487093E-2</c:v>
                </c:pt>
                <c:pt idx="7257">
                  <c:v>3.1090587070030967E-2</c:v>
                </c:pt>
                <c:pt idx="7258">
                  <c:v>-3.4191364748279197E-2</c:v>
                </c:pt>
                <c:pt idx="7259">
                  <c:v>8.6234677921457406E-2</c:v>
                </c:pt>
                <c:pt idx="7260">
                  <c:v>1.1331566009550018E-2</c:v>
                </c:pt>
                <c:pt idx="7261">
                  <c:v>-6.6982820558927278E-2</c:v>
                </c:pt>
                <c:pt idx="7262">
                  <c:v>6.0060240602119487E-3</c:v>
                </c:pt>
                <c:pt idx="7263">
                  <c:v>3.0081890800738656E-2</c:v>
                </c:pt>
                <c:pt idx="7264">
                  <c:v>-3.4924366114991606E-3</c:v>
                </c:pt>
                <c:pt idx="7265">
                  <c:v>1.1655012974351919E-3</c:v>
                </c:pt>
                <c:pt idx="7266">
                  <c:v>5.1089429694752983E-2</c:v>
                </c:pt>
                <c:pt idx="7267">
                  <c:v>9.9119754243632893E-3</c:v>
                </c:pt>
                <c:pt idx="7268">
                  <c:v>-1.645188196688219E-3</c:v>
                </c:pt>
                <c:pt idx="7269">
                  <c:v>-2.1978030824795383E-3</c:v>
                </c:pt>
                <c:pt idx="7270">
                  <c:v>-1.719875957799618E-2</c:v>
                </c:pt>
                <c:pt idx="7271">
                  <c:v>1.6648553236743267E-2</c:v>
                </c:pt>
                <c:pt idx="7272">
                  <c:v>4.7820015817976201E-2</c:v>
                </c:pt>
                <c:pt idx="7273">
                  <c:v>1.5727395116003275E-3</c:v>
                </c:pt>
                <c:pt idx="7274">
                  <c:v>-1.5727395116002169E-3</c:v>
                </c:pt>
                <c:pt idx="7275">
                  <c:v>5.245213862717635E-4</c:v>
                </c:pt>
                <c:pt idx="7276">
                  <c:v>1.048218125328567E-3</c:v>
                </c:pt>
                <c:pt idx="7277">
                  <c:v>2.1762516897363714E-2</c:v>
                </c:pt>
                <c:pt idx="7278">
                  <c:v>-2.0523352509115192E-3</c:v>
                </c:pt>
                <c:pt idx="7279">
                  <c:v>-4.1173501295479042E-3</c:v>
                </c:pt>
                <c:pt idx="7280">
                  <c:v>1.4845422369546949E-2</c:v>
                </c:pt>
                <c:pt idx="7281">
                  <c:v>-1.9497795713267478E-2</c:v>
                </c:pt>
                <c:pt idx="7282">
                  <c:v>-2.1472414397421671E-2</c:v>
                </c:pt>
                <c:pt idx="7283">
                  <c:v>-1.0593221329592978E-3</c:v>
                </c:pt>
                <c:pt idx="7284">
                  <c:v>-3.7164895445553343E-3</c:v>
                </c:pt>
                <c:pt idx="7285">
                  <c:v>2.1574106944561803E-2</c:v>
                </c:pt>
                <c:pt idx="7286">
                  <c:v>1.138728660888352E-2</c:v>
                </c:pt>
                <c:pt idx="7287">
                  <c:v>1.4307857775280113E-2</c:v>
                </c:pt>
                <c:pt idx="7288">
                  <c:v>-5.0748542068606802E-4</c:v>
                </c:pt>
                <c:pt idx="7289">
                  <c:v>-5.5994037874933763E-3</c:v>
                </c:pt>
                <c:pt idx="7290">
                  <c:v>-2.2194459413734973E-2</c:v>
                </c:pt>
                <c:pt idx="7291">
                  <c:v>1.4508026489578635E-2</c:v>
                </c:pt>
                <c:pt idx="7292">
                  <c:v>2.7398974188114562E-2</c:v>
                </c:pt>
                <c:pt idx="7293">
                  <c:v>-8.5449125099478721E-3</c:v>
                </c:pt>
                <c:pt idx="7294">
                  <c:v>-3.2318791255167519E-2</c:v>
                </c:pt>
                <c:pt idx="7295">
                  <c:v>-2.5344545594751078E-2</c:v>
                </c:pt>
                <c:pt idx="7296">
                  <c:v>2.6386755173194811E-2</c:v>
                </c:pt>
                <c:pt idx="7297">
                  <c:v>4.6306924750824999E-2</c:v>
                </c:pt>
                <c:pt idx="7298">
                  <c:v>-1.15030025561328E-2</c:v>
                </c:pt>
                <c:pt idx="7299">
                  <c:v>1.3490087164264072E-2</c:v>
                </c:pt>
                <c:pt idx="7300">
                  <c:v>-1.449662977566557E-2</c:v>
                </c:pt>
                <c:pt idx="7301">
                  <c:v>-3.1716213379466104E-2</c:v>
                </c:pt>
                <c:pt idx="7302">
                  <c:v>2.0576857688759508E-2</c:v>
                </c:pt>
                <c:pt idx="7303">
                  <c:v>-6.1287219413733874E-3</c:v>
                </c:pt>
                <c:pt idx="7304">
                  <c:v>3.3747851339799774E-2</c:v>
                </c:pt>
                <c:pt idx="7305">
                  <c:v>3.5518206871975898E-2</c:v>
                </c:pt>
                <c:pt idx="7306">
                  <c:v>-9.6062218054398674E-3</c:v>
                </c:pt>
                <c:pt idx="7307">
                  <c:v>-9.657171199589738E-4</c:v>
                </c:pt>
                <c:pt idx="7308">
                  <c:v>-1.3129291441792512E-2</c:v>
                </c:pt>
                <c:pt idx="7309">
                  <c:v>2.6565194138620341E-2</c:v>
                </c:pt>
                <c:pt idx="7310">
                  <c:v>-1.7308124379337299E-2</c:v>
                </c:pt>
                <c:pt idx="7311">
                  <c:v>-1.0236501767060367E-2</c:v>
                </c:pt>
                <c:pt idx="7312">
                  <c:v>-1.8793827144026456E-2</c:v>
                </c:pt>
                <c:pt idx="7313">
                  <c:v>-9.0271425445274736E-3</c:v>
                </c:pt>
                <c:pt idx="7314">
                  <c:v>1.3510338098338933E-2</c:v>
                </c:pt>
                <c:pt idx="7315">
                  <c:v>-1.8560853884407567E-2</c:v>
                </c:pt>
                <c:pt idx="7316">
                  <c:v>-1.2226336712111031E-2</c:v>
                </c:pt>
                <c:pt idx="7317">
                  <c:v>4.6024116014515785E-3</c:v>
                </c:pt>
                <c:pt idx="7318">
                  <c:v>-1.5424470325631639E-2</c:v>
                </c:pt>
                <c:pt idx="7319">
                  <c:v>2.1021025253788954E-2</c:v>
                </c:pt>
                <c:pt idx="7320">
                  <c:v>-1.0198966529608992E-2</c:v>
                </c:pt>
                <c:pt idx="7321">
                  <c:v>9.183738016014303E-3</c:v>
                </c:pt>
                <c:pt idx="7322">
                  <c:v>-4.3597978757014454E-2</c:v>
                </c:pt>
                <c:pt idx="7323">
                  <c:v>1.3175421158564328E-2</c:v>
                </c:pt>
                <c:pt idx="7324">
                  <c:v>2.4309446355400856E-2</c:v>
                </c:pt>
                <c:pt idx="7325">
                  <c:v>2.9702661795183036E-2</c:v>
                </c:pt>
                <c:pt idx="7326">
                  <c:v>-1.0972678669475556E-2</c:v>
                </c:pt>
                <c:pt idx="7327">
                  <c:v>-5.7276421864631236E-2</c:v>
                </c:pt>
                <c:pt idx="7328">
                  <c:v>-5.3248262130639471E-3</c:v>
                </c:pt>
                <c:pt idx="7329">
                  <c:v>-3.5320161491966713E-2</c:v>
                </c:pt>
                <c:pt idx="7330">
                  <c:v>1.9173416717701439E-2</c:v>
                </c:pt>
                <c:pt idx="7331">
                  <c:v>1.7747171896346649E-2</c:v>
                </c:pt>
                <c:pt idx="7332">
                  <c:v>2.129926257824849E-3</c:v>
                </c:pt>
                <c:pt idx="7333">
                  <c:v>-6.938912282272244E-3</c:v>
                </c:pt>
                <c:pt idx="7334">
                  <c:v>-3.4880920338405341E-2</c:v>
                </c:pt>
                <c:pt idx="7335">
                  <c:v>-2.2209892527841652E-3</c:v>
                </c:pt>
                <c:pt idx="7336">
                  <c:v>-1.7381990752944297E-2</c:v>
                </c:pt>
                <c:pt idx="7337">
                  <c:v>-1.366763872866387E-2</c:v>
                </c:pt>
                <c:pt idx="7338">
                  <c:v>-1.1474470564767983E-3</c:v>
                </c:pt>
                <c:pt idx="7339">
                  <c:v>2.0455258661401823E-2</c:v>
                </c:pt>
                <c:pt idx="7340">
                  <c:v>-6.7720349099445847E-3</c:v>
                </c:pt>
                <c:pt idx="7341">
                  <c:v>-3.5151991446288167E-2</c:v>
                </c:pt>
                <c:pt idx="7342">
                  <c:v>2.6621942568234577E-2</c:v>
                </c:pt>
                <c:pt idx="7343">
                  <c:v>7.3969042808848225E-3</c:v>
                </c:pt>
                <c:pt idx="7344">
                  <c:v>-5.2367985517316043E-2</c:v>
                </c:pt>
                <c:pt idx="7345">
                  <c:v>-1.1414963238257256E-2</c:v>
                </c:pt>
                <c:pt idx="7346">
                  <c:v>-1.460768519014944E-2</c:v>
                </c:pt>
                <c:pt idx="7347">
                  <c:v>4.4371787096603416E-2</c:v>
                </c:pt>
                <c:pt idx="7348">
                  <c:v>4.6811086065026951E-3</c:v>
                </c:pt>
                <c:pt idx="7349">
                  <c:v>3.3862632840906272E-2</c:v>
                </c:pt>
                <c:pt idx="7350">
                  <c:v>-2.4565645481735669E-2</c:v>
                </c:pt>
                <c:pt idx="7351">
                  <c:v>-1.7503364011358449E-2</c:v>
                </c:pt>
                <c:pt idx="7352">
                  <c:v>-1.7815198010096928E-2</c:v>
                </c:pt>
                <c:pt idx="7353">
                  <c:v>-1.5092348045709919E-2</c:v>
                </c:pt>
                <c:pt idx="7354">
                  <c:v>-5.2446475372542427E-2</c:v>
                </c:pt>
                <c:pt idx="7355">
                  <c:v>-1.4853356704986928E-2</c:v>
                </c:pt>
                <c:pt idx="7356">
                  <c:v>1.2285961199741199E-2</c:v>
                </c:pt>
                <c:pt idx="7357">
                  <c:v>-4.6703653501536838E-2</c:v>
                </c:pt>
                <c:pt idx="7358">
                  <c:v>-1.9721822480168804E-2</c:v>
                </c:pt>
                <c:pt idx="7359">
                  <c:v>-4.9271049006782794E-2</c:v>
                </c:pt>
                <c:pt idx="7360">
                  <c:v>5.4750514771408312E-2</c:v>
                </c:pt>
                <c:pt idx="7361">
                  <c:v>4.0166041725334653E-2</c:v>
                </c:pt>
                <c:pt idx="7362">
                  <c:v>8.0042707673536356E-2</c:v>
                </c:pt>
                <c:pt idx="7363">
                  <c:v>-0.16992147014032236</c:v>
                </c:pt>
                <c:pt idx="7364">
                  <c:v>0.11001585083352869</c:v>
                </c:pt>
                <c:pt idx="7365">
                  <c:v>3.8510959020974724E-3</c:v>
                </c:pt>
                <c:pt idx="7366">
                  <c:v>-2.0058906128950844E-2</c:v>
                </c:pt>
                <c:pt idx="7367">
                  <c:v>-1.5146815759985745E-2</c:v>
                </c:pt>
                <c:pt idx="7368">
                  <c:v>-2.2141125877213518E-2</c:v>
                </c:pt>
                <c:pt idx="7369">
                  <c:v>5.4127331067502591E-3</c:v>
                </c:pt>
                <c:pt idx="7370">
                  <c:v>-1.7699577099400975E-2</c:v>
                </c:pt>
                <c:pt idx="7371">
                  <c:v>-4.8549808441799631E-2</c:v>
                </c:pt>
                <c:pt idx="7372">
                  <c:v>2.3513730280474768E-2</c:v>
                </c:pt>
                <c:pt idx="7373">
                  <c:v>2.9832250424817963E-2</c:v>
                </c:pt>
                <c:pt idx="7374">
                  <c:v>-1.3679892694247865E-3</c:v>
                </c:pt>
                <c:pt idx="7375">
                  <c:v>-2.6353813660847127E-2</c:v>
                </c:pt>
                <c:pt idx="7376">
                  <c:v>2.1551060003612187E-2</c:v>
                </c:pt>
                <c:pt idx="7377">
                  <c:v>1.0263518080412769E-2</c:v>
                </c:pt>
                <c:pt idx="7378">
                  <c:v>-1.9244580174355222E-2</c:v>
                </c:pt>
                <c:pt idx="7379">
                  <c:v>-1.25699979096697E-2</c:v>
                </c:pt>
                <c:pt idx="7380">
                  <c:v>1.5342002456680073E-2</c:v>
                </c:pt>
                <c:pt idx="7381">
                  <c:v>-3.1637084943182701E-2</c:v>
                </c:pt>
                <c:pt idx="7382">
                  <c:v>1.0657294473988199E-2</c:v>
                </c:pt>
                <c:pt idx="7383">
                  <c:v>1.6818896810029762E-2</c:v>
                </c:pt>
                <c:pt idx="7384">
                  <c:v>-1.1884096524181705E-2</c:v>
                </c:pt>
                <c:pt idx="7385">
                  <c:v>-3.5223706725056696E-3</c:v>
                </c:pt>
                <c:pt idx="7386">
                  <c:v>2.9209308832105318E-2</c:v>
                </c:pt>
                <c:pt idx="7387">
                  <c:v>3.1041628660190255E-2</c:v>
                </c:pt>
                <c:pt idx="7388">
                  <c:v>-2.6937655731808258E-2</c:v>
                </c:pt>
                <c:pt idx="7389">
                  <c:v>8.1577610802121524E-3</c:v>
                </c:pt>
                <c:pt idx="7390">
                  <c:v>0</c:v>
                </c:pt>
                <c:pt idx="7391">
                  <c:v>-4.4297899846852382E-2</c:v>
                </c:pt>
                <c:pt idx="7392">
                  <c:v>-3.0174703122213042E-2</c:v>
                </c:pt>
                <c:pt idx="7393">
                  <c:v>-3.6536394315788883E-3</c:v>
                </c:pt>
                <c:pt idx="7394">
                  <c:v>6.5669699699361433E-3</c:v>
                </c:pt>
                <c:pt idx="7395">
                  <c:v>8.6894102141598893E-3</c:v>
                </c:pt>
                <c:pt idx="7396">
                  <c:v>-4.9511404734414989E-2</c:v>
                </c:pt>
                <c:pt idx="7397">
                  <c:v>-1.5163005179639638E-3</c:v>
                </c:pt>
                <c:pt idx="7398">
                  <c:v>6.8053192697548632E-3</c:v>
                </c:pt>
                <c:pt idx="7399">
                  <c:v>2.9697802391742127E-2</c:v>
                </c:pt>
                <c:pt idx="7400">
                  <c:v>-9.5553832517292353E-3</c:v>
                </c:pt>
                <c:pt idx="7401">
                  <c:v>-8.902135940593154E-3</c:v>
                </c:pt>
                <c:pt idx="7402">
                  <c:v>-3.7327404296840197E-3</c:v>
                </c:pt>
                <c:pt idx="7403">
                  <c:v>3.959461482149982E-2</c:v>
                </c:pt>
                <c:pt idx="7404">
                  <c:v>7.1864897092195309E-4</c:v>
                </c:pt>
                <c:pt idx="7405">
                  <c:v>3.6675478558406568E-2</c:v>
                </c:pt>
                <c:pt idx="7406">
                  <c:v>-1.4649721362919085E-2</c:v>
                </c:pt>
                <c:pt idx="7407">
                  <c:v>4.6008800849652441E-2</c:v>
                </c:pt>
                <c:pt idx="7408">
                  <c:v>-1.8970758629781006E-2</c:v>
                </c:pt>
                <c:pt idx="7409">
                  <c:v>-2.0035212481551899E-2</c:v>
                </c:pt>
                <c:pt idx="7410">
                  <c:v>6.9759333139377932E-4</c:v>
                </c:pt>
                <c:pt idx="7411">
                  <c:v>-2.7932979056127108E-3</c:v>
                </c:pt>
                <c:pt idx="7412">
                  <c:v>-5.610112890766788E-3</c:v>
                </c:pt>
                <c:pt idx="7413">
                  <c:v>-2.7809278698427975E-2</c:v>
                </c:pt>
                <c:pt idx="7414">
                  <c:v>-3.757348056442366E-2</c:v>
                </c:pt>
                <c:pt idx="7415">
                  <c:v>-2.817087696669645E-2</c:v>
                </c:pt>
                <c:pt idx="7416">
                  <c:v>6.1586029912070253E-3</c:v>
                </c:pt>
                <c:pt idx="7417">
                  <c:v>-1.1578670460546137E-2</c:v>
                </c:pt>
                <c:pt idx="7418">
                  <c:v>2.681125745065677E-2</c:v>
                </c:pt>
                <c:pt idx="7419">
                  <c:v>1.0526412986987603E-2</c:v>
                </c:pt>
                <c:pt idx="7420">
                  <c:v>-5.2493558861436782E-3</c:v>
                </c:pt>
                <c:pt idx="7421">
                  <c:v>2.3040781435666506E-2</c:v>
                </c:pt>
                <c:pt idx="7422">
                  <c:v>2.0364340102877604E-2</c:v>
                </c:pt>
                <c:pt idx="7423">
                  <c:v>-1.1585936986372747E-2</c:v>
                </c:pt>
                <c:pt idx="7424">
                  <c:v>-9.5134270378732511E-3</c:v>
                </c:pt>
                <c:pt idx="7425">
                  <c:v>1.242251999855711E-2</c:v>
                </c:pt>
                <c:pt idx="7426">
                  <c:v>3.5667118748181612E-2</c:v>
                </c:pt>
                <c:pt idx="7427">
                  <c:v>-4.2224519294340658E-2</c:v>
                </c:pt>
                <c:pt idx="7428">
                  <c:v>-2.2173857494322081E-2</c:v>
                </c:pt>
                <c:pt idx="7429">
                  <c:v>-1.6579128802911222E-2</c:v>
                </c:pt>
                <c:pt idx="7430">
                  <c:v>-6.9210003178174814E-2</c:v>
                </c:pt>
                <c:pt idx="7431">
                  <c:v>-1.3114942077828018E-2</c:v>
                </c:pt>
                <c:pt idx="7432">
                  <c:v>2.7666532718138643E-2</c:v>
                </c:pt>
                <c:pt idx="7433">
                  <c:v>2.9262665268237814E-2</c:v>
                </c:pt>
                <c:pt idx="7434">
                  <c:v>-3.1225630367937166E-3</c:v>
                </c:pt>
                <c:pt idx="7435">
                  <c:v>-2.533785589880606E-2</c:v>
                </c:pt>
                <c:pt idx="7436">
                  <c:v>1.6025644455411972E-3</c:v>
                </c:pt>
                <c:pt idx="7437">
                  <c:v>7.974523918769327E-3</c:v>
                </c:pt>
                <c:pt idx="7438">
                  <c:v>1.8103603436268389E-2</c:v>
                </c:pt>
                <c:pt idx="7439">
                  <c:v>3.8925701155112275E-3</c:v>
                </c:pt>
                <c:pt idx="7440">
                  <c:v>-6.3347829101366396E-2</c:v>
                </c:pt>
                <c:pt idx="7441">
                  <c:v>-1.4172809139460084E-2</c:v>
                </c:pt>
                <c:pt idx="7442">
                  <c:v>6.4223610097336861E-2</c:v>
                </c:pt>
                <c:pt idx="7443">
                  <c:v>6.2794554848431012E-3</c:v>
                </c:pt>
                <c:pt idx="7444">
                  <c:v>-2.3754086008107144E-2</c:v>
                </c:pt>
                <c:pt idx="7445">
                  <c:v>3.9282348334662404E-2</c:v>
                </c:pt>
                <c:pt idx="7446">
                  <c:v>-2.1020626074581415E-2</c:v>
                </c:pt>
                <c:pt idx="7447">
                  <c:v>1.0176213060452457E-2</c:v>
                </c:pt>
                <c:pt idx="7448">
                  <c:v>1.0073700066537261E-2</c:v>
                </c:pt>
                <c:pt idx="7449">
                  <c:v>-2.5772609609641079E-2</c:v>
                </c:pt>
                <c:pt idx="7450">
                  <c:v>-7.9844942420246715E-2</c:v>
                </c:pt>
                <c:pt idx="7451">
                  <c:v>-1.033600933066206E-2</c:v>
                </c:pt>
                <c:pt idx="7452">
                  <c:v>-1.9231361927887644E-2</c:v>
                </c:pt>
                <c:pt idx="7453">
                  <c:v>-1.4222461958805662E-2</c:v>
                </c:pt>
                <c:pt idx="7454">
                  <c:v>-1.7156176999724725E-2</c:v>
                </c:pt>
                <c:pt idx="7455">
                  <c:v>-2.8639370767722685E-2</c:v>
                </c:pt>
                <c:pt idx="7456">
                  <c:v>2.3159905003097201E-2</c:v>
                </c:pt>
                <c:pt idx="7457">
                  <c:v>-4.5909701304078086E-2</c:v>
                </c:pt>
                <c:pt idx="7458">
                  <c:v>1.3333530869465168E-2</c:v>
                </c:pt>
                <c:pt idx="7459">
                  <c:v>-4.741592572582329E-3</c:v>
                </c:pt>
                <c:pt idx="7460">
                  <c:v>1.3220211428134737E-2</c:v>
                </c:pt>
                <c:pt idx="7461">
                  <c:v>4.0446689580590021E-2</c:v>
                </c:pt>
                <c:pt idx="7462">
                  <c:v>-5.2716782172404469E-2</c:v>
                </c:pt>
                <c:pt idx="7463">
                  <c:v>2.5317807984290001E-2</c:v>
                </c:pt>
                <c:pt idx="7464">
                  <c:v>-5.5710450494553601E-3</c:v>
                </c:pt>
                <c:pt idx="7465">
                  <c:v>5.1712201047310481E-2</c:v>
                </c:pt>
                <c:pt idx="7466">
                  <c:v>1.8397365139716099E-2</c:v>
                </c:pt>
                <c:pt idx="7467">
                  <c:v>-2.4605810802199962E-2</c:v>
                </c:pt>
                <c:pt idx="7468">
                  <c:v>-8.9278584438526029E-2</c:v>
                </c:pt>
                <c:pt idx="7469">
                  <c:v>3.065374109100252E-2</c:v>
                </c:pt>
                <c:pt idx="7470">
                  <c:v>-4.728141195946012E-3</c:v>
                </c:pt>
                <c:pt idx="7471">
                  <c:v>-2.8848154337658392E-2</c:v>
                </c:pt>
                <c:pt idx="7472">
                  <c:v>-3.0710684915934431E-2</c:v>
                </c:pt>
                <c:pt idx="7473">
                  <c:v>-4.8438113470495828E-2</c:v>
                </c:pt>
                <c:pt idx="7474">
                  <c:v>3.2210576848739084E-2</c:v>
                </c:pt>
                <c:pt idx="7475">
                  <c:v>6.1162270174360536E-3</c:v>
                </c:pt>
                <c:pt idx="7476">
                  <c:v>8.0042707673536564E-2</c:v>
                </c:pt>
                <c:pt idx="7477">
                  <c:v>-7.3963661597154257E-2</c:v>
                </c:pt>
                <c:pt idx="7478">
                  <c:v>2.296656112004759E-2</c:v>
                </c:pt>
                <c:pt idx="7479">
                  <c:v>0.20541576905044148</c:v>
                </c:pt>
                <c:pt idx="7480">
                  <c:v>-8.8817701347804218E-3</c:v>
                </c:pt>
                <c:pt idx="7481">
                  <c:v>2.8778964550043112E-2</c:v>
                </c:pt>
                <c:pt idx="7482">
                  <c:v>-0.25334282654229878</c:v>
                </c:pt>
                <c:pt idx="7483">
                  <c:v>4.2728804843021641E-2</c:v>
                </c:pt>
                <c:pt idx="7484">
                  <c:v>2.5925599895056363E-2</c:v>
                </c:pt>
                <c:pt idx="7485">
                  <c:v>-2.6898835981608693E-2</c:v>
                </c:pt>
                <c:pt idx="7486">
                  <c:v>2.2148233223010991E-2</c:v>
                </c:pt>
                <c:pt idx="7487">
                  <c:v>2.8530689824062595E-3</c:v>
                </c:pt>
                <c:pt idx="7488">
                  <c:v>8.5106896679088308E-3</c:v>
                </c:pt>
                <c:pt idx="7489">
                  <c:v>-3.2538755786773725E-2</c:v>
                </c:pt>
                <c:pt idx="7490">
                  <c:v>1.2566622599858423E-2</c:v>
                </c:pt>
                <c:pt idx="7491">
                  <c:v>5.2397391660261486E-2</c:v>
                </c:pt>
                <c:pt idx="7492">
                  <c:v>0</c:v>
                </c:pt>
                <c:pt idx="7493">
                  <c:v>7.7163593294001437E-2</c:v>
                </c:pt>
                <c:pt idx="7494">
                  <c:v>-1.0178204915756153E-2</c:v>
                </c:pt>
                <c:pt idx="7495">
                  <c:v>7.6433493125680659E-3</c:v>
                </c:pt>
                <c:pt idx="7496">
                  <c:v>-2.1377470772366864E-2</c:v>
                </c:pt>
                <c:pt idx="7497">
                  <c:v>-5.1993184717938831E-3</c:v>
                </c:pt>
                <c:pt idx="7498">
                  <c:v>2.9111644847348996E-2</c:v>
                </c:pt>
                <c:pt idx="7499">
                  <c:v>1.6736792355523826E-2</c:v>
                </c:pt>
                <c:pt idx="7500">
                  <c:v>3.3140046900372914E-3</c:v>
                </c:pt>
                <c:pt idx="7501">
                  <c:v>1.8845293478672264E-2</c:v>
                </c:pt>
                <c:pt idx="7502">
                  <c:v>3.2737454463941398E-2</c:v>
                </c:pt>
                <c:pt idx="7503">
                  <c:v>1.0160306240158287E-2</c:v>
                </c:pt>
                <c:pt idx="7504">
                  <c:v>2.685239972476048E-2</c:v>
                </c:pt>
                <c:pt idx="7505">
                  <c:v>3.7778662234826065E-3</c:v>
                </c:pt>
                <c:pt idx="7506">
                  <c:v>-2.2650066308522359E-3</c:v>
                </c:pt>
                <c:pt idx="7507">
                  <c:v>3.4178661173493219E-2</c:v>
                </c:pt>
                <c:pt idx="7508">
                  <c:v>-1.3235487328250018E-2</c:v>
                </c:pt>
                <c:pt idx="7509">
                  <c:v>-2.2456033437873554E-2</c:v>
                </c:pt>
                <c:pt idx="7510">
                  <c:v>-4.5523599104604125E-3</c:v>
                </c:pt>
                <c:pt idx="7511">
                  <c:v>5.3090757997666929E-3</c:v>
                </c:pt>
                <c:pt idx="7512">
                  <c:v>1.2777325279540817E-2</c:v>
                </c:pt>
                <c:pt idx="7513">
                  <c:v>-5.2414945908379551E-3</c:v>
                </c:pt>
                <c:pt idx="7514">
                  <c:v>6.6788240871586524E-2</c:v>
                </c:pt>
                <c:pt idx="7515">
                  <c:v>3.0431117202539833E-2</c:v>
                </c:pt>
                <c:pt idx="7516">
                  <c:v>1.4203823509548111E-2</c:v>
                </c:pt>
                <c:pt idx="7517">
                  <c:v>-4.037690546076938E-3</c:v>
                </c:pt>
                <c:pt idx="7518">
                  <c:v>-1.289464761667531E-2</c:v>
                </c:pt>
                <c:pt idx="7519">
                  <c:v>-2.6299093547015595E-2</c:v>
                </c:pt>
                <c:pt idx="7520">
                  <c:v>-1.8401085370891291E-2</c:v>
                </c:pt>
                <c:pt idx="7521">
                  <c:v>3.5780737280837908E-2</c:v>
                </c:pt>
                <c:pt idx="7522">
                  <c:v>7.5523874255358512E-3</c:v>
                </c:pt>
                <c:pt idx="7523">
                  <c:v>1.9641674455014652E-2</c:v>
                </c:pt>
                <c:pt idx="7524">
                  <c:v>8.6811897450465893E-3</c:v>
                </c:pt>
                <c:pt idx="7525">
                  <c:v>-1.0023471825776118E-2</c:v>
                </c:pt>
                <c:pt idx="7526">
                  <c:v>3.49755214392658E-2</c:v>
                </c:pt>
                <c:pt idx="7527">
                  <c:v>8.3952704900596802E-3</c:v>
                </c:pt>
                <c:pt idx="7528">
                  <c:v>8.9629281196980382E-3</c:v>
                </c:pt>
                <c:pt idx="7529">
                  <c:v>1.2738855225885536E-3</c:v>
                </c:pt>
                <c:pt idx="7530">
                  <c:v>-2.3181978234323664E-2</c:v>
                </c:pt>
                <c:pt idx="7531">
                  <c:v>-2.7742862482107018E-2</c:v>
                </c:pt>
                <c:pt idx="7532">
                  <c:v>-1.0097696031043416E-2</c:v>
                </c:pt>
                <c:pt idx="7533">
                  <c:v>-2.7100287588651298E-3</c:v>
                </c:pt>
                <c:pt idx="7534">
                  <c:v>4.7377415185170134E-3</c:v>
                </c:pt>
                <c:pt idx="7535">
                  <c:v>-4.7002431583271359E-2</c:v>
                </c:pt>
                <c:pt idx="7536">
                  <c:v>3.2721332017854605E-2</c:v>
                </c:pt>
                <c:pt idx="7537">
                  <c:v>5.6587474629463619E-2</c:v>
                </c:pt>
                <c:pt idx="7538">
                  <c:v>1.9398648178266761E-3</c:v>
                </c:pt>
                <c:pt idx="7539">
                  <c:v>6.4391722810212331E-3</c:v>
                </c:pt>
                <c:pt idx="7540">
                  <c:v>1.9701940106022435E-2</c:v>
                </c:pt>
                <c:pt idx="7541">
                  <c:v>3.4027409079409168E-2</c:v>
                </c:pt>
                <c:pt idx="7542">
                  <c:v>-1.039446839708733E-2</c:v>
                </c:pt>
                <c:pt idx="7543">
                  <c:v>2.4554954019760582E-3</c:v>
                </c:pt>
                <c:pt idx="7544">
                  <c:v>-8.0025050025768416E-3</c:v>
                </c:pt>
                <c:pt idx="7545">
                  <c:v>6.1614489440484053E-3</c:v>
                </c:pt>
                <c:pt idx="7546">
                  <c:v>6.7340321813441194E-3</c:v>
                </c:pt>
                <c:pt idx="7547">
                  <c:v>-6.1199701417845569E-3</c:v>
                </c:pt>
                <c:pt idx="7548">
                  <c:v>-1.9839460387032756E-2</c:v>
                </c:pt>
                <c:pt idx="7549">
                  <c:v>2.4738429156122486E-2</c:v>
                </c:pt>
                <c:pt idx="7550">
                  <c:v>-2.9131282156857594E-2</c:v>
                </c:pt>
                <c:pt idx="7551">
                  <c:v>1.3121087962697058E-2</c:v>
                </c:pt>
                <c:pt idx="7552">
                  <c:v>-2.48601743946179E-3</c:v>
                </c:pt>
                <c:pt idx="7553">
                  <c:v>-1.5047305856500505E-2</c:v>
                </c:pt>
                <c:pt idx="7554">
                  <c:v>-1.1435956906758537E-2</c:v>
                </c:pt>
                <c:pt idx="7555">
                  <c:v>3.189795368100302E-3</c:v>
                </c:pt>
                <c:pt idx="7556">
                  <c:v>2.1424890084106057E-2</c:v>
                </c:pt>
                <c:pt idx="7557">
                  <c:v>-8.1377600886730159E-3</c:v>
                </c:pt>
                <c:pt idx="7558">
                  <c:v>-3.6484046410585357E-2</c:v>
                </c:pt>
                <c:pt idx="7559">
                  <c:v>-2.1747150293739675E-2</c:v>
                </c:pt>
                <c:pt idx="7560">
                  <c:v>-2.6326191323738091E-2</c:v>
                </c:pt>
                <c:pt idx="7561">
                  <c:v>-1.2388320856952316E-2</c:v>
                </c:pt>
                <c:pt idx="7562">
                  <c:v>-3.0230773115764529E-2</c:v>
                </c:pt>
                <c:pt idx="7563">
                  <c:v>2.9538012436863874E-2</c:v>
                </c:pt>
                <c:pt idx="7564">
                  <c:v>4.6047403498868628E-2</c:v>
                </c:pt>
                <c:pt idx="7565">
                  <c:v>-1.1314596579976837E-2</c:v>
                </c:pt>
                <c:pt idx="7566">
                  <c:v>-4.6964192326074891E-3</c:v>
                </c:pt>
                <c:pt idx="7567">
                  <c:v>1.9974032888376961E-2</c:v>
                </c:pt>
                <c:pt idx="7568">
                  <c:v>-4.9317659895760715E-2</c:v>
                </c:pt>
                <c:pt idx="7569">
                  <c:v>-1.7464642292728767E-2</c:v>
                </c:pt>
                <c:pt idx="7570">
                  <c:v>1.5384918839479456E-2</c:v>
                </c:pt>
                <c:pt idx="7571">
                  <c:v>1.7200286447074553E-2</c:v>
                </c:pt>
                <c:pt idx="7572">
                  <c:v>-2.4863159192643831E-2</c:v>
                </c:pt>
                <c:pt idx="7573">
                  <c:v>1.5955940316329981E-2</c:v>
                </c:pt>
                <c:pt idx="7574">
                  <c:v>-6.7617355451641437E-2</c:v>
                </c:pt>
                <c:pt idx="7575">
                  <c:v>3.0459207484708439E-2</c:v>
                </c:pt>
                <c:pt idx="7576">
                  <c:v>-5.5814779106396331E-2</c:v>
                </c:pt>
                <c:pt idx="7577">
                  <c:v>3.0165935394257273E-3</c:v>
                </c:pt>
                <c:pt idx="7578">
                  <c:v>6.0060240602119487E-3</c:v>
                </c:pt>
                <c:pt idx="7579">
                  <c:v>2.9500664396697841E-2</c:v>
                </c:pt>
                <c:pt idx="7580">
                  <c:v>0</c:v>
                </c:pt>
                <c:pt idx="7581">
                  <c:v>-7.2939783625533871E-3</c:v>
                </c:pt>
                <c:pt idx="7582">
                  <c:v>1.5256380184096231E-2</c:v>
                </c:pt>
                <c:pt idx="7583">
                  <c:v>-2.629808235463273E-2</c:v>
                </c:pt>
                <c:pt idx="7584">
                  <c:v>-7.4294546785203756E-3</c:v>
                </c:pt>
                <c:pt idx="7585">
                  <c:v>-8.9888245684332183E-3</c:v>
                </c:pt>
                <c:pt idx="7586">
                  <c:v>-6.7950431328286896E-3</c:v>
                </c:pt>
                <c:pt idx="7587">
                  <c:v>8.2988028146950641E-3</c:v>
                </c:pt>
                <c:pt idx="7588">
                  <c:v>-8.2988028146950658E-3</c:v>
                </c:pt>
                <c:pt idx="7589">
                  <c:v>1.7274180942820957E-2</c:v>
                </c:pt>
                <c:pt idx="7590">
                  <c:v>-1.9549494779956531E-2</c:v>
                </c:pt>
                <c:pt idx="7591">
                  <c:v>-1.4531804479245647E-2</c:v>
                </c:pt>
                <c:pt idx="7592">
                  <c:v>1.9077266850920389E-2</c:v>
                </c:pt>
                <c:pt idx="7593">
                  <c:v>-1.2167450490733801E-2</c:v>
                </c:pt>
                <c:pt idx="7594">
                  <c:v>-6.909816360186523E-3</c:v>
                </c:pt>
                <c:pt idx="7595">
                  <c:v>3.4081299259202204E-2</c:v>
                </c:pt>
                <c:pt idx="7596">
                  <c:v>2.973979887126478E-3</c:v>
                </c:pt>
                <c:pt idx="7597">
                  <c:v>8.8692377407797902E-3</c:v>
                </c:pt>
                <c:pt idx="7598">
                  <c:v>-2.0067563050809256E-2</c:v>
                </c:pt>
                <c:pt idx="7599">
                  <c:v>-1.3605652055778598E-2</c:v>
                </c:pt>
                <c:pt idx="7600">
                  <c:v>-2.7779564107075706E-2</c:v>
                </c:pt>
                <c:pt idx="7601">
                  <c:v>4.8864682594147044E-2</c:v>
                </c:pt>
                <c:pt idx="7602">
                  <c:v>1.1851990587014328E-2</c:v>
                </c:pt>
                <c:pt idx="7603">
                  <c:v>2.1130112196190078E-2</c:v>
                </c:pt>
                <c:pt idx="7604">
                  <c:v>1.5027116403156066E-2</c:v>
                </c:pt>
                <c:pt idx="7605">
                  <c:v>2.1778170169380284E-2</c:v>
                </c:pt>
                <c:pt idx="7606">
                  <c:v>2.5387298273049915E-2</c:v>
                </c:pt>
                <c:pt idx="7607">
                  <c:v>1.4127379259210709E-2</c:v>
                </c:pt>
                <c:pt idx="7608">
                  <c:v>-1.8200704646846502E-2</c:v>
                </c:pt>
                <c:pt idx="7609">
                  <c:v>-3.7426405519116912E-2</c:v>
                </c:pt>
                <c:pt idx="7610">
                  <c:v>-1.4224990931347326E-2</c:v>
                </c:pt>
                <c:pt idx="7611">
                  <c:v>1.2811563134200368E-2</c:v>
                </c:pt>
                <c:pt idx="7612">
                  <c:v>5.6417639066680941E-3</c:v>
                </c:pt>
                <c:pt idx="7613">
                  <c:v>-1.9169916107720172E-2</c:v>
                </c:pt>
                <c:pt idx="7614">
                  <c:v>-1.6624885969635423E-2</c:v>
                </c:pt>
                <c:pt idx="7615">
                  <c:v>-2.6589454189239498E-2</c:v>
                </c:pt>
                <c:pt idx="7616">
                  <c:v>2.5130664725579517E-2</c:v>
                </c:pt>
                <c:pt idx="7617">
                  <c:v>7.2727593290796569E-3</c:v>
                </c:pt>
                <c:pt idx="7618">
                  <c:v>2.8943580263645565E-3</c:v>
                </c:pt>
                <c:pt idx="7619">
                  <c:v>2.2151673899723241E-2</c:v>
                </c:pt>
                <c:pt idx="7620">
                  <c:v>3.3359590942786413E-2</c:v>
                </c:pt>
                <c:pt idx="7621">
                  <c:v>-2.701930904820328E-2</c:v>
                </c:pt>
                <c:pt idx="7622">
                  <c:v>1.0478614915446808E-2</c:v>
                </c:pt>
                <c:pt idx="7623">
                  <c:v>-3.1771115566898739E-2</c:v>
                </c:pt>
                <c:pt idx="7624">
                  <c:v>-7.9222596557109119E-3</c:v>
                </c:pt>
                <c:pt idx="7625">
                  <c:v>3.4817015855832675E-2</c:v>
                </c:pt>
                <c:pt idx="7626">
                  <c:v>7.8537492896277761E-2</c:v>
                </c:pt>
                <c:pt idx="7627">
                  <c:v>-3.1478008783406689E-2</c:v>
                </c:pt>
                <c:pt idx="7628">
                  <c:v>-6.3251319734781625E-2</c:v>
                </c:pt>
                <c:pt idx="7629">
                  <c:v>2.1762880671365951E-2</c:v>
                </c:pt>
                <c:pt idx="7630">
                  <c:v>-4.1753714104806215E-3</c:v>
                </c:pt>
                <c:pt idx="7631">
                  <c:v>-1.1220314067492888E-2</c:v>
                </c:pt>
                <c:pt idx="7632">
                  <c:v>0</c:v>
                </c:pt>
                <c:pt idx="7633">
                  <c:v>2.5070951001391829E-2</c:v>
                </c:pt>
                <c:pt idx="7634">
                  <c:v>4.9641311633001187E-2</c:v>
                </c:pt>
                <c:pt idx="7635">
                  <c:v>1.3080446600153889E-3</c:v>
                </c:pt>
                <c:pt idx="7636">
                  <c:v>-2.1136850309316398E-2</c:v>
                </c:pt>
                <c:pt idx="7637">
                  <c:v>7.97876573180532E-3</c:v>
                </c:pt>
                <c:pt idx="7638">
                  <c:v>1.5769052118231434E-2</c:v>
                </c:pt>
                <c:pt idx="7639">
                  <c:v>-9.8264793314286995E-3</c:v>
                </c:pt>
                <c:pt idx="7640">
                  <c:v>-1.7934721832066618E-2</c:v>
                </c:pt>
                <c:pt idx="7641">
                  <c:v>-1.2816364301075842E-2</c:v>
                </c:pt>
                <c:pt idx="7642">
                  <c:v>0</c:v>
                </c:pt>
                <c:pt idx="7643">
                  <c:v>1.883041517083147E-2</c:v>
                </c:pt>
                <c:pt idx="7644">
                  <c:v>-1.4765368922662003E-2</c:v>
                </c:pt>
                <c:pt idx="7645">
                  <c:v>2.7344151129522258E-2</c:v>
                </c:pt>
                <c:pt idx="7646">
                  <c:v>1.3721221479793584E-2</c:v>
                </c:pt>
                <c:pt idx="7647">
                  <c:v>-1.2987014812365721E-3</c:v>
                </c:pt>
                <c:pt idx="7648">
                  <c:v>1.9474202843956288E-3</c:v>
                </c:pt>
                <c:pt idx="7649">
                  <c:v>6.4641466198892376E-3</c:v>
                </c:pt>
                <c:pt idx="7650">
                  <c:v>-9.0615506775747427E-3</c:v>
                </c:pt>
                <c:pt idx="7651">
                  <c:v>2.3137278911759297E-2</c:v>
                </c:pt>
                <c:pt idx="7652">
                  <c:v>-2.2487295138469435E-2</c:v>
                </c:pt>
                <c:pt idx="7653">
                  <c:v>1.2987014812366356E-3</c:v>
                </c:pt>
                <c:pt idx="7654">
                  <c:v>-5.2049564483015913E-3</c:v>
                </c:pt>
                <c:pt idx="7655">
                  <c:v>-6.5252857127746119E-4</c:v>
                </c:pt>
                <c:pt idx="7656">
                  <c:v>-5.235614053945052E-3</c:v>
                </c:pt>
                <c:pt idx="7657">
                  <c:v>-1.7207572169426803E-2</c:v>
                </c:pt>
                <c:pt idx="7658">
                  <c:v>1.589437434446633E-2</c:v>
                </c:pt>
                <c:pt idx="7659">
                  <c:v>3.7399587599381376E-2</c:v>
                </c:pt>
                <c:pt idx="7660">
                  <c:v>-2.2400936689166772E-2</c:v>
                </c:pt>
                <c:pt idx="7661">
                  <c:v>-3.0225691229247998E-2</c:v>
                </c:pt>
                <c:pt idx="7662">
                  <c:v>-1.2756131344437023E-2</c:v>
                </c:pt>
                <c:pt idx="7663">
                  <c:v>4.718579701994333E-3</c:v>
                </c:pt>
                <c:pt idx="7664">
                  <c:v>-6.0708449520080797E-3</c:v>
                </c:pt>
                <c:pt idx="7665">
                  <c:v>-2.2580500961614489E-2</c:v>
                </c:pt>
                <c:pt idx="7666">
                  <c:v>-2.8784015960776212E-2</c:v>
                </c:pt>
                <c:pt idx="7667">
                  <c:v>-1.3625165964317468E-2</c:v>
                </c:pt>
                <c:pt idx="7668">
                  <c:v>8.626940635522844E-3</c:v>
                </c:pt>
                <c:pt idx="7669">
                  <c:v>-1.5873349156290122E-2</c:v>
                </c:pt>
                <c:pt idx="7670">
                  <c:v>1.3005963679133984E-2</c:v>
                </c:pt>
                <c:pt idx="7671">
                  <c:v>0</c:v>
                </c:pt>
                <c:pt idx="7672">
                  <c:v>4.3546205825787131E-2</c:v>
                </c:pt>
                <c:pt idx="7673">
                  <c:v>2.0597329630105622E-3</c:v>
                </c:pt>
                <c:pt idx="7674">
                  <c:v>1.4300550142196332E-2</c:v>
                </c:pt>
                <c:pt idx="7675">
                  <c:v>0</c:v>
                </c:pt>
                <c:pt idx="7676">
                  <c:v>-1.0193768189543057E-2</c:v>
                </c:pt>
                <c:pt idx="7677">
                  <c:v>-1.7919156240264834E-2</c:v>
                </c:pt>
                <c:pt idx="7678">
                  <c:v>6.5928375426625482E-2</c:v>
                </c:pt>
                <c:pt idx="7679">
                  <c:v>4.08219945202552E-2</c:v>
                </c:pt>
                <c:pt idx="7680">
                  <c:v>3.742986278834297E-3</c:v>
                </c:pt>
                <c:pt idx="7681">
                  <c:v>-6.2285894259085683E-4</c:v>
                </c:pt>
                <c:pt idx="7682">
                  <c:v>-1.3170463189745008E-2</c:v>
                </c:pt>
                <c:pt idx="7683">
                  <c:v>-1.2067469400117693E-2</c:v>
                </c:pt>
                <c:pt idx="7684">
                  <c:v>-2.5591824588215165E-3</c:v>
                </c:pt>
                <c:pt idx="7685">
                  <c:v>-1.2820514576555005E-3</c:v>
                </c:pt>
                <c:pt idx="7686">
                  <c:v>2.4708257268443487E-2</c:v>
                </c:pt>
                <c:pt idx="7687">
                  <c:v>3.7476621002397489E-3</c:v>
                </c:pt>
                <c:pt idx="7688">
                  <c:v>-8.7664932121825512E-3</c:v>
                </c:pt>
                <c:pt idx="7689">
                  <c:v>5.6444176196769101E-3</c:v>
                </c:pt>
                <c:pt idx="7690">
                  <c:v>1.489785468063696E-2</c:v>
                </c:pt>
                <c:pt idx="7691">
                  <c:v>-6.1633283923291605E-4</c:v>
                </c:pt>
                <c:pt idx="7692">
                  <c:v>2.1952101019882018E-2</c:v>
                </c:pt>
                <c:pt idx="7693">
                  <c:v>1.2055456553486893E-3</c:v>
                </c:pt>
                <c:pt idx="7694">
                  <c:v>0</c:v>
                </c:pt>
                <c:pt idx="7695">
                  <c:v>8.3983696988316411E-3</c:v>
                </c:pt>
                <c:pt idx="7696">
                  <c:v>2.1862022842772853E-2</c:v>
                </c:pt>
                <c:pt idx="7697">
                  <c:v>1.623224046208957E-2</c:v>
                </c:pt>
                <c:pt idx="7698">
                  <c:v>-5.7670286709925562E-3</c:v>
                </c:pt>
                <c:pt idx="7699">
                  <c:v>-4.0568006956144299E-3</c:v>
                </c:pt>
                <c:pt idx="7700">
                  <c:v>-2.3502844454782779E-2</c:v>
                </c:pt>
                <c:pt idx="7701">
                  <c:v>8.8784247013330344E-3</c:v>
                </c:pt>
                <c:pt idx="7702">
                  <c:v>-1.1792454196756375E-3</c:v>
                </c:pt>
                <c:pt idx="7703">
                  <c:v>-8.888947417246152E-3</c:v>
                </c:pt>
                <c:pt idx="7704">
                  <c:v>-3.9458836740547669E-2</c:v>
                </c:pt>
                <c:pt idx="7705">
                  <c:v>-2.3810648693718559E-2</c:v>
                </c:pt>
                <c:pt idx="7706">
                  <c:v>3.611849636831533E-2</c:v>
                </c:pt>
                <c:pt idx="7707">
                  <c:v>1.4572206859090725E-2</c:v>
                </c:pt>
                <c:pt idx="7708">
                  <c:v>-3.0184146068079729E-3</c:v>
                </c:pt>
                <c:pt idx="7709">
                  <c:v>-6.0642999675113649E-3</c:v>
                </c:pt>
                <c:pt idx="7710">
                  <c:v>-3.0885716265964782E-2</c:v>
                </c:pt>
                <c:pt idx="7711">
                  <c:v>-9.4548450945183618E-3</c:v>
                </c:pt>
                <c:pt idx="7712">
                  <c:v>1.6954880251065018E-2</c:v>
                </c:pt>
                <c:pt idx="7713">
                  <c:v>-3.742986278834392E-3</c:v>
                </c:pt>
                <c:pt idx="7714">
                  <c:v>-3.7570488777122881E-3</c:v>
                </c:pt>
                <c:pt idx="7715">
                  <c:v>-2.6702158606996335E-2</c:v>
                </c:pt>
                <c:pt idx="7716">
                  <c:v>1.1531197599189641E-2</c:v>
                </c:pt>
                <c:pt idx="7717">
                  <c:v>-8.9571936040168283E-3</c:v>
                </c:pt>
                <c:pt idx="7718">
                  <c:v>-1.815873501187118E-2</c:v>
                </c:pt>
                <c:pt idx="7719">
                  <c:v>1.7515854886868732E-2</c:v>
                </c:pt>
                <c:pt idx="7720">
                  <c:v>3.1648210950781852E-2</c:v>
                </c:pt>
                <c:pt idx="7721">
                  <c:v>-2.3960793208095438E-2</c:v>
                </c:pt>
                <c:pt idx="7722">
                  <c:v>-3.8363218405888014E-3</c:v>
                </c:pt>
                <c:pt idx="7723">
                  <c:v>-3.4542371947530681E-2</c:v>
                </c:pt>
                <c:pt idx="7724">
                  <c:v>-1.6717206429969281E-2</c:v>
                </c:pt>
                <c:pt idx="7725">
                  <c:v>4.1603887009435063E-2</c:v>
                </c:pt>
                <c:pt idx="7726">
                  <c:v>1.1575691957889052E-2</c:v>
                </c:pt>
                <c:pt idx="7727">
                  <c:v>1.0810916104215676E-2</c:v>
                </c:pt>
                <c:pt idx="7728">
                  <c:v>-1.5939132471135046E-2</c:v>
                </c:pt>
                <c:pt idx="7729">
                  <c:v>-2.5740039951728773E-3</c:v>
                </c:pt>
                <c:pt idx="7730">
                  <c:v>8.3414022310895012E-3</c:v>
                </c:pt>
                <c:pt idx="7731">
                  <c:v>-1.6752969135374406E-2</c:v>
                </c:pt>
                <c:pt idx="7732">
                  <c:v>-9.1384447973672268E-3</c:v>
                </c:pt>
                <c:pt idx="7733">
                  <c:v>-8.5611323020336281E-3</c:v>
                </c:pt>
                <c:pt idx="7734">
                  <c:v>1.4445425187723283E-2</c:v>
                </c:pt>
                <c:pt idx="7735">
                  <c:v>9.0850722224708365E-3</c:v>
                </c:pt>
                <c:pt idx="7736">
                  <c:v>-1.939864817826703E-3</c:v>
                </c:pt>
                <c:pt idx="7737">
                  <c:v>1.6051709010508043E-2</c:v>
                </c:pt>
                <c:pt idx="7738">
                  <c:v>-1.346605792548522E-2</c:v>
                </c:pt>
                <c:pt idx="7739">
                  <c:v>-6.2603660811275691E-2</c:v>
                </c:pt>
                <c:pt idx="7740">
                  <c:v>-1.175264132460096E-2</c:v>
                </c:pt>
                <c:pt idx="7741">
                  <c:v>8.3102971336280352E-3</c:v>
                </c:pt>
                <c:pt idx="7742">
                  <c:v>3.1231323119802441E-2</c:v>
                </c:pt>
                <c:pt idx="7743">
                  <c:v>-1.3377928416599422E-3</c:v>
                </c:pt>
                <c:pt idx="7744">
                  <c:v>-8.0645598367304078E-3</c:v>
                </c:pt>
                <c:pt idx="7745">
                  <c:v>7.394991683158313E-3</c:v>
                </c:pt>
                <c:pt idx="7746">
                  <c:v>-2.5094568782559171E-2</c:v>
                </c:pt>
                <c:pt idx="7747">
                  <c:v>-9.6619109117368589E-3</c:v>
                </c:pt>
                <c:pt idx="7748">
                  <c:v>6.9108775398470101E-3</c:v>
                </c:pt>
                <c:pt idx="7749">
                  <c:v>5.4945193176407798E-3</c:v>
                </c:pt>
                <c:pt idx="7750">
                  <c:v>-2.0569085071772534E-3</c:v>
                </c:pt>
                <c:pt idx="7751">
                  <c:v>1.3717423275807366E-3</c:v>
                </c:pt>
                <c:pt idx="7752">
                  <c:v>2.236623224092053E-2</c:v>
                </c:pt>
                <c:pt idx="7753">
                  <c:v>-4.7027295269061143E-3</c:v>
                </c:pt>
                <c:pt idx="7754">
                  <c:v>-6.7362750947427613E-4</c:v>
                </c:pt>
                <c:pt idx="7755">
                  <c:v>-6.7408158939359121E-4</c:v>
                </c:pt>
                <c:pt idx="7756">
                  <c:v>1.9366214601546139E-2</c:v>
                </c:pt>
                <c:pt idx="7757">
                  <c:v>4.6189458562944583E-3</c:v>
                </c:pt>
                <c:pt idx="7758">
                  <c:v>1.7618726551594448E-2</c:v>
                </c:pt>
                <c:pt idx="7759">
                  <c:v>1.8584322112366193E-2</c:v>
                </c:pt>
                <c:pt idx="7760">
                  <c:v>6.3291350516475296E-3</c:v>
                </c:pt>
                <c:pt idx="7761">
                  <c:v>9.4192219164917785E-3</c:v>
                </c:pt>
                <c:pt idx="7762">
                  <c:v>-4.3845983178240986E-3</c:v>
                </c:pt>
                <c:pt idx="7763">
                  <c:v>2.4799783060416625E-2</c:v>
                </c:pt>
                <c:pt idx="7764">
                  <c:v>-9.8462333933582637E-3</c:v>
                </c:pt>
                <c:pt idx="7765">
                  <c:v>4.1786278984693885E-2</c:v>
                </c:pt>
                <c:pt idx="7766">
                  <c:v>-2.2189816002201847E-2</c:v>
                </c:pt>
                <c:pt idx="7767">
                  <c:v>1.2654582851201844E-2</c:v>
                </c:pt>
                <c:pt idx="7768">
                  <c:v>-2.9985029962565574E-3</c:v>
                </c:pt>
                <c:pt idx="7769">
                  <c:v>-1.0262691945127274E-2</c:v>
                </c:pt>
                <c:pt idx="7770">
                  <c:v>6.0661209018186596E-4</c:v>
                </c:pt>
                <c:pt idx="7771">
                  <c:v>-7.9148053969066209E-3</c:v>
                </c:pt>
                <c:pt idx="7772">
                  <c:v>1.033758065833193E-2</c:v>
                </c:pt>
                <c:pt idx="7773">
                  <c:v>-3.1963384824309472E-2</c:v>
                </c:pt>
                <c:pt idx="7774">
                  <c:v>8.7065226600422877E-3</c:v>
                </c:pt>
                <c:pt idx="7775">
                  <c:v>-9.9565228228026426E-3</c:v>
                </c:pt>
                <c:pt idx="7776">
                  <c:v>-1.3854125870915829E-2</c:v>
                </c:pt>
                <c:pt idx="7777">
                  <c:v>-4.4486886206845386E-3</c:v>
                </c:pt>
                <c:pt idx="7778">
                  <c:v>-2.7770593123721415E-2</c:v>
                </c:pt>
                <c:pt idx="7779">
                  <c:v>-1.384789685879349E-2</c:v>
                </c:pt>
                <c:pt idx="7780">
                  <c:v>-1.4715984632513116E-2</c:v>
                </c:pt>
                <c:pt idx="7781">
                  <c:v>-5.405418566907935E-3</c:v>
                </c:pt>
                <c:pt idx="7782">
                  <c:v>-4.753828986540443E-3</c:v>
                </c:pt>
                <c:pt idx="7783">
                  <c:v>4.0760926000429354E-3</c:v>
                </c:pt>
                <c:pt idx="7784">
                  <c:v>-3.2383125874390559E-2</c:v>
                </c:pt>
                <c:pt idx="7785">
                  <c:v>1.6667052485211643E-2</c:v>
                </c:pt>
                <c:pt idx="7786">
                  <c:v>6.863444924982429E-3</c:v>
                </c:pt>
                <c:pt idx="7787">
                  <c:v>-1.9337619150158174E-2</c:v>
                </c:pt>
                <c:pt idx="7788">
                  <c:v>3.9649759604140432E-2</c:v>
                </c:pt>
                <c:pt idx="7789">
                  <c:v>1.3976933024649604E-2</c:v>
                </c:pt>
                <c:pt idx="7790">
                  <c:v>9.8652559381099715E-3</c:v>
                </c:pt>
                <c:pt idx="7791">
                  <c:v>7.1731641124133287E-3</c:v>
                </c:pt>
                <c:pt idx="7792">
                  <c:v>1.4834196560752104E-2</c:v>
                </c:pt>
                <c:pt idx="7793">
                  <c:v>2.5575461511171929E-3</c:v>
                </c:pt>
                <c:pt idx="7794">
                  <c:v>0</c:v>
                </c:pt>
                <c:pt idx="7795">
                  <c:v>2.833050662622599E-2</c:v>
                </c:pt>
                <c:pt idx="7796">
                  <c:v>5.5710450494554295E-3</c:v>
                </c:pt>
                <c:pt idx="7797">
                  <c:v>3.6968618813259814E-3</c:v>
                </c:pt>
                <c:pt idx="7798">
                  <c:v>-5.5504305306489799E-3</c:v>
                </c:pt>
                <c:pt idx="7799">
                  <c:v>-2.5682589159282409E-2</c:v>
                </c:pt>
                <c:pt idx="7800">
                  <c:v>2.2585652648749288E-2</c:v>
                </c:pt>
                <c:pt idx="7801">
                  <c:v>-6.2227954382690735E-3</c:v>
                </c:pt>
                <c:pt idx="7802">
                  <c:v>-1.3828001607292077E-2</c:v>
                </c:pt>
                <c:pt idx="7803">
                  <c:v>-4.4402229627346869E-3</c:v>
                </c:pt>
                <c:pt idx="7804">
                  <c:v>-9.5816766275842093E-3</c:v>
                </c:pt>
                <c:pt idx="7805">
                  <c:v>-2.9969669691215263E-2</c:v>
                </c:pt>
                <c:pt idx="7806">
                  <c:v>1.1834457647002798E-2</c:v>
                </c:pt>
                <c:pt idx="7807">
                  <c:v>-5.163735081619817E-2</c:v>
                </c:pt>
                <c:pt idx="7808">
                  <c:v>-2.756721249600531E-3</c:v>
                </c:pt>
                <c:pt idx="7809">
                  <c:v>7.5627723816997462E-3</c:v>
                </c:pt>
                <c:pt idx="7810">
                  <c:v>-1.3099118702859952E-2</c:v>
                </c:pt>
                <c:pt idx="7811">
                  <c:v>1.1728316569081338E-2</c:v>
                </c:pt>
                <c:pt idx="7812">
                  <c:v>-5.136549394716456E-2</c:v>
                </c:pt>
                <c:pt idx="7813">
                  <c:v>2.8839241329049318E-3</c:v>
                </c:pt>
                <c:pt idx="7814">
                  <c:v>1.0741241831412616E-2</c:v>
                </c:pt>
                <c:pt idx="7815">
                  <c:v>0</c:v>
                </c:pt>
                <c:pt idx="7816">
                  <c:v>-2.0144566092467463E-2</c:v>
                </c:pt>
                <c:pt idx="7817">
                  <c:v>-5.8309203107930986E-3</c:v>
                </c:pt>
                <c:pt idx="7818">
                  <c:v>1.8109875597309786E-2</c:v>
                </c:pt>
                <c:pt idx="7819">
                  <c:v>4.2980008856754615E-3</c:v>
                </c:pt>
                <c:pt idx="7820">
                  <c:v>6.4125620525064793E-3</c:v>
                </c:pt>
                <c:pt idx="7821">
                  <c:v>1.200155598476331E-2</c:v>
                </c:pt>
                <c:pt idx="7822">
                  <c:v>2.0834086902842053E-2</c:v>
                </c:pt>
                <c:pt idx="7823">
                  <c:v>-6.8752151212832149E-4</c:v>
                </c:pt>
                <c:pt idx="7824">
                  <c:v>2.646913944572581E-2</c:v>
                </c:pt>
                <c:pt idx="7825">
                  <c:v>-7.3949916831582202E-3</c:v>
                </c:pt>
                <c:pt idx="7826">
                  <c:v>1.8717123952937773E-2</c:v>
                </c:pt>
                <c:pt idx="7827">
                  <c:v>-1.199214904526387E-2</c:v>
                </c:pt>
                <c:pt idx="7828">
                  <c:v>8.675396419269784E-3</c:v>
                </c:pt>
                <c:pt idx="7829">
                  <c:v>1.1232361238655182E-2</c:v>
                </c:pt>
                <c:pt idx="7830">
                  <c:v>0</c:v>
                </c:pt>
                <c:pt idx="7831">
                  <c:v>5.8958572360525187E-3</c:v>
                </c:pt>
                <c:pt idx="7832">
                  <c:v>2.1964707316569885E-2</c:v>
                </c:pt>
                <c:pt idx="7833">
                  <c:v>-2.5591824588215165E-3</c:v>
                </c:pt>
                <c:pt idx="7834">
                  <c:v>1.2730916694039959E-2</c:v>
                </c:pt>
                <c:pt idx="7835">
                  <c:v>2.8680270009565745E-2</c:v>
                </c:pt>
                <c:pt idx="7836">
                  <c:v>-4.929153541402641E-3</c:v>
                </c:pt>
                <c:pt idx="7837">
                  <c:v>-3.1370200944602557E-2</c:v>
                </c:pt>
                <c:pt idx="7838">
                  <c:v>-6.3938836752561274E-3</c:v>
                </c:pt>
                <c:pt idx="7839">
                  <c:v>2.7832283551776429E-2</c:v>
                </c:pt>
                <c:pt idx="7840">
                  <c:v>-1.2484396128382227E-3</c:v>
                </c:pt>
                <c:pt idx="7841">
                  <c:v>1.5494577111041102E-2</c:v>
                </c:pt>
                <c:pt idx="7842">
                  <c:v>1.9489045587484339E-2</c:v>
                </c:pt>
                <c:pt idx="7843">
                  <c:v>1.6746802866560606E-2</c:v>
                </c:pt>
                <c:pt idx="7844">
                  <c:v>-4.7562515346492636E-3</c:v>
                </c:pt>
                <c:pt idx="7845">
                  <c:v>-1.3197552081946475E-2</c:v>
                </c:pt>
                <c:pt idx="7846">
                  <c:v>-6.6646717457326532E-3</c:v>
                </c:pt>
                <c:pt idx="7847">
                  <c:v>5.4562123841642865E-3</c:v>
                </c:pt>
                <c:pt idx="7848">
                  <c:v>-3.0275530240377051E-3</c:v>
                </c:pt>
                <c:pt idx="7849">
                  <c:v>-9.138047139650789E-3</c:v>
                </c:pt>
                <c:pt idx="7850">
                  <c:v>5.4928426173200479E-3</c:v>
                </c:pt>
                <c:pt idx="7851">
                  <c:v>-1.656987895622734E-2</c:v>
                </c:pt>
                <c:pt idx="7852">
                  <c:v>9.8522964430114192E-3</c:v>
                </c:pt>
                <c:pt idx="7853">
                  <c:v>-2.1053409197832267E-2</c:v>
                </c:pt>
                <c:pt idx="7854">
                  <c:v>2.5000013020846489E-3</c:v>
                </c:pt>
                <c:pt idx="7855">
                  <c:v>-1.1299555253933394E-2</c:v>
                </c:pt>
                <c:pt idx="7856">
                  <c:v>1.8142505750837555E-2</c:v>
                </c:pt>
                <c:pt idx="7857">
                  <c:v>2.0252303111806255E-2</c:v>
                </c:pt>
                <c:pt idx="7858">
                  <c:v>-2.0872458170441442E-2</c:v>
                </c:pt>
                <c:pt idx="7859">
                  <c:v>4.3330306110615424E-3</c:v>
                </c:pt>
                <c:pt idx="7860">
                  <c:v>1.5931709521837156E-2</c:v>
                </c:pt>
                <c:pt idx="7861">
                  <c:v>3.6997059594968275E-2</c:v>
                </c:pt>
                <c:pt idx="7862">
                  <c:v>-1.7590154051796698E-3</c:v>
                </c:pt>
                <c:pt idx="7863">
                  <c:v>2.6065767629341156E-2</c:v>
                </c:pt>
                <c:pt idx="7864">
                  <c:v>4.4725173372263539E-2</c:v>
                </c:pt>
                <c:pt idx="7865">
                  <c:v>5.3750633508065533E-2</c:v>
                </c:pt>
                <c:pt idx="7866">
                  <c:v>0.117207164635574</c:v>
                </c:pt>
                <c:pt idx="7867">
                  <c:v>-4.5248057745032585E-2</c:v>
                </c:pt>
                <c:pt idx="7868">
                  <c:v>-3.7332429580973783E-2</c:v>
                </c:pt>
                <c:pt idx="7869">
                  <c:v>3.4435276419820908E-2</c:v>
                </c:pt>
                <c:pt idx="7870">
                  <c:v>-7.2798186093862571E-3</c:v>
                </c:pt>
                <c:pt idx="7871">
                  <c:v>-3.9043485420314559E-3</c:v>
                </c:pt>
                <c:pt idx="7872">
                  <c:v>-3.5335848483475242E-2</c:v>
                </c:pt>
                <c:pt idx="7873">
                  <c:v>1.1584113422388348E-2</c:v>
                </c:pt>
                <c:pt idx="7874">
                  <c:v>-9.0614162781538526E-2</c:v>
                </c:pt>
                <c:pt idx="7875">
                  <c:v>-9.3638800420482483E-3</c:v>
                </c:pt>
                <c:pt idx="7876">
                  <c:v>1.9726667077594819E-2</c:v>
                </c:pt>
                <c:pt idx="7877">
                  <c:v>-1.2558177598982237E-2</c:v>
                </c:pt>
                <c:pt idx="7878">
                  <c:v>-1.9978466930886389E-2</c:v>
                </c:pt>
                <c:pt idx="7879">
                  <c:v>-2.4398373371765574E-2</c:v>
                </c:pt>
                <c:pt idx="7880">
                  <c:v>-1.7246339428517673E-3</c:v>
                </c:pt>
                <c:pt idx="7881">
                  <c:v>5.1650043087193044E-3</c:v>
                </c:pt>
                <c:pt idx="7882">
                  <c:v>4.4775246243950004E-2</c:v>
                </c:pt>
                <c:pt idx="7883">
                  <c:v>-2.1577600644547237E-2</c:v>
                </c:pt>
                <c:pt idx="7884">
                  <c:v>-4.2267856575734425E-2</c:v>
                </c:pt>
                <c:pt idx="7885">
                  <c:v>-2.9004696743180833E-2</c:v>
                </c:pt>
                <c:pt idx="7886">
                  <c:v>-1.6959825043409274E-2</c:v>
                </c:pt>
                <c:pt idx="7887">
                  <c:v>-1.1674479752697822E-2</c:v>
                </c:pt>
                <c:pt idx="7888">
                  <c:v>5.5470096006006832E-3</c:v>
                </c:pt>
                <c:pt idx="7889">
                  <c:v>1.7063180592125384E-2</c:v>
                </c:pt>
                <c:pt idx="7890">
                  <c:v>2.2701094321972159E-2</c:v>
                </c:pt>
                <c:pt idx="7891">
                  <c:v>-3.6695846609083149E-2</c:v>
                </c:pt>
                <c:pt idx="7892">
                  <c:v>-2.4539889615667028E-3</c:v>
                </c:pt>
                <c:pt idx="7893">
                  <c:v>2.3673336188308521E-2</c:v>
                </c:pt>
                <c:pt idx="7894">
                  <c:v>1.0146312051477936E-2</c:v>
                </c:pt>
                <c:pt idx="7895">
                  <c:v>-1.6163177375709121E-2</c:v>
                </c:pt>
                <c:pt idx="7896">
                  <c:v>2.0311331472017455E-2</c:v>
                </c:pt>
                <c:pt idx="7897">
                  <c:v>-1.1834320907802161E-3</c:v>
                </c:pt>
                <c:pt idx="7898">
                  <c:v>4.7253484264262952E-3</c:v>
                </c:pt>
                <c:pt idx="7899">
                  <c:v>1.1716595663249228E-2</c:v>
                </c:pt>
                <c:pt idx="7900">
                  <c:v>-6.427132845851208E-3</c:v>
                </c:pt>
                <c:pt idx="7901">
                  <c:v>2.2603106584903131E-2</c:v>
                </c:pt>
                <c:pt idx="7902">
                  <c:v>-4.0195288111902492E-3</c:v>
                </c:pt>
                <c:pt idx="7903">
                  <c:v>2.6683388388402049E-2</c:v>
                </c:pt>
                <c:pt idx="7904">
                  <c:v>8.3682496705165792E-3</c:v>
                </c:pt>
                <c:pt idx="7905">
                  <c:v>9.4001245119150478E-3</c:v>
                </c:pt>
                <c:pt idx="7906">
                  <c:v>7.1291774392955153E-3</c:v>
                </c:pt>
                <c:pt idx="7907">
                  <c:v>-3.8324711568036127E-3</c:v>
                </c:pt>
                <c:pt idx="7908">
                  <c:v>9.2820759243682303E-3</c:v>
                </c:pt>
                <c:pt idx="7909">
                  <c:v>-2.5317807984289897E-2</c:v>
                </c:pt>
                <c:pt idx="7910">
                  <c:v>2.8573372444056163E-2</c:v>
                </c:pt>
                <c:pt idx="7911">
                  <c:v>1.771858435066791E-2</c:v>
                </c:pt>
                <c:pt idx="7912">
                  <c:v>2.5743475757025645E-2</c:v>
                </c:pt>
                <c:pt idx="7913">
                  <c:v>-3.6373124019342621E-3</c:v>
                </c:pt>
                <c:pt idx="7914">
                  <c:v>6.7445132446829446E-3</c:v>
                </c:pt>
                <c:pt idx="7915">
                  <c:v>-2.8850676599774246E-2</c:v>
                </c:pt>
                <c:pt idx="7916">
                  <c:v>1.0587711398820584E-2</c:v>
                </c:pt>
                <c:pt idx="7917">
                  <c:v>-2.1826791438502038E-2</c:v>
                </c:pt>
                <c:pt idx="7918">
                  <c:v>-2.4517708618932911E-2</c:v>
                </c:pt>
                <c:pt idx="7919">
                  <c:v>-1.3885255021391591E-2</c:v>
                </c:pt>
                <c:pt idx="7920">
                  <c:v>-8.9888245684332183E-3</c:v>
                </c:pt>
                <c:pt idx="7921">
                  <c:v>3.3802849088236911E-3</c:v>
                </c:pt>
                <c:pt idx="7922">
                  <c:v>0</c:v>
                </c:pt>
                <c:pt idx="7923">
                  <c:v>1.5071454693131286E-2</c:v>
                </c:pt>
                <c:pt idx="7924">
                  <c:v>-1.10864756366408E-3</c:v>
                </c:pt>
                <c:pt idx="7925">
                  <c:v>1.0482854616586351E-2</c:v>
                </c:pt>
                <c:pt idx="7926">
                  <c:v>1.6451881966881474E-3</c:v>
                </c:pt>
                <c:pt idx="7927">
                  <c:v>-1.6018017154446944E-2</c:v>
                </c:pt>
                <c:pt idx="7928">
                  <c:v>-1.458242329427005E-2</c:v>
                </c:pt>
                <c:pt idx="7929">
                  <c:v>-3.9626431700046849E-3</c:v>
                </c:pt>
                <c:pt idx="7930">
                  <c:v>6.2199804716546857E-3</c:v>
                </c:pt>
                <c:pt idx="7931">
                  <c:v>-2.0501857044187471E-2</c:v>
                </c:pt>
                <c:pt idx="7932">
                  <c:v>8.0229656709994643E-3</c:v>
                </c:pt>
                <c:pt idx="7933">
                  <c:v>-2.8366590833648373E-2</c:v>
                </c:pt>
                <c:pt idx="7934">
                  <c:v>1.861601171827135E-2</c:v>
                </c:pt>
                <c:pt idx="7935">
                  <c:v>9.1796399048922235E-3</c:v>
                </c:pt>
                <c:pt idx="7936">
                  <c:v>6.2624742102729506E-3</c:v>
                </c:pt>
                <c:pt idx="7937">
                  <c:v>-1.5442114115165179E-2</c:v>
                </c:pt>
                <c:pt idx="7938">
                  <c:v>-2.7463017225057174E-2</c:v>
                </c:pt>
                <c:pt idx="7939">
                  <c:v>1.5285424001822749E-2</c:v>
                </c:pt>
                <c:pt idx="7940">
                  <c:v>-1.4693182349925026E-2</c:v>
                </c:pt>
                <c:pt idx="7941">
                  <c:v>6.4916132365073929E-3</c:v>
                </c:pt>
                <c:pt idx="7942">
                  <c:v>1.4598799421152851E-2</c:v>
                </c:pt>
                <c:pt idx="7943">
                  <c:v>2.6881801699566173E-2</c:v>
                </c:pt>
                <c:pt idx="7944">
                  <c:v>3.9425565008087728E-3</c:v>
                </c:pt>
                <c:pt idx="7945">
                  <c:v>6.7227143948767375E-3</c:v>
                </c:pt>
                <c:pt idx="7946">
                  <c:v>1.7160675759191866E-2</c:v>
                </c:pt>
                <c:pt idx="7947">
                  <c:v>1.097092814373149E-3</c:v>
                </c:pt>
                <c:pt idx="7948">
                  <c:v>3.8303740402339005E-3</c:v>
                </c:pt>
                <c:pt idx="7949">
                  <c:v>-1.0928962836449807E-3</c:v>
                </c:pt>
                <c:pt idx="7950">
                  <c:v>-2.0437054855989858E-2</c:v>
                </c:pt>
                <c:pt idx="7951">
                  <c:v>1.6602484285027818E-2</c:v>
                </c:pt>
                <c:pt idx="7952">
                  <c:v>5.4734674141719069E-3</c:v>
                </c:pt>
                <c:pt idx="7953">
                  <c:v>-8.2214768379044248E-3</c:v>
                </c:pt>
                <c:pt idx="7954">
                  <c:v>3.2967062824918029E-3</c:v>
                </c:pt>
                <c:pt idx="7955">
                  <c:v>2.1167683158349427E-2</c:v>
                </c:pt>
                <c:pt idx="7956">
                  <c:v>5.3691276457600143E-4</c:v>
                </c:pt>
                <c:pt idx="7957">
                  <c:v>1.6090108057006858E-3</c:v>
                </c:pt>
                <c:pt idx="7958">
                  <c:v>1.0661081786113637E-2</c:v>
                </c:pt>
                <c:pt idx="7959">
                  <c:v>-4.2508034251946001E-3</c:v>
                </c:pt>
                <c:pt idx="7960">
                  <c:v>1.3224207527941352E-2</c:v>
                </c:pt>
                <c:pt idx="7961">
                  <c:v>1.2013725061921344E-2</c:v>
                </c:pt>
                <c:pt idx="7962">
                  <c:v>-6.2500203451712946E-3</c:v>
                </c:pt>
                <c:pt idx="7963">
                  <c:v>1.7607912189580747E-2</c:v>
                </c:pt>
                <c:pt idx="7964">
                  <c:v>1.1230337529553755E-2</c:v>
                </c:pt>
                <c:pt idx="7965">
                  <c:v>5.5682249665167886E-3</c:v>
                </c:pt>
                <c:pt idx="7966">
                  <c:v>-7.6007459914391702E-3</c:v>
                </c:pt>
                <c:pt idx="7967">
                  <c:v>1.6646033793288207E-2</c:v>
                </c:pt>
                <c:pt idx="7968">
                  <c:v>-2.0030051764362016E-3</c:v>
                </c:pt>
                <c:pt idx="7969">
                  <c:v>-2.2301988700852642E-2</c:v>
                </c:pt>
                <c:pt idx="7970">
                  <c:v>7.1501836802503795E-3</c:v>
                </c:pt>
                <c:pt idx="7971">
                  <c:v>-8.6890401008812221E-3</c:v>
                </c:pt>
                <c:pt idx="7972">
                  <c:v>-9.283202303549171E-3</c:v>
                </c:pt>
                <c:pt idx="7973">
                  <c:v>-1.7246311963916933E-2</c:v>
                </c:pt>
                <c:pt idx="7974">
                  <c:v>-1.9697203227767246E-2</c:v>
                </c:pt>
                <c:pt idx="7975">
                  <c:v>-2.449102000829587E-2</c:v>
                </c:pt>
                <c:pt idx="7976">
                  <c:v>-7.7434015229950644E-3</c:v>
                </c:pt>
                <c:pt idx="7977">
                  <c:v>-2.4734256988858866E-2</c:v>
                </c:pt>
                <c:pt idx="7978">
                  <c:v>-1.433099906471668E-2</c:v>
                </c:pt>
                <c:pt idx="7979">
                  <c:v>-5.7753394617117676E-4</c:v>
                </c:pt>
                <c:pt idx="7980">
                  <c:v>1.5477523068912924E-2</c:v>
                </c:pt>
                <c:pt idx="7981">
                  <c:v>1.3559529785632294E-2</c:v>
                </c:pt>
                <c:pt idx="7982">
                  <c:v>5.037794029957081E-3</c:v>
                </c:pt>
                <c:pt idx="7983">
                  <c:v>-2.2358869012836851E-3</c:v>
                </c:pt>
                <c:pt idx="7984">
                  <c:v>5.594405740313998E-4</c:v>
                </c:pt>
                <c:pt idx="7985">
                  <c:v>8.9087448891094299E-3</c:v>
                </c:pt>
                <c:pt idx="7986">
                  <c:v>2.7339045503231598E-2</c:v>
                </c:pt>
                <c:pt idx="7987">
                  <c:v>7.5228726629874149E-3</c:v>
                </c:pt>
                <c:pt idx="7988">
                  <c:v>-1.2931214672248779E-2</c:v>
                </c:pt>
                <c:pt idx="7989">
                  <c:v>-2.7489361497797786E-2</c:v>
                </c:pt>
                <c:pt idx="7990">
                  <c:v>7.1516625795624955E-2</c:v>
                </c:pt>
                <c:pt idx="7991">
                  <c:v>-8.6681196094670052E-2</c:v>
                </c:pt>
                <c:pt idx="7992">
                  <c:v>1.5164570299045063E-2</c:v>
                </c:pt>
                <c:pt idx="7993">
                  <c:v>-5.5756901360858621E-4</c:v>
                </c:pt>
                <c:pt idx="7994">
                  <c:v>5.5756901360854631E-4</c:v>
                </c:pt>
                <c:pt idx="7995">
                  <c:v>-2.3689771122404665E-2</c:v>
                </c:pt>
                <c:pt idx="7996">
                  <c:v>5.7061342489765968E-4</c:v>
                </c:pt>
                <c:pt idx="7997">
                  <c:v>-1.1415526353826184E-3</c:v>
                </c:pt>
                <c:pt idx="7998">
                  <c:v>2.2818036141142675E-3</c:v>
                </c:pt>
                <c:pt idx="7999">
                  <c:v>1.7509625536478255E-2</c:v>
                </c:pt>
                <c:pt idx="8000">
                  <c:v>1.1191942970150324E-3</c:v>
                </c:pt>
                <c:pt idx="8001">
                  <c:v>1.4436674941622459E-2</c:v>
                </c:pt>
                <c:pt idx="8002">
                  <c:v>-9.4157438915229118E-3</c:v>
                </c:pt>
                <c:pt idx="8003">
                  <c:v>1.874365789095167E-2</c:v>
                </c:pt>
                <c:pt idx="8004">
                  <c:v>3.5411425260503587E-2</c:v>
                </c:pt>
                <c:pt idx="8005">
                  <c:v>-4.2261024335046591E-3</c:v>
                </c:pt>
                <c:pt idx="8006">
                  <c:v>1.2102226109837046E-2</c:v>
                </c:pt>
                <c:pt idx="8007">
                  <c:v>-9.9869424020237515E-3</c:v>
                </c:pt>
                <c:pt idx="8008">
                  <c:v>-5.2840159749932135E-4</c:v>
                </c:pt>
                <c:pt idx="8009">
                  <c:v>3.6929612004622785E-3</c:v>
                </c:pt>
                <c:pt idx="8010">
                  <c:v>2.032908163842569E-2</c:v>
                </c:pt>
                <c:pt idx="8011">
                  <c:v>-2.6138445745265547E-2</c:v>
                </c:pt>
                <c:pt idx="8012">
                  <c:v>5.2952079606358084E-4</c:v>
                </c:pt>
                <c:pt idx="8013">
                  <c:v>1.5868821103139769E-3</c:v>
                </c:pt>
                <c:pt idx="8014">
                  <c:v>-5.2868095336604216E-4</c:v>
                </c:pt>
                <c:pt idx="8015">
                  <c:v>-1.9221093616921991E-2</c:v>
                </c:pt>
                <c:pt idx="8016">
                  <c:v>1.7103570327014823E-2</c:v>
                </c:pt>
                <c:pt idx="8017">
                  <c:v>3.795620685601267E-2</c:v>
                </c:pt>
                <c:pt idx="8018">
                  <c:v>2.1202207650602906E-2</c:v>
                </c:pt>
                <c:pt idx="8019">
                  <c:v>-5.5096558109694726E-3</c:v>
                </c:pt>
                <c:pt idx="8020">
                  <c:v>3.0090293516188771E-3</c:v>
                </c:pt>
                <c:pt idx="8021">
                  <c:v>8.9731409649681931E-3</c:v>
                </c:pt>
                <c:pt idx="8022">
                  <c:v>-9.9304874099203732E-4</c:v>
                </c:pt>
                <c:pt idx="8023">
                  <c:v>1.6749160021498163E-2</c:v>
                </c:pt>
                <c:pt idx="8024">
                  <c:v>2.9268313576438763E-3</c:v>
                </c:pt>
                <c:pt idx="8025">
                  <c:v>6.7961426628348918E-3</c:v>
                </c:pt>
                <c:pt idx="8026">
                  <c:v>-1.4524330803149857E-3</c:v>
                </c:pt>
                <c:pt idx="8027">
                  <c:v>2.9027596579614102E-3</c:v>
                </c:pt>
                <c:pt idx="8028">
                  <c:v>-3.8722216825095622E-3</c:v>
                </c:pt>
                <c:pt idx="8029">
                  <c:v>1.1571970983812626E-2</c:v>
                </c:pt>
                <c:pt idx="8030">
                  <c:v>-2.3998091670832554E-3</c:v>
                </c:pt>
                <c:pt idx="8031">
                  <c:v>1.4405764796230885E-3</c:v>
                </c:pt>
                <c:pt idx="8032">
                  <c:v>-1.498698585432399E-2</c:v>
                </c:pt>
                <c:pt idx="8033">
                  <c:v>-1.077385543854876E-2</c:v>
                </c:pt>
                <c:pt idx="8034">
                  <c:v>8.3354245790135655E-3</c:v>
                </c:pt>
                <c:pt idx="8035">
                  <c:v>9.7182494689213462E-3</c:v>
                </c:pt>
                <c:pt idx="8036">
                  <c:v>3.3791970364789154E-3</c:v>
                </c:pt>
                <c:pt idx="8037">
                  <c:v>2.8873937288356644E-3</c:v>
                </c:pt>
                <c:pt idx="8038">
                  <c:v>2.4211958892100777E-2</c:v>
                </c:pt>
                <c:pt idx="8039">
                  <c:v>7.476670343020137E-3</c:v>
                </c:pt>
                <c:pt idx="8040">
                  <c:v>-5.6022555486698981E-3</c:v>
                </c:pt>
                <c:pt idx="8041">
                  <c:v>9.3197319488022273E-3</c:v>
                </c:pt>
                <c:pt idx="8042">
                  <c:v>1.3904984859194659E-3</c:v>
                </c:pt>
                <c:pt idx="8043">
                  <c:v>2.244197688217878E-2</c:v>
                </c:pt>
                <c:pt idx="8044">
                  <c:v>-9.0620758353820888E-4</c:v>
                </c:pt>
                <c:pt idx="8045">
                  <c:v>-1.2773896320542063E-2</c:v>
                </c:pt>
                <c:pt idx="8046">
                  <c:v>1.2320484388040657E-2</c:v>
                </c:pt>
                <c:pt idx="8047">
                  <c:v>-9.0744107860330435E-4</c:v>
                </c:pt>
                <c:pt idx="8048">
                  <c:v>-1.8173562475819393E-3</c:v>
                </c:pt>
                <c:pt idx="8049">
                  <c:v>-9.5956870618553267E-3</c:v>
                </c:pt>
                <c:pt idx="8050">
                  <c:v>-3.2193123014131117E-2</c:v>
                </c:pt>
                <c:pt idx="8051">
                  <c:v>-1.432689262076162E-2</c:v>
                </c:pt>
                <c:pt idx="8052">
                  <c:v>2.0472031315915476E-2</c:v>
                </c:pt>
                <c:pt idx="8053">
                  <c:v>-1.3760596727928676E-2</c:v>
                </c:pt>
                <c:pt idx="8054">
                  <c:v>-4.789281185027687E-3</c:v>
                </c:pt>
                <c:pt idx="8055">
                  <c:v>-1.0617860370513123E-2</c:v>
                </c:pt>
                <c:pt idx="8056">
                  <c:v>-8.7719860728368813E-3</c:v>
                </c:pt>
                <c:pt idx="8057">
                  <c:v>-1.0332195237205525E-2</c:v>
                </c:pt>
                <c:pt idx="8058">
                  <c:v>1.9104181310042361E-2</c:v>
                </c:pt>
                <c:pt idx="8059">
                  <c:v>-5.3515087580052433E-3</c:v>
                </c:pt>
                <c:pt idx="8060">
                  <c:v>-2.9311208088587007E-3</c:v>
                </c:pt>
                <c:pt idx="8061">
                  <c:v>-1.0821551743178467E-2</c:v>
                </c:pt>
                <c:pt idx="8062">
                  <c:v>1.7647516813578141E-2</c:v>
                </c:pt>
                <c:pt idx="8063">
                  <c:v>-1.1238818517299373E-2</c:v>
                </c:pt>
                <c:pt idx="8064">
                  <c:v>-3.8061679932154653E-2</c:v>
                </c:pt>
                <c:pt idx="8065">
                  <c:v>1.6202886119655546E-2</c:v>
                </c:pt>
                <c:pt idx="8066">
                  <c:v>-2.5144594590784234E-3</c:v>
                </c:pt>
                <c:pt idx="8067">
                  <c:v>-9.61302621605877E-3</c:v>
                </c:pt>
                <c:pt idx="8068">
                  <c:v>-1.5263294746479471E-3</c:v>
                </c:pt>
                <c:pt idx="8069">
                  <c:v>2.3648900858240923E-2</c:v>
                </c:pt>
                <c:pt idx="8070">
                  <c:v>-5.9850552722519861E-3</c:v>
                </c:pt>
                <c:pt idx="8071">
                  <c:v>8.4682946908591229E-3</c:v>
                </c:pt>
                <c:pt idx="8072">
                  <c:v>2.4499020488324533E-2</c:v>
                </c:pt>
                <c:pt idx="8073">
                  <c:v>1.9342365798309684E-3</c:v>
                </c:pt>
                <c:pt idx="8074">
                  <c:v>2.2451384875450366E-2</c:v>
                </c:pt>
                <c:pt idx="8075">
                  <c:v>-1.7632098439501465E-2</c:v>
                </c:pt>
                <c:pt idx="8076">
                  <c:v>5.2745267332700097E-3</c:v>
                </c:pt>
                <c:pt idx="8077">
                  <c:v>7.6227143755553829E-3</c:v>
                </c:pt>
                <c:pt idx="8078">
                  <c:v>-1.7233552408604875E-2</c:v>
                </c:pt>
                <c:pt idx="8079">
                  <c:v>1.9603783430567838E-2</c:v>
                </c:pt>
                <c:pt idx="8080">
                  <c:v>5.1948168771041511E-3</c:v>
                </c:pt>
                <c:pt idx="8081">
                  <c:v>-4.1352045476450376E-2</c:v>
                </c:pt>
                <c:pt idx="8082">
                  <c:v>1.4716706114562507E-3</c:v>
                </c:pt>
                <c:pt idx="8083">
                  <c:v>1.2664562841321737E-2</c:v>
                </c:pt>
                <c:pt idx="8084">
                  <c:v>-4.5045972344361522E-2</c:v>
                </c:pt>
                <c:pt idx="8085">
                  <c:v>5.5541672698956436E-3</c:v>
                </c:pt>
                <c:pt idx="8086">
                  <c:v>1.598435630843616E-2</c:v>
                </c:pt>
                <c:pt idx="8087">
                  <c:v>9.9058948169631006E-4</c:v>
                </c:pt>
                <c:pt idx="8088">
                  <c:v>8.8714233874196864E-3</c:v>
                </c:pt>
                <c:pt idx="8089">
                  <c:v>1.7027898653109538E-2</c:v>
                </c:pt>
                <c:pt idx="8090">
                  <c:v>1.9277114403327027E-3</c:v>
                </c:pt>
                <c:pt idx="8091">
                  <c:v>1.101279983540202E-2</c:v>
                </c:pt>
                <c:pt idx="8092">
                  <c:v>1.8401085370891156E-2</c:v>
                </c:pt>
                <c:pt idx="8093">
                  <c:v>1.8682863911714267E-3</c:v>
                </c:pt>
                <c:pt idx="8094">
                  <c:v>-5.1462101878417457E-3</c:v>
                </c:pt>
                <c:pt idx="8095">
                  <c:v>-1.1795371481546066E-2</c:v>
                </c:pt>
                <c:pt idx="8096">
                  <c:v>-1.9166854122420786E-2</c:v>
                </c:pt>
                <c:pt idx="8097">
                  <c:v>7.2306894931457606E-3</c:v>
                </c:pt>
                <c:pt idx="8098">
                  <c:v>3.3565123816516151E-3</c:v>
                </c:pt>
                <c:pt idx="8099">
                  <c:v>-1.437125995848069E-3</c:v>
                </c:pt>
                <c:pt idx="8100">
                  <c:v>1.6639319003964724E-2</c:v>
                </c:pt>
                <c:pt idx="8101">
                  <c:v>-3.9428183990227197E-2</c:v>
                </c:pt>
                <c:pt idx="8102">
                  <c:v>-5.4094058633814618E-3</c:v>
                </c:pt>
                <c:pt idx="8103">
                  <c:v>1.8080140684059384E-2</c:v>
                </c:pt>
                <c:pt idx="8104">
                  <c:v>-4.8543784647980884E-3</c:v>
                </c:pt>
                <c:pt idx="8105">
                  <c:v>3.4005376465700943E-3</c:v>
                </c:pt>
                <c:pt idx="8106">
                  <c:v>-2.504427480425302E-2</c:v>
                </c:pt>
                <c:pt idx="8107">
                  <c:v>4.9714144697768619E-4</c:v>
                </c:pt>
                <c:pt idx="8108">
                  <c:v>-2.4881824232915765E-3</c:v>
                </c:pt>
                <c:pt idx="8109">
                  <c:v>1.5818421778116983E-2</c:v>
                </c:pt>
                <c:pt idx="8110">
                  <c:v>2.4491807491397164E-3</c:v>
                </c:pt>
                <c:pt idx="8111">
                  <c:v>2.6075837632647349E-2</c:v>
                </c:pt>
                <c:pt idx="8112">
                  <c:v>-1.4309566000042162E-3</c:v>
                </c:pt>
                <c:pt idx="8113">
                  <c:v>6.6603481225363187E-3</c:v>
                </c:pt>
                <c:pt idx="8114">
                  <c:v>4.7303777895245308E-3</c:v>
                </c:pt>
                <c:pt idx="8115">
                  <c:v>-9.9597693120567089E-3</c:v>
                </c:pt>
                <c:pt idx="8116">
                  <c:v>1.1845672747013846E-2</c:v>
                </c:pt>
                <c:pt idx="8117">
                  <c:v>1.6351684114823652E-2</c:v>
                </c:pt>
                <c:pt idx="8118">
                  <c:v>-1.8552881017460925E-3</c:v>
                </c:pt>
                <c:pt idx="8119">
                  <c:v>-7.4557661313433008E-3</c:v>
                </c:pt>
                <c:pt idx="8120">
                  <c:v>-2.7983803726977483E-2</c:v>
                </c:pt>
                <c:pt idx="8121">
                  <c:v>-1.4535139619113312E-2</c:v>
                </c:pt>
                <c:pt idx="8122">
                  <c:v>7.7783571562333757E-3</c:v>
                </c:pt>
                <c:pt idx="8123">
                  <c:v>-2.1537787991512167E-2</c:v>
                </c:pt>
                <c:pt idx="8124">
                  <c:v>3.1176416829280761E-2</c:v>
                </c:pt>
                <c:pt idx="8125">
                  <c:v>1.0496279571287234E-2</c:v>
                </c:pt>
                <c:pt idx="8126">
                  <c:v>-2.4016524151232024E-2</c:v>
                </c:pt>
                <c:pt idx="8127">
                  <c:v>-1.1244313044451943E-2</c:v>
                </c:pt>
                <c:pt idx="8128">
                  <c:v>2.4551939659500787E-3</c:v>
                </c:pt>
                <c:pt idx="8129">
                  <c:v>2.0869478600458794E-2</c:v>
                </c:pt>
                <c:pt idx="8130">
                  <c:v>7.1787817270057702E-3</c:v>
                </c:pt>
                <c:pt idx="8131">
                  <c:v>-8.6207430439069754E-3</c:v>
                </c:pt>
                <c:pt idx="8132">
                  <c:v>4.8088483735077975E-4</c:v>
                </c:pt>
                <c:pt idx="8133">
                  <c:v>2.1874386206529504E-2</c:v>
                </c:pt>
                <c:pt idx="8134">
                  <c:v>4.2243667608317173E-3</c:v>
                </c:pt>
                <c:pt idx="8135">
                  <c:v>-2.8142607692453274E-3</c:v>
                </c:pt>
                <c:pt idx="8136">
                  <c:v>7.0208572972131978E-3</c:v>
                </c:pt>
                <c:pt idx="8137">
                  <c:v>6.5086236273872566E-3</c:v>
                </c:pt>
                <c:pt idx="8138">
                  <c:v>1.7000179691191813E-2</c:v>
                </c:pt>
                <c:pt idx="8139">
                  <c:v>4.0918447635335323E-3</c:v>
                </c:pt>
                <c:pt idx="8140">
                  <c:v>6.7827526597886555E-3</c:v>
                </c:pt>
                <c:pt idx="8141">
                  <c:v>-1.3611825409730943E-2</c:v>
                </c:pt>
                <c:pt idx="8142">
                  <c:v>-8.7176509883577225E-3</c:v>
                </c:pt>
                <c:pt idx="8143">
                  <c:v>2.3014969882791674E-3</c:v>
                </c:pt>
                <c:pt idx="8144">
                  <c:v>-8.3102971336280369E-3</c:v>
                </c:pt>
                <c:pt idx="8145">
                  <c:v>-2.6781022677641955E-2</c:v>
                </c:pt>
                <c:pt idx="8146">
                  <c:v>-4.1814550433006886E-2</c:v>
                </c:pt>
                <c:pt idx="8147">
                  <c:v>4.9529571288486167E-3</c:v>
                </c:pt>
                <c:pt idx="8148">
                  <c:v>-4.9419323961063914E-4</c:v>
                </c:pt>
                <c:pt idx="8149">
                  <c:v>1.7638869860043909E-2</c:v>
                </c:pt>
                <c:pt idx="8150">
                  <c:v>-2.5081226216169695E-2</c:v>
                </c:pt>
                <c:pt idx="8151">
                  <c:v>-2.52156577211641E-2</c:v>
                </c:pt>
                <c:pt idx="8152">
                  <c:v>1.6713480973740747E-2</c:v>
                </c:pt>
                <c:pt idx="8153">
                  <c:v>-3.0181109429054552E-3</c:v>
                </c:pt>
                <c:pt idx="8154">
                  <c:v>-3.6946223681037962E-2</c:v>
                </c:pt>
                <c:pt idx="8155">
                  <c:v>-2.1131266996164341E-2</c:v>
                </c:pt>
                <c:pt idx="8156">
                  <c:v>4.2621268569418159E-3</c:v>
                </c:pt>
                <c:pt idx="8157">
                  <c:v>1.0576513187398854E-2</c:v>
                </c:pt>
                <c:pt idx="8158">
                  <c:v>-3.1612249719024875E-3</c:v>
                </c:pt>
                <c:pt idx="8159">
                  <c:v>-6.3525888593743566E-3</c:v>
                </c:pt>
                <c:pt idx="8160">
                  <c:v>-2.6912280817447419E-2</c:v>
                </c:pt>
                <c:pt idx="8161">
                  <c:v>-3.0464831765855137E-2</c:v>
                </c:pt>
                <c:pt idx="8162">
                  <c:v>-8.4722336759797418E-3</c:v>
                </c:pt>
                <c:pt idx="8163">
                  <c:v>-1.1409136877849221E-2</c:v>
                </c:pt>
                <c:pt idx="8164">
                  <c:v>6.8610903799451606E-3</c:v>
                </c:pt>
                <c:pt idx="8165">
                  <c:v>-2.4806579198278722E-2</c:v>
                </c:pt>
                <c:pt idx="8166">
                  <c:v>1.1675424560376464E-3</c:v>
                </c:pt>
                <c:pt idx="8167">
                  <c:v>-2.1227212130573631E-2</c:v>
                </c:pt>
                <c:pt idx="8168">
                  <c:v>2.3809535057418754E-3</c:v>
                </c:pt>
                <c:pt idx="8169">
                  <c:v>-5.0605127698939156E-2</c:v>
                </c:pt>
                <c:pt idx="8170">
                  <c:v>1.2430240843680882E-2</c:v>
                </c:pt>
                <c:pt idx="8171">
                  <c:v>6.1747454879474903E-4</c:v>
                </c:pt>
                <c:pt idx="8172">
                  <c:v>1.7136282242987237E-2</c:v>
                </c:pt>
                <c:pt idx="8173">
                  <c:v>-1.2143292324019422E-3</c:v>
                </c:pt>
                <c:pt idx="8174">
                  <c:v>-4.9185138880994315E-2</c:v>
                </c:pt>
                <c:pt idx="8175">
                  <c:v>4.4571866213278808E-3</c:v>
                </c:pt>
                <c:pt idx="8176">
                  <c:v>-3.9525715188992692E-2</c:v>
                </c:pt>
                <c:pt idx="8177">
                  <c:v>-7.9628821548939251E-3</c:v>
                </c:pt>
                <c:pt idx="8178">
                  <c:v>-2.4959137112205071E-2</c:v>
                </c:pt>
                <c:pt idx="8179">
                  <c:v>4.0166041725334653E-2</c:v>
                </c:pt>
                <c:pt idx="8180">
                  <c:v>-8.5667739738520734E-3</c:v>
                </c:pt>
                <c:pt idx="8181">
                  <c:v>9.2227267687723727E-3</c:v>
                </c:pt>
                <c:pt idx="8182">
                  <c:v>-4.60073108593666E-3</c:v>
                </c:pt>
                <c:pt idx="8183">
                  <c:v>5.2562538888271228E-3</c:v>
                </c:pt>
                <c:pt idx="8184">
                  <c:v>-6.5552280289043997E-4</c:v>
                </c:pt>
                <c:pt idx="8185">
                  <c:v>1.8837841886080869E-2</c:v>
                </c:pt>
                <c:pt idx="8186">
                  <c:v>-3.3369141174618304E-2</c:v>
                </c:pt>
                <c:pt idx="8187">
                  <c:v>-3.3322256758096789E-3</c:v>
                </c:pt>
                <c:pt idx="8188">
                  <c:v>-9.3897403498390316E-3</c:v>
                </c:pt>
                <c:pt idx="8189">
                  <c:v>4.0929805420041522E-2</c:v>
                </c:pt>
                <c:pt idx="8190">
                  <c:v>-3.0872731044769525E-2</c:v>
                </c:pt>
                <c:pt idx="8191">
                  <c:v>-2.8418691907392844E-2</c:v>
                </c:pt>
                <c:pt idx="8192">
                  <c:v>-3.9907290591855001E-2</c:v>
                </c:pt>
                <c:pt idx="8193">
                  <c:v>1.559209475983628E-2</c:v>
                </c:pt>
                <c:pt idx="8194">
                  <c:v>-2.708647418557128E-2</c:v>
                </c:pt>
                <c:pt idx="8195">
                  <c:v>-1.7493157447517005E-2</c:v>
                </c:pt>
                <c:pt idx="8196">
                  <c:v>2.6842380526864031E-2</c:v>
                </c:pt>
                <c:pt idx="8197">
                  <c:v>-1.4419860528306955E-2</c:v>
                </c:pt>
                <c:pt idx="8198">
                  <c:v>-6.5574005461590517E-3</c:v>
                </c:pt>
                <c:pt idx="8199">
                  <c:v>1.88274931379733E-2</c:v>
                </c:pt>
                <c:pt idx="8200">
                  <c:v>7.8599904473770962E-3</c:v>
                </c:pt>
                <c:pt idx="8201">
                  <c:v>2.1329549501415855E-3</c:v>
                </c:pt>
                <c:pt idx="8202">
                  <c:v>-9.275842462521635E-3</c:v>
                </c:pt>
                <c:pt idx="8203">
                  <c:v>1.2820688429061469E-2</c:v>
                </c:pt>
                <c:pt idx="8204">
                  <c:v>4.4974718823619565E-2</c:v>
                </c:pt>
                <c:pt idx="8205">
                  <c:v>-2.7100287588651298E-3</c:v>
                </c:pt>
                <c:pt idx="8206">
                  <c:v>-1.4349409178999E-2</c:v>
                </c:pt>
                <c:pt idx="8207">
                  <c:v>-2.7915280885755525E-2</c:v>
                </c:pt>
                <c:pt idx="8208">
                  <c:v>2.5158559636154931E-2</c:v>
                </c:pt>
                <c:pt idx="8209">
                  <c:v>-1.3812156891985076E-3</c:v>
                </c:pt>
                <c:pt idx="8210">
                  <c:v>6.2005021251472607E-3</c:v>
                </c:pt>
                <c:pt idx="8211">
                  <c:v>1.3642776403786479E-2</c:v>
                </c:pt>
                <c:pt idx="8212">
                  <c:v>-2.8170876966696221E-2</c:v>
                </c:pt>
                <c:pt idx="8213">
                  <c:v>-1.262288850304101E-2</c:v>
                </c:pt>
                <c:pt idx="8214">
                  <c:v>0</c:v>
                </c:pt>
                <c:pt idx="8215">
                  <c:v>2.8188884064202012E-3</c:v>
                </c:pt>
                <c:pt idx="8216">
                  <c:v>-3.7280302808651737E-2</c:v>
                </c:pt>
                <c:pt idx="8217">
                  <c:v>1.1619593332990022E-2</c:v>
                </c:pt>
                <c:pt idx="8218">
                  <c:v>3.7553119659553005E-2</c:v>
                </c:pt>
                <c:pt idx="8219">
                  <c:v>-1.9663554908778021E-2</c:v>
                </c:pt>
                <c:pt idx="8220">
                  <c:v>3.6899417647910562E-2</c:v>
                </c:pt>
                <c:pt idx="8221">
                  <c:v>3.4118081543364253E-3</c:v>
                </c:pt>
                <c:pt idx="8222">
                  <c:v>-7.5214029792560295E-3</c:v>
                </c:pt>
                <c:pt idx="8223">
                  <c:v>1.9035245041595195E-2</c:v>
                </c:pt>
                <c:pt idx="8224">
                  <c:v>-1.1513842062339139E-2</c:v>
                </c:pt>
                <c:pt idx="8225">
                  <c:v>1.6216571589245287E-2</c:v>
                </c:pt>
                <c:pt idx="8226">
                  <c:v>-1.4855100990924184E-2</c:v>
                </c:pt>
                <c:pt idx="8227">
                  <c:v>5.4274217353650154E-3</c:v>
                </c:pt>
                <c:pt idx="8228">
                  <c:v>2.6044877840385158E-2</c:v>
                </c:pt>
                <c:pt idx="8229">
                  <c:v>2.6668247082161489E-2</c:v>
                </c:pt>
                <c:pt idx="8230">
                  <c:v>4.456338217135157E-2</c:v>
                </c:pt>
                <c:pt idx="8231">
                  <c:v>-5.5401803756153561E-3</c:v>
                </c:pt>
                <c:pt idx="8232">
                  <c:v>1.895501569369816E-2</c:v>
                </c:pt>
                <c:pt idx="8233">
                  <c:v>1.084347974170698E-2</c:v>
                </c:pt>
                <c:pt idx="8234">
                  <c:v>1.7958699828117843E-3</c:v>
                </c:pt>
                <c:pt idx="8235">
                  <c:v>-3.6544870578073235E-2</c:v>
                </c:pt>
                <c:pt idx="8236">
                  <c:v>2.6325364744589567E-2</c:v>
                </c:pt>
                <c:pt idx="8237">
                  <c:v>2.388173200338738E-2</c:v>
                </c:pt>
                <c:pt idx="8238">
                  <c:v>-9.4843627370098139E-3</c:v>
                </c:pt>
                <c:pt idx="8239">
                  <c:v>5.6165266474574482E-2</c:v>
                </c:pt>
                <c:pt idx="8240">
                  <c:v>-6.3338040801321327E-2</c:v>
                </c:pt>
                <c:pt idx="8241">
                  <c:v>1.0739960035668045E-2</c:v>
                </c:pt>
                <c:pt idx="8242">
                  <c:v>1.8813018111013467E-2</c:v>
                </c:pt>
                <c:pt idx="8243">
                  <c:v>8.6982282249048644E-3</c:v>
                </c:pt>
                <c:pt idx="8244">
                  <c:v>2.3068060979150921E-3</c:v>
                </c:pt>
                <c:pt idx="8245">
                  <c:v>1.4865911275829357E-2</c:v>
                </c:pt>
                <c:pt idx="8246">
                  <c:v>-4.5506335639964677E-3</c:v>
                </c:pt>
                <c:pt idx="8247">
                  <c:v>2.7553050271188928E-2</c:v>
                </c:pt>
                <c:pt idx="8248">
                  <c:v>1.5410321471193427E-2</c:v>
                </c:pt>
                <c:pt idx="8249">
                  <c:v>1.0917031651943797E-3</c:v>
                </c:pt>
                <c:pt idx="8250">
                  <c:v>1.7307084238210858E-2</c:v>
                </c:pt>
                <c:pt idx="8251">
                  <c:v>6.4137045085928632E-3</c:v>
                </c:pt>
                <c:pt idx="8252">
                  <c:v>7.9597130253146967E-3</c:v>
                </c:pt>
                <c:pt idx="8253">
                  <c:v>1.1560822401076006E-2</c:v>
                </c:pt>
                <c:pt idx="8254">
                  <c:v>-5.7637047167500184E-3</c:v>
                </c:pt>
                <c:pt idx="8255">
                  <c:v>-5.2687160868266089E-3</c:v>
                </c:pt>
                <c:pt idx="8256">
                  <c:v>1.1554750405423482E-2</c:v>
                </c:pt>
                <c:pt idx="8257">
                  <c:v>-3.6154921415506427E-2</c:v>
                </c:pt>
                <c:pt idx="8258">
                  <c:v>-1.2530809564963174E-2</c:v>
                </c:pt>
                <c:pt idx="8259">
                  <c:v>3.8303740402339005E-3</c:v>
                </c:pt>
                <c:pt idx="8260">
                  <c:v>3.8157582411216945E-3</c:v>
                </c:pt>
                <c:pt idx="8261">
                  <c:v>1.4583029162283441E-2</c:v>
                </c:pt>
                <c:pt idx="8262">
                  <c:v>5.4772489654118309E-2</c:v>
                </c:pt>
                <c:pt idx="8263">
                  <c:v>-8.1549891293061436E-3</c:v>
                </c:pt>
                <c:pt idx="8264">
                  <c:v>1.9260605541815436E-2</c:v>
                </c:pt>
                <c:pt idx="8265">
                  <c:v>8.0000426670763704E-3</c:v>
                </c:pt>
                <c:pt idx="8266">
                  <c:v>5.4631375012177867E-3</c:v>
                </c:pt>
                <c:pt idx="8267">
                  <c:v>2.6876770476635049E-2</c:v>
                </c:pt>
                <c:pt idx="8268">
                  <c:v>-1.1639316657018815E-2</c:v>
                </c:pt>
                <c:pt idx="8269">
                  <c:v>-1.4644864711642234E-3</c:v>
                </c:pt>
                <c:pt idx="8270">
                  <c:v>-5.8794877845941658E-3</c:v>
                </c:pt>
                <c:pt idx="8271">
                  <c:v>1.123881851729946E-2</c:v>
                </c:pt>
                <c:pt idx="8272">
                  <c:v>3.8797332855888492E-3</c:v>
                </c:pt>
                <c:pt idx="8273">
                  <c:v>1.2506175505229764E-2</c:v>
                </c:pt>
                <c:pt idx="8274">
                  <c:v>2.5485098005830254E-2</c:v>
                </c:pt>
                <c:pt idx="8275">
                  <c:v>4.6587468813722756E-4</c:v>
                </c:pt>
                <c:pt idx="8276">
                  <c:v>-4.2007062937904297E-3</c:v>
                </c:pt>
                <c:pt idx="8277">
                  <c:v>-9.3985654236388022E-3</c:v>
                </c:pt>
                <c:pt idx="8278">
                  <c:v>-1.9547702285239377E-2</c:v>
                </c:pt>
                <c:pt idx="8279">
                  <c:v>-1.4454350866397539E-3</c:v>
                </c:pt>
                <c:pt idx="8280">
                  <c:v>-1.0664182498812371E-2</c:v>
                </c:pt>
                <c:pt idx="8281">
                  <c:v>-2.6167871790260044E-2</c:v>
                </c:pt>
                <c:pt idx="8282">
                  <c:v>2.9970052402692846E-3</c:v>
                </c:pt>
                <c:pt idx="8283">
                  <c:v>-1.7103032587949207E-2</c:v>
                </c:pt>
                <c:pt idx="8284">
                  <c:v>-1.1224607645159392E-2</c:v>
                </c:pt>
                <c:pt idx="8285">
                  <c:v>-3.3919244371252495E-2</c:v>
                </c:pt>
                <c:pt idx="8286">
                  <c:v>1.7885800307075268E-2</c:v>
                </c:pt>
                <c:pt idx="8287">
                  <c:v>0</c:v>
                </c:pt>
                <c:pt idx="8288">
                  <c:v>9.8574079636125009E-3</c:v>
                </c:pt>
                <c:pt idx="8289">
                  <c:v>-1.6658375846194576E-2</c:v>
                </c:pt>
                <c:pt idx="8290">
                  <c:v>8.3638752077553093E-3</c:v>
                </c:pt>
                <c:pt idx="8291">
                  <c:v>2.1118477356751649E-2</c:v>
                </c:pt>
                <c:pt idx="8292">
                  <c:v>2.4170360927812971E-2</c:v>
                </c:pt>
                <c:pt idx="8293">
                  <c:v>-1.5037877364540446E-2</c:v>
                </c:pt>
                <c:pt idx="8294">
                  <c:v>-1.1684156292504596E-2</c:v>
                </c:pt>
                <c:pt idx="8295">
                  <c:v>1.0214505484645682E-3</c:v>
                </c:pt>
                <c:pt idx="8296">
                  <c:v>-2.1151162501157256E-2</c:v>
                </c:pt>
                <c:pt idx="8297">
                  <c:v>-3.7179003241754015E-2</c:v>
                </c:pt>
                <c:pt idx="8298">
                  <c:v>1.4504686202881629E-2</c:v>
                </c:pt>
                <c:pt idx="8299">
                  <c:v>2.6631174194836284E-3</c:v>
                </c:pt>
                <c:pt idx="8300">
                  <c:v>-6.4034370352068007E-3</c:v>
                </c:pt>
                <c:pt idx="8301">
                  <c:v>-3.6526273612831901E-2</c:v>
                </c:pt>
                <c:pt idx="8302">
                  <c:v>-4.195626702927744E-2</c:v>
                </c:pt>
                <c:pt idx="8303">
                  <c:v>-6.2109510632087382E-2</c:v>
                </c:pt>
                <c:pt idx="8304">
                  <c:v>9.8100112292385227E-3</c:v>
                </c:pt>
                <c:pt idx="8305">
                  <c:v>-6.1199701417845569E-3</c:v>
                </c:pt>
                <c:pt idx="8306">
                  <c:v>2.0656870590882493E-2</c:v>
                </c:pt>
                <c:pt idx="8307">
                  <c:v>8.3832826302811889E-3</c:v>
                </c:pt>
                <c:pt idx="8308">
                  <c:v>-3.5842332278151613E-3</c:v>
                </c:pt>
                <c:pt idx="8309">
                  <c:v>2.5407570562331241E-2</c:v>
                </c:pt>
                <c:pt idx="8310">
                  <c:v>-4.4743520413895413E-2</c:v>
                </c:pt>
                <c:pt idx="8311">
                  <c:v>3.1824961422338767E-2</c:v>
                </c:pt>
                <c:pt idx="8312">
                  <c:v>5.3050522296933193E-3</c:v>
                </c:pt>
                <c:pt idx="8313">
                  <c:v>-2.139118998131756E-2</c:v>
                </c:pt>
                <c:pt idx="8314">
                  <c:v>1.7267472797455399E-2</c:v>
                </c:pt>
                <c:pt idx="8315">
                  <c:v>2.0450610471290841E-2</c:v>
                </c:pt>
                <c:pt idx="8316">
                  <c:v>2.5693677186234151E-2</c:v>
                </c:pt>
                <c:pt idx="8317">
                  <c:v>3.9784252193272703E-2</c:v>
                </c:pt>
                <c:pt idx="8318">
                  <c:v>-8.7051692273308993E-3</c:v>
                </c:pt>
                <c:pt idx="8319">
                  <c:v>1.8945086242449203E-2</c:v>
                </c:pt>
                <c:pt idx="8320">
                  <c:v>3.5812147130415049E-2</c:v>
                </c:pt>
                <c:pt idx="8321">
                  <c:v>-1.2493655482583268E-2</c:v>
                </c:pt>
                <c:pt idx="8322">
                  <c:v>2.0931457145052196E-3</c:v>
                </c:pt>
                <c:pt idx="8323">
                  <c:v>-1.0509818230930017E-2</c:v>
                </c:pt>
                <c:pt idx="8324">
                  <c:v>-1.0570825508653609E-3</c:v>
                </c:pt>
                <c:pt idx="8325">
                  <c:v>1.4698427349242461E-2</c:v>
                </c:pt>
                <c:pt idx="8326">
                  <c:v>-1.3641344798377062E-2</c:v>
                </c:pt>
                <c:pt idx="8327">
                  <c:v>1.7801517205043551E-2</c:v>
                </c:pt>
                <c:pt idx="8328">
                  <c:v>3.2672635649829876E-2</c:v>
                </c:pt>
                <c:pt idx="8329">
                  <c:v>-4.5305891742630309E-3</c:v>
                </c:pt>
                <c:pt idx="8330">
                  <c:v>-1.0651888693587014E-2</c:v>
                </c:pt>
                <c:pt idx="8331">
                  <c:v>-2.7398974188114503E-2</c:v>
                </c:pt>
                <c:pt idx="8332">
                  <c:v>-7.8927007989089294E-3</c:v>
                </c:pt>
                <c:pt idx="8333">
                  <c:v>-2.0278176167787355E-2</c:v>
                </c:pt>
                <c:pt idx="8334">
                  <c:v>-1.6304709024943697E-2</c:v>
                </c:pt>
                <c:pt idx="8335">
                  <c:v>3.8282792174837046E-3</c:v>
                </c:pt>
                <c:pt idx="8336">
                  <c:v>-8.7719860728369941E-3</c:v>
                </c:pt>
                <c:pt idx="8337">
                  <c:v>1.6384855901558824E-2</c:v>
                </c:pt>
                <c:pt idx="8338">
                  <c:v>-1.0840109462583367E-3</c:v>
                </c:pt>
                <c:pt idx="8339">
                  <c:v>1.1859977290750008E-2</c:v>
                </c:pt>
                <c:pt idx="8340">
                  <c:v>0</c:v>
                </c:pt>
                <c:pt idx="8341">
                  <c:v>-4.29646203350534E-3</c:v>
                </c:pt>
                <c:pt idx="8342">
                  <c:v>1.5487625994766366E-2</c:v>
                </c:pt>
                <c:pt idx="8343">
                  <c:v>-5.3135087820414088E-3</c:v>
                </c:pt>
                <c:pt idx="8344">
                  <c:v>-5.7001730512300938E-2</c:v>
                </c:pt>
                <c:pt idx="8345">
                  <c:v>6.1850070657468283E-3</c:v>
                </c:pt>
                <c:pt idx="8346">
                  <c:v>-2.842715579946755E-2</c:v>
                </c:pt>
                <c:pt idx="8347">
                  <c:v>-1.9214564944625357E-2</c:v>
                </c:pt>
                <c:pt idx="8348">
                  <c:v>-2.4398711045272976E-2</c:v>
                </c:pt>
                <c:pt idx="8349">
                  <c:v>4.2080014002050491E-3</c:v>
                </c:pt>
                <c:pt idx="8350">
                  <c:v>7.1727743267469297E-3</c:v>
                </c:pt>
                <c:pt idx="8351">
                  <c:v>-5.9577005038945153E-4</c:v>
                </c:pt>
                <c:pt idx="8352">
                  <c:v>3.9151947609376181E-2</c:v>
                </c:pt>
                <c:pt idx="8353">
                  <c:v>-3.5582639834255636E-2</c:v>
                </c:pt>
                <c:pt idx="8354">
                  <c:v>-2.3431531602799677E-2</c:v>
                </c:pt>
                <c:pt idx="8355">
                  <c:v>8.4746269909722356E-3</c:v>
                </c:pt>
                <c:pt idx="8356">
                  <c:v>1.6736792355523826E-2</c:v>
                </c:pt>
                <c:pt idx="8357">
                  <c:v>9.4395981167199466E-3</c:v>
                </c:pt>
                <c:pt idx="8358">
                  <c:v>1.0514115548851037E-2</c:v>
                </c:pt>
                <c:pt idx="8359">
                  <c:v>-1.5812920999539747E-2</c:v>
                </c:pt>
                <c:pt idx="8360">
                  <c:v>-1.3670346616605928E-2</c:v>
                </c:pt>
                <c:pt idx="8361">
                  <c:v>-1.325320603579477E-2</c:v>
                </c:pt>
                <c:pt idx="8362">
                  <c:v>1.5644121699567852E-2</c:v>
                </c:pt>
                <c:pt idx="8363">
                  <c:v>2.7092351952372539E-2</c:v>
                </c:pt>
                <c:pt idx="8364">
                  <c:v>-7.582421863024315E-3</c:v>
                </c:pt>
                <c:pt idx="8365">
                  <c:v>-3.8799256311247081E-2</c:v>
                </c:pt>
                <c:pt idx="8366">
                  <c:v>-9.0392286403806157E-2</c:v>
                </c:pt>
                <c:pt idx="8367">
                  <c:v>0.10788896201118492</c:v>
                </c:pt>
                <c:pt idx="8368">
                  <c:v>1.7926506145199274E-3</c:v>
                </c:pt>
                <c:pt idx="8369">
                  <c:v>2.1264829633026755E-2</c:v>
                </c:pt>
                <c:pt idx="8370">
                  <c:v>8.7285977511797237E-3</c:v>
                </c:pt>
                <c:pt idx="8371">
                  <c:v>1.7366140399173136E-3</c:v>
                </c:pt>
                <c:pt idx="8372">
                  <c:v>-1.7503364011358449E-2</c:v>
                </c:pt>
                <c:pt idx="8373">
                  <c:v>-1.1841464594391267E-2</c:v>
                </c:pt>
                <c:pt idx="8374">
                  <c:v>4.1604814842598854E-3</c:v>
                </c:pt>
                <c:pt idx="8375">
                  <c:v>9.7679849159643298E-2</c:v>
                </c:pt>
                <c:pt idx="8376">
                  <c:v>-3.2252043837187903E-2</c:v>
                </c:pt>
                <c:pt idx="8377">
                  <c:v>-1.2860115729604838E-2</c:v>
                </c:pt>
                <c:pt idx="8378">
                  <c:v>2.2810446582772818E-2</c:v>
                </c:pt>
                <c:pt idx="8379">
                  <c:v>-1.6080191228705087E-2</c:v>
                </c:pt>
                <c:pt idx="8380">
                  <c:v>-4.4818002190575379E-3</c:v>
                </c:pt>
                <c:pt idx="8381">
                  <c:v>-1.8702727074180789E-2</c:v>
                </c:pt>
                <c:pt idx="8382">
                  <c:v>-1.266568457210753E-2</c:v>
                </c:pt>
                <c:pt idx="8383">
                  <c:v>2.1210310754496989E-2</c:v>
                </c:pt>
                <c:pt idx="8384">
                  <c:v>-5.1180094657417886E-3</c:v>
                </c:pt>
                <c:pt idx="8385">
                  <c:v>-2.7161450137687677E-2</c:v>
                </c:pt>
                <c:pt idx="8386">
                  <c:v>-1.6539065716899785E-2</c:v>
                </c:pt>
                <c:pt idx="8387">
                  <c:v>6.5301508395783046E-3</c:v>
                </c:pt>
                <c:pt idx="8388">
                  <c:v>-2.2741853836195831E-2</c:v>
                </c:pt>
                <c:pt idx="8389">
                  <c:v>1.2631746905900782E-2</c:v>
                </c:pt>
                <c:pt idx="8390">
                  <c:v>5.9755006259655595E-4</c:v>
                </c:pt>
                <c:pt idx="8391">
                  <c:v>-5.9755006259657058E-4</c:v>
                </c:pt>
                <c:pt idx="8392">
                  <c:v>1.7772979675864369E-2</c:v>
                </c:pt>
                <c:pt idx="8393">
                  <c:v>1.8039476677798903E-2</c:v>
                </c:pt>
                <c:pt idx="8394">
                  <c:v>1.431458739707097E-2</c:v>
                </c:pt>
                <c:pt idx="8395">
                  <c:v>-1.7202259054267605E-2</c:v>
                </c:pt>
                <c:pt idx="8396">
                  <c:v>0</c:v>
                </c:pt>
                <c:pt idx="8397">
                  <c:v>6.3419065252842228E-3</c:v>
                </c:pt>
                <c:pt idx="8398">
                  <c:v>5.1590828100274233E-3</c:v>
                </c:pt>
                <c:pt idx="8399">
                  <c:v>1.1428572672495796E-3</c:v>
                </c:pt>
                <c:pt idx="8400">
                  <c:v>-6.3019400772771229E-3</c:v>
                </c:pt>
                <c:pt idx="8401">
                  <c:v>-1.2142386825725425E-2</c:v>
                </c:pt>
                <c:pt idx="8402">
                  <c:v>2.1295768812212731E-2</c:v>
                </c:pt>
                <c:pt idx="8403">
                  <c:v>6.2446981246343392E-3</c:v>
                </c:pt>
                <c:pt idx="8404">
                  <c:v>5.6433558349549889E-3</c:v>
                </c:pt>
                <c:pt idx="8405">
                  <c:v>3.9314849853033717E-3</c:v>
                </c:pt>
                <c:pt idx="8406">
                  <c:v>3.9160889207569645E-3</c:v>
                </c:pt>
                <c:pt idx="8407">
                  <c:v>-1.7460314028514213E-2</c:v>
                </c:pt>
                <c:pt idx="8408">
                  <c:v>-2.2408291820657986E-2</c:v>
                </c:pt>
                <c:pt idx="8409">
                  <c:v>1.3849038424988025E-2</c:v>
                </c:pt>
                <c:pt idx="8410">
                  <c:v>2.3783680522900412E-2</c:v>
                </c:pt>
                <c:pt idx="8411">
                  <c:v>5.0237337027169964E-3</c:v>
                </c:pt>
                <c:pt idx="8412">
                  <c:v>-3.6285159739764483E-2</c:v>
                </c:pt>
                <c:pt idx="8413">
                  <c:v>0</c:v>
                </c:pt>
                <c:pt idx="8414">
                  <c:v>-1.1554016305558739E-3</c:v>
                </c:pt>
                <c:pt idx="8415">
                  <c:v>-1.8081565819892571E-2</c:v>
                </c:pt>
                <c:pt idx="8416">
                  <c:v>1.4607329551706296E-2</c:v>
                </c:pt>
                <c:pt idx="8417">
                  <c:v>-1.5196084352345844E-2</c:v>
                </c:pt>
                <c:pt idx="8418">
                  <c:v>9.9619927287477351E-3</c:v>
                </c:pt>
                <c:pt idx="8419">
                  <c:v>-2.181047257288889E-2</c:v>
                </c:pt>
                <c:pt idx="8420">
                  <c:v>-1.1387596836706931E-2</c:v>
                </c:pt>
                <c:pt idx="8421">
                  <c:v>3.3780989857463001E-2</c:v>
                </c:pt>
                <c:pt idx="8422">
                  <c:v>1.8476276167573212E-2</c:v>
                </c:pt>
                <c:pt idx="8423">
                  <c:v>-8.6182664998746342E-3</c:v>
                </c:pt>
                <c:pt idx="8424">
                  <c:v>-1.7326022237815128E-3</c:v>
                </c:pt>
                <c:pt idx="8425">
                  <c:v>5.1888268624584255E-3</c:v>
                </c:pt>
                <c:pt idx="8426">
                  <c:v>-1.4480415196557999E-2</c:v>
                </c:pt>
                <c:pt idx="8427">
                  <c:v>-6.0734021032516183E-2</c:v>
                </c:pt>
                <c:pt idx="8428">
                  <c:v>-6.8429504969042178E-3</c:v>
                </c:pt>
                <c:pt idx="8429">
                  <c:v>2.4662162384068844E-2</c:v>
                </c:pt>
                <c:pt idx="8430">
                  <c:v>1.0902591338215436E-2</c:v>
                </c:pt>
                <c:pt idx="8431">
                  <c:v>1.6134201195379495E-2</c:v>
                </c:pt>
                <c:pt idx="8432">
                  <c:v>6.4992843253243015E-3</c:v>
                </c:pt>
                <c:pt idx="8433">
                  <c:v>1.1771631730148311E-3</c:v>
                </c:pt>
                <c:pt idx="8434">
                  <c:v>-1.4815085785140587E-2</c:v>
                </c:pt>
                <c:pt idx="8435">
                  <c:v>1.1933175640420101E-3</c:v>
                </c:pt>
                <c:pt idx="8436">
                  <c:v>1.4797547310110435E-2</c:v>
                </c:pt>
                <c:pt idx="8437">
                  <c:v>3.519065215195702E-3</c:v>
                </c:pt>
                <c:pt idx="8438">
                  <c:v>1.1062703798163607E-2</c:v>
                </c:pt>
                <c:pt idx="8439">
                  <c:v>4.0450791938084181E-3</c:v>
                </c:pt>
                <c:pt idx="8440">
                  <c:v>9.7561749453646558E-3</c:v>
                </c:pt>
                <c:pt idx="8441">
                  <c:v>-2.8595958863043094E-3</c:v>
                </c:pt>
                <c:pt idx="8442">
                  <c:v>3.4305350967892222E-3</c:v>
                </c:pt>
                <c:pt idx="8443">
                  <c:v>9.0909717012521048E-3</c:v>
                </c:pt>
                <c:pt idx="8444">
                  <c:v>1.2925158863122989E-2</c:v>
                </c:pt>
                <c:pt idx="8445">
                  <c:v>-3.3557078469723042E-3</c:v>
                </c:pt>
                <c:pt idx="8446">
                  <c:v>-1.070131304983409E-2</c:v>
                </c:pt>
                <c:pt idx="8447">
                  <c:v>-1.5982075338568037E-2</c:v>
                </c:pt>
                <c:pt idx="8448">
                  <c:v>3.4462986435876489E-3</c:v>
                </c:pt>
                <c:pt idx="8449">
                  <c:v>2.7150989065950898E-2</c:v>
                </c:pt>
                <c:pt idx="8450">
                  <c:v>-5.0349756717354517E-3</c:v>
                </c:pt>
                <c:pt idx="8451">
                  <c:v>-1.4120539618018001E-2</c:v>
                </c:pt>
                <c:pt idx="8452">
                  <c:v>-3.4725711373829744E-2</c:v>
                </c:pt>
                <c:pt idx="8453">
                  <c:v>-1.1785505194442526E-3</c:v>
                </c:pt>
                <c:pt idx="8454">
                  <c:v>1.1785505194442023E-3</c:v>
                </c:pt>
                <c:pt idx="8455">
                  <c:v>0</c:v>
                </c:pt>
                <c:pt idx="8456">
                  <c:v>-1.7683470567418922E-3</c:v>
                </c:pt>
                <c:pt idx="8457">
                  <c:v>-5.3238812527499658E-3</c:v>
                </c:pt>
                <c:pt idx="8458">
                  <c:v>1.0032542100887647E-2</c:v>
                </c:pt>
                <c:pt idx="8459">
                  <c:v>-1.0032542100887592E-2</c:v>
                </c:pt>
                <c:pt idx="8460">
                  <c:v>-5.352376738591842E-3</c:v>
                </c:pt>
                <c:pt idx="8461">
                  <c:v>-3.5815664204771787E-2</c:v>
                </c:pt>
                <c:pt idx="8462">
                  <c:v>-9.3139450088840729E-3</c:v>
                </c:pt>
                <c:pt idx="8463">
                  <c:v>-2.783228355177645E-2</c:v>
                </c:pt>
                <c:pt idx="8464">
                  <c:v>-2.7309889709244348E-2</c:v>
                </c:pt>
                <c:pt idx="8465">
                  <c:v>1.6993873014628652E-2</c:v>
                </c:pt>
                <c:pt idx="8466">
                  <c:v>1.7983785892460281E-2</c:v>
                </c:pt>
                <c:pt idx="8467">
                  <c:v>-5.7453078559897789E-3</c:v>
                </c:pt>
                <c:pt idx="8468">
                  <c:v>-1.8088348472429846E-2</c:v>
                </c:pt>
                <c:pt idx="8469">
                  <c:v>-1.9085804744225471E-2</c:v>
                </c:pt>
                <c:pt idx="8470">
                  <c:v>-1.675081042481524E-2</c:v>
                </c:pt>
                <c:pt idx="8471">
                  <c:v>3.5836615169040707E-2</c:v>
                </c:pt>
                <c:pt idx="8472">
                  <c:v>-1.9575862695178649E-3</c:v>
                </c:pt>
                <c:pt idx="8473">
                  <c:v>2.068593476379298E-2</c:v>
                </c:pt>
                <c:pt idx="8474">
                  <c:v>-6.4000002184524138E-4</c:v>
                </c:pt>
                <c:pt idx="8475">
                  <c:v>-7.7121204863390309E-3</c:v>
                </c:pt>
                <c:pt idx="8476">
                  <c:v>4.4171218313137459E-2</c:v>
                </c:pt>
                <c:pt idx="8477">
                  <c:v>-2.4721891453890368E-3</c:v>
                </c:pt>
                <c:pt idx="8478">
                  <c:v>5.5538556827971208E-3</c:v>
                </c:pt>
                <c:pt idx="8479">
                  <c:v>1.5267472130788381E-2</c:v>
                </c:pt>
                <c:pt idx="8480">
                  <c:v>3.278982282299097E-2</c:v>
                </c:pt>
                <c:pt idx="8481">
                  <c:v>0</c:v>
                </c:pt>
                <c:pt idx="8482">
                  <c:v>-8.8365818004981118E-3</c:v>
                </c:pt>
                <c:pt idx="8483">
                  <c:v>-2.3953241022492872E-2</c:v>
                </c:pt>
                <c:pt idx="8484">
                  <c:v>-4.1453507013614069E-2</c:v>
                </c:pt>
                <c:pt idx="8485">
                  <c:v>-3.8639706985850349E-2</c:v>
                </c:pt>
                <c:pt idx="8486">
                  <c:v>-3.5419673122379779E-2</c:v>
                </c:pt>
                <c:pt idx="8487">
                  <c:v>-8.196767204178515E-3</c:v>
                </c:pt>
                <c:pt idx="8488">
                  <c:v>4.361644032655828E-2</c:v>
                </c:pt>
                <c:pt idx="8489">
                  <c:v>-8.5724230861917144E-3</c:v>
                </c:pt>
                <c:pt idx="8490">
                  <c:v>2.0970624314304718E-2</c:v>
                </c:pt>
                <c:pt idx="8491">
                  <c:v>-2.761516703297338E-2</c:v>
                </c:pt>
                <c:pt idx="8492">
                  <c:v>-8.1210055425543173E-2</c:v>
                </c:pt>
                <c:pt idx="8493">
                  <c:v>-0.20292276751509622</c:v>
                </c:pt>
                <c:pt idx="8494">
                  <c:v>3.9935862428597431E-2</c:v>
                </c:pt>
                <c:pt idx="8495">
                  <c:v>-7.3257270273409003E-2</c:v>
                </c:pt>
                <c:pt idx="8496">
                  <c:v>-0.19894243802999501</c:v>
                </c:pt>
                <c:pt idx="8497">
                  <c:v>3.7285020538983214E-2</c:v>
                </c:pt>
                <c:pt idx="8498">
                  <c:v>-0.29452278319616909</c:v>
                </c:pt>
                <c:pt idx="8499">
                  <c:v>2.8491955794306242E-2</c:v>
                </c:pt>
                <c:pt idx="8500">
                  <c:v>-8.0393892927365193E-2</c:v>
                </c:pt>
                <c:pt idx="8501">
                  <c:v>1.5106027431013315E-2</c:v>
                </c:pt>
                <c:pt idx="8502">
                  <c:v>-9.591005984630939E-2</c:v>
                </c:pt>
                <c:pt idx="8503">
                  <c:v>-0.29985709832706015</c:v>
                </c:pt>
                <c:pt idx="8504">
                  <c:v>-3.3978353641849507E-2</c:v>
                </c:pt>
                <c:pt idx="8505">
                  <c:v>0.22222146733924136</c:v>
                </c:pt>
                <c:pt idx="8506">
                  <c:v>-4.5290759180163218E-2</c:v>
                </c:pt>
                <c:pt idx="8507">
                  <c:v>5.9943035967033639E-2</c:v>
                </c:pt>
                <c:pt idx="8508">
                  <c:v>1.8165309263977853E-3</c:v>
                </c:pt>
                <c:pt idx="8509">
                  <c:v>-1.4625489218979014E-2</c:v>
                </c:pt>
                <c:pt idx="8510">
                  <c:v>-7.6519149834196262E-2</c:v>
                </c:pt>
                <c:pt idx="8511">
                  <c:v>1.7734454939768694E-2</c:v>
                </c:pt>
                <c:pt idx="8512">
                  <c:v>4.0196799126336752E-2</c:v>
                </c:pt>
                <c:pt idx="8513">
                  <c:v>0.17824823140631876</c:v>
                </c:pt>
                <c:pt idx="8514">
                  <c:v>-0.10066199487627218</c:v>
                </c:pt>
                <c:pt idx="8515">
                  <c:v>9.7517338196800432E-2</c:v>
                </c:pt>
                <c:pt idx="8516">
                  <c:v>-7.0118364008685985E-2</c:v>
                </c:pt>
                <c:pt idx="8517">
                  <c:v>3.6488293263136899E-2</c:v>
                </c:pt>
                <c:pt idx="8518">
                  <c:v>-8.1766604372454435E-3</c:v>
                </c:pt>
                <c:pt idx="8519">
                  <c:v>-1.9901154317294913E-2</c:v>
                </c:pt>
                <c:pt idx="8520">
                  <c:v>5.0125418235441935E-3</c:v>
                </c:pt>
                <c:pt idx="8521">
                  <c:v>3.7616863571306773E-2</c:v>
                </c:pt>
                <c:pt idx="8522">
                  <c:v>-8.3660802072713661E-2</c:v>
                </c:pt>
                <c:pt idx="8523">
                  <c:v>-0.19602762269832177</c:v>
                </c:pt>
                <c:pt idx="8524">
                  <c:v>0.21675375321543869</c:v>
                </c:pt>
                <c:pt idx="8525">
                  <c:v>1.5267472130788381E-2</c:v>
                </c:pt>
                <c:pt idx="8526">
                  <c:v>3.7989704542742878E-2</c:v>
                </c:pt>
                <c:pt idx="8527">
                  <c:v>-3.1278269954756091E-2</c:v>
                </c:pt>
                <c:pt idx="8528">
                  <c:v>3.9349338788547683E-2</c:v>
                </c:pt>
                <c:pt idx="8529">
                  <c:v>9.3554766831610639E-2</c:v>
                </c:pt>
                <c:pt idx="8530">
                  <c:v>-1.6236519047640494E-2</c:v>
                </c:pt>
                <c:pt idx="8531">
                  <c:v>2.061928720273561E-2</c:v>
                </c:pt>
                <c:pt idx="8532">
                  <c:v>0.11421334177975863</c:v>
                </c:pt>
                <c:pt idx="8533">
                  <c:v>7.2713725518047181E-2</c:v>
                </c:pt>
                <c:pt idx="8534">
                  <c:v>-2.448102675374238E-2</c:v>
                </c:pt>
                <c:pt idx="8535">
                  <c:v>4.4828826326008278E-2</c:v>
                </c:pt>
                <c:pt idx="8536">
                  <c:v>3.8354497776225911E-2</c:v>
                </c:pt>
                <c:pt idx="8537">
                  <c:v>-2.4236616230440992E-2</c:v>
                </c:pt>
                <c:pt idx="8538">
                  <c:v>-4.2966035883443367E-2</c:v>
                </c:pt>
                <c:pt idx="8539">
                  <c:v>-8.5239112458405181E-2</c:v>
                </c:pt>
                <c:pt idx="8540">
                  <c:v>0.10336649705096182</c:v>
                </c:pt>
                <c:pt idx="8541">
                  <c:v>4.6792161506759099E-2</c:v>
                </c:pt>
                <c:pt idx="8542">
                  <c:v>8.6439785090672114E-2</c:v>
                </c:pt>
                <c:pt idx="8543">
                  <c:v>1.042762316225916E-2</c:v>
                </c:pt>
                <c:pt idx="8544">
                  <c:v>1.0320009031989449E-2</c:v>
                </c:pt>
                <c:pt idx="8545">
                  <c:v>-1.0272214565300254E-3</c:v>
                </c:pt>
                <c:pt idx="8546">
                  <c:v>-1.4493007302566864E-2</c:v>
                </c:pt>
                <c:pt idx="8547">
                  <c:v>1.4493007302566824E-2</c:v>
                </c:pt>
                <c:pt idx="8548">
                  <c:v>-5.9276609929540189E-2</c:v>
                </c:pt>
                <c:pt idx="8549">
                  <c:v>-2.1834069809435063E-3</c:v>
                </c:pt>
                <c:pt idx="8550">
                  <c:v>3.5430436979500483E-2</c:v>
                </c:pt>
                <c:pt idx="8551">
                  <c:v>4.8388234903571074E-2</c:v>
                </c:pt>
                <c:pt idx="8552">
                  <c:v>2.18696588899671E-2</c:v>
                </c:pt>
                <c:pt idx="8553">
                  <c:v>-9.8815033299976471E-3</c:v>
                </c:pt>
                <c:pt idx="8554">
                  <c:v>3.7997751906306131E-2</c:v>
                </c:pt>
                <c:pt idx="8555">
                  <c:v>7.8128831491252188E-2</c:v>
                </c:pt>
                <c:pt idx="8556">
                  <c:v>-7.98939003347875E-3</c:v>
                </c:pt>
                <c:pt idx="8557">
                  <c:v>1.780944370994692E-3</c:v>
                </c:pt>
                <c:pt idx="8558">
                  <c:v>8.8928418488403663E-4</c:v>
                </c:pt>
                <c:pt idx="8559">
                  <c:v>-8.6284368597012467E-2</c:v>
                </c:pt>
                <c:pt idx="8560">
                  <c:v>2.2989518224698781E-2</c:v>
                </c:pt>
                <c:pt idx="8561">
                  <c:v>3.8090996009023458E-2</c:v>
                </c:pt>
                <c:pt idx="8562">
                  <c:v>3.9325889586845353E-2</c:v>
                </c:pt>
                <c:pt idx="8563">
                  <c:v>8.7260588598069861E-3</c:v>
                </c:pt>
                <c:pt idx="8564">
                  <c:v>4.0022369953511869E-2</c:v>
                </c:pt>
                <c:pt idx="8565">
                  <c:v>0</c:v>
                </c:pt>
                <c:pt idx="8566">
                  <c:v>3.7678494623730158E-2</c:v>
                </c:pt>
                <c:pt idx="8567">
                  <c:v>8.803578266759475E-3</c:v>
                </c:pt>
                <c:pt idx="8568">
                  <c:v>-8.7373630208588557E-2</c:v>
                </c:pt>
                <c:pt idx="8569">
                  <c:v>1.553094203087666E-2</c:v>
                </c:pt>
                <c:pt idx="8570">
                  <c:v>-6.5452180406245702E-2</c:v>
                </c:pt>
                <c:pt idx="8571">
                  <c:v>4.8180593897585049E-2</c:v>
                </c:pt>
                <c:pt idx="8572">
                  <c:v>1.0398707220898517E-2</c:v>
                </c:pt>
                <c:pt idx="8573">
                  <c:v>1.5398080111121662E-2</c:v>
                </c:pt>
                <c:pt idx="8574">
                  <c:v>2.431985688599966E-2</c:v>
                </c:pt>
                <c:pt idx="8575">
                  <c:v>-1.6583751727761162E-3</c:v>
                </c:pt>
                <c:pt idx="8576">
                  <c:v>2.0534602441707735E-2</c:v>
                </c:pt>
                <c:pt idx="8577">
                  <c:v>2.6475673984027955E-2</c:v>
                </c:pt>
                <c:pt idx="8578">
                  <c:v>-3.874576657584218E-2</c:v>
                </c:pt>
                <c:pt idx="8579">
                  <c:v>2.3587917524475751E-2</c:v>
                </c:pt>
                <c:pt idx="8580">
                  <c:v>-9.6931292056596802E-3</c:v>
                </c:pt>
                <c:pt idx="8581">
                  <c:v>-2.4380345274301763E-3</c:v>
                </c:pt>
                <c:pt idx="8582">
                  <c:v>7.2963436785065611E-3</c:v>
                </c:pt>
                <c:pt idx="8583">
                  <c:v>-2.5359232147009785E-2</c:v>
                </c:pt>
                <c:pt idx="8584">
                  <c:v>-8.3195155395583888E-3</c:v>
                </c:pt>
                <c:pt idx="8585">
                  <c:v>5.8309203107931437E-3</c:v>
                </c:pt>
                <c:pt idx="8586">
                  <c:v>4.5462374076757413E-2</c:v>
                </c:pt>
                <c:pt idx="8587">
                  <c:v>-7.9396590117662312E-4</c:v>
                </c:pt>
                <c:pt idx="8588">
                  <c:v>-2.9010898357174693E-2</c:v>
                </c:pt>
                <c:pt idx="8589">
                  <c:v>1.7828673211635754E-2</c:v>
                </c:pt>
                <c:pt idx="8590">
                  <c:v>-4.8309272696655803E-3</c:v>
                </c:pt>
                <c:pt idx="8591">
                  <c:v>-9.7324369182310005E-3</c:v>
                </c:pt>
                <c:pt idx="8592">
                  <c:v>-1.9753728736232538E-2</c:v>
                </c:pt>
                <c:pt idx="8593">
                  <c:v>-1.6764851996292102E-2</c:v>
                </c:pt>
                <c:pt idx="8594">
                  <c:v>-3.0903746849016117E-2</c:v>
                </c:pt>
                <c:pt idx="8595">
                  <c:v>1.8998844342697739E-2</c:v>
                </c:pt>
                <c:pt idx="8596">
                  <c:v>8.5179390653024878E-3</c:v>
                </c:pt>
                <c:pt idx="8597">
                  <c:v>1.2642393415176308E-2</c:v>
                </c:pt>
                <c:pt idx="8598">
                  <c:v>9.1705519722081047E-3</c:v>
                </c:pt>
                <c:pt idx="8599">
                  <c:v>-1.9271647958712019E-2</c:v>
                </c:pt>
                <c:pt idx="8600">
                  <c:v>2.0930023131488146E-2</c:v>
                </c:pt>
                <c:pt idx="8601">
                  <c:v>-2.8573372444056114E-2</c:v>
                </c:pt>
                <c:pt idx="8602">
                  <c:v>4.1742287033696888E-2</c:v>
                </c:pt>
                <c:pt idx="8603">
                  <c:v>0</c:v>
                </c:pt>
                <c:pt idx="8604">
                  <c:v>8.9540687781607189E-3</c:v>
                </c:pt>
                <c:pt idx="8605">
                  <c:v>1.9262232795052708E-2</c:v>
                </c:pt>
                <c:pt idx="8606">
                  <c:v>9.4937421922511433E-3</c:v>
                </c:pt>
                <c:pt idx="8607">
                  <c:v>5.4966765799021478E-3</c:v>
                </c:pt>
                <c:pt idx="8608">
                  <c:v>1.1677828310007913E-2</c:v>
                </c:pt>
                <c:pt idx="8609">
                  <c:v>-1.6387413153093187E-2</c:v>
                </c:pt>
                <c:pt idx="8610">
                  <c:v>7.1350436429606076E-2</c:v>
                </c:pt>
                <c:pt idx="8611">
                  <c:v>7.2993024816115351E-3</c:v>
                </c:pt>
                <c:pt idx="8612">
                  <c:v>-2.6530664409499173E-2</c:v>
                </c:pt>
                <c:pt idx="8613">
                  <c:v>-6.877951539482563E-2</c:v>
                </c:pt>
                <c:pt idx="8614">
                  <c:v>2.6836653953559785E-2</c:v>
                </c:pt>
                <c:pt idx="8615">
                  <c:v>-3.567560262076401E-2</c:v>
                </c:pt>
                <c:pt idx="8616">
                  <c:v>3.255547528452031E-2</c:v>
                </c:pt>
                <c:pt idx="8617">
                  <c:v>-2.2916846446751869E-2</c:v>
                </c:pt>
                <c:pt idx="8618">
                  <c:v>3.1923410989731747E-3</c:v>
                </c:pt>
                <c:pt idx="8619">
                  <c:v>-2.7465377455179418E-2</c:v>
                </c:pt>
                <c:pt idx="8620">
                  <c:v>-5.5569851154810765E-2</c:v>
                </c:pt>
                <c:pt idx="8621">
                  <c:v>1.2048338516174574E-2</c:v>
                </c:pt>
                <c:pt idx="8622">
                  <c:v>-2.5997998024886303E-2</c:v>
                </c:pt>
                <c:pt idx="8623">
                  <c:v>1.394965950871188E-2</c:v>
                </c:pt>
                <c:pt idx="8624">
                  <c:v>6.9025295627705855E-3</c:v>
                </c:pt>
                <c:pt idx="8625">
                  <c:v>2.4629695106630482E-2</c:v>
                </c:pt>
                <c:pt idx="8626">
                  <c:v>4.8310662841616045E-2</c:v>
                </c:pt>
                <c:pt idx="8627">
                  <c:v>2.3697791429823176E-2</c:v>
                </c:pt>
                <c:pt idx="8628">
                  <c:v>5.4496047675646848E-3</c:v>
                </c:pt>
                <c:pt idx="8629">
                  <c:v>-3.6367644170874833E-2</c:v>
                </c:pt>
                <c:pt idx="8630">
                  <c:v>-1.2966145997267423E-2</c:v>
                </c:pt>
                <c:pt idx="8631">
                  <c:v>4.8820275973083188E-3</c:v>
                </c:pt>
                <c:pt idx="8632">
                  <c:v>8.1135907087932942E-4</c:v>
                </c:pt>
                <c:pt idx="8633">
                  <c:v>1.848184386379963E-2</c:v>
                </c:pt>
                <c:pt idx="8634">
                  <c:v>2.7485043818498481E-2</c:v>
                </c:pt>
                <c:pt idx="8635">
                  <c:v>-4.3536752829006362E-2</c:v>
                </c:pt>
                <c:pt idx="8636">
                  <c:v>9.6619109117368901E-3</c:v>
                </c:pt>
                <c:pt idx="8637">
                  <c:v>-2.5153455941845711E-2</c:v>
                </c:pt>
                <c:pt idx="8638">
                  <c:v>-2.4959698377859139E-2</c:v>
                </c:pt>
                <c:pt idx="8639">
                  <c:v>6.2060727740822885E-2</c:v>
                </c:pt>
                <c:pt idx="8640">
                  <c:v>1.7268874978829049E-2</c:v>
                </c:pt>
                <c:pt idx="8641">
                  <c:v>-2.5218042433251896E-2</c:v>
                </c:pt>
                <c:pt idx="8642">
                  <c:v>2.3660409719568117E-2</c:v>
                </c:pt>
                <c:pt idx="8643">
                  <c:v>-2.4458812955592567E-2</c:v>
                </c:pt>
                <c:pt idx="8644">
                  <c:v>-2.0170106949132294E-2</c:v>
                </c:pt>
                <c:pt idx="8645">
                  <c:v>1.6286648551232807E-3</c:v>
                </c:pt>
                <c:pt idx="8646">
                  <c:v>1.5341439363338018E-2</c:v>
                </c:pt>
                <c:pt idx="8647">
                  <c:v>-1.2903404835907954E-2</c:v>
                </c:pt>
                <c:pt idx="8648">
                  <c:v>-1.3894788318816154E-2</c:v>
                </c:pt>
                <c:pt idx="8649">
                  <c:v>-1.1589533694665283E-2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4-4EAB-AB0C-5252DDC4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3024"/>
        <c:axId val="607891712"/>
      </c:lineChart>
      <c:dateAx>
        <c:axId val="607893024"/>
        <c:scaling>
          <c:orientation val="minMax"/>
        </c:scaling>
        <c:delete val="0"/>
        <c:axPos val="b"/>
        <c:numFmt formatCode="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1712"/>
        <c:crosses val="autoZero"/>
        <c:auto val="1"/>
        <c:lblOffset val="100"/>
        <c:baseTimeUnit val="days"/>
      </c:dateAx>
      <c:valAx>
        <c:axId val="607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data_considerations!$K$15</c:f>
              <c:strCache>
                <c:ptCount val="1"/>
                <c:pt idx="0">
                  <c:v>Returns 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data_considerations!$I$16:$I$1809</c:f>
              <c:numCache>
                <c:formatCode>m/d/yyyy</c:formatCode>
                <c:ptCount val="1794"/>
              </c:numCache>
            </c:numRef>
          </c:cat>
          <c:val>
            <c:numRef>
              <c:f>data_considerations!$K$16:$K$1809</c:f>
              <c:numCache>
                <c:formatCode>General</c:formatCode>
                <c:ptCount val="17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5-46F5-AD9B-2154AB2F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28752"/>
        <c:axId val="509226456"/>
      </c:lineChart>
      <c:catAx>
        <c:axId val="509228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26456"/>
        <c:crosses val="autoZero"/>
        <c:auto val="1"/>
        <c:lblAlgn val="ctr"/>
        <c:lblOffset val="100"/>
        <c:noMultiLvlLbl val="1"/>
      </c:catAx>
      <c:valAx>
        <c:axId val="509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2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data_considerations!$Q$15</c:f>
              <c:strCache>
                <c:ptCount val="1"/>
                <c:pt idx="0">
                  <c:v>Returns (monthly)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data_considerations!$O$16:$O$428</c:f>
              <c:numCache>
                <c:formatCode>m/d/yyyy</c:formatCode>
                <c:ptCount val="413"/>
              </c:numCache>
            </c:numRef>
          </c:cat>
          <c:val>
            <c:numRef>
              <c:f>data_considerations!$Q$16:$Q$428</c:f>
              <c:numCache>
                <c:formatCode>General</c:formatCode>
                <c:ptCount val="4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4-4887-8D49-5AF8F68D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76952"/>
        <c:axId val="607883184"/>
      </c:lineChart>
      <c:catAx>
        <c:axId val="607876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3184"/>
        <c:crosses val="autoZero"/>
        <c:auto val="1"/>
        <c:lblAlgn val="ctr"/>
        <c:lblOffset val="100"/>
        <c:noMultiLvlLbl val="1"/>
      </c:catAx>
      <c:valAx>
        <c:axId val="6078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7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gif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0</xdr:row>
      <xdr:rowOff>95250</xdr:rowOff>
    </xdr:from>
    <xdr:to>
      <xdr:col>25</xdr:col>
      <xdr:colOff>295275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FF04C-D2EE-41F1-BE93-F7DC271E3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219075</xdr:colOff>
      <xdr:row>14</xdr:row>
      <xdr:rowOff>171450</xdr:rowOff>
    </xdr:from>
    <xdr:to>
      <xdr:col>25</xdr:col>
      <xdr:colOff>285750</xdr:colOff>
      <xdr:row>29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D6F2C-76A2-47FF-AD68-EF7EC5C89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29</xdr:row>
      <xdr:rowOff>57150</xdr:rowOff>
    </xdr:from>
    <xdr:to>
      <xdr:col>25</xdr:col>
      <xdr:colOff>295275</xdr:colOff>
      <xdr:row>43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16CD14-492F-4038-B227-9A5FFA2EE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406772</xdr:colOff>
      <xdr:row>8</xdr:row>
      <xdr:rowOff>30255</xdr:rowOff>
    </xdr:from>
    <xdr:to>
      <xdr:col>5</xdr:col>
      <xdr:colOff>1294950</xdr:colOff>
      <xdr:row>10</xdr:row>
      <xdr:rowOff>11205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93247" y="1801905"/>
          <a:ext cx="2536003" cy="3810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174811</xdr:colOff>
      <xdr:row>1</xdr:row>
      <xdr:rowOff>96918</xdr:rowOff>
    </xdr:from>
    <xdr:to>
      <xdr:col>17</xdr:col>
      <xdr:colOff>80681</xdr:colOff>
      <xdr:row>13</xdr:row>
      <xdr:rowOff>66115</xdr:rowOff>
    </xdr:to>
    <xdr:pic>
      <xdr:nvPicPr>
        <xdr:cNvPr id="7" name="Picture 6" descr="Normal Distribution - MathBitsNotebook(A2 - CCSS Math)">
          <a:extLst>
            <a:ext uri="{FF2B5EF4-FFF2-40B4-BE49-F238E27FC236}">
              <a16:creationId xmlns:a16="http://schemas.microsoft.com/office/drawing/2014/main" id="{E67DC25A-68A3-460F-BB96-1E2A195F2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7986" y="430293"/>
          <a:ext cx="3696820" cy="2388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85165</xdr:colOff>
      <xdr:row>39</xdr:row>
      <xdr:rowOff>57709</xdr:rowOff>
    </xdr:from>
    <xdr:to>
      <xdr:col>17</xdr:col>
      <xdr:colOff>390525</xdr:colOff>
      <xdr:row>51</xdr:row>
      <xdr:rowOff>19609</xdr:rowOff>
    </xdr:to>
    <xdr:pic>
      <xdr:nvPicPr>
        <xdr:cNvPr id="8" name="Picture 7" descr="Solved] within plus/minus two standard deviations of the mean? (1pts) 2)  What percent of the data lies within plus/minus one standard deviation  from... | Course Hero">
          <a:extLst>
            <a:ext uri="{FF2B5EF4-FFF2-40B4-BE49-F238E27FC236}">
              <a16:creationId xmlns:a16="http://schemas.microsoft.com/office/drawing/2014/main" id="{AC0060D9-EA93-4B55-8E24-60A27E240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340" y="7820584"/>
          <a:ext cx="409631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62753</xdr:colOff>
      <xdr:row>10</xdr:row>
      <xdr:rowOff>165846</xdr:rowOff>
    </xdr:from>
    <xdr:to>
      <xdr:col>27</xdr:col>
      <xdr:colOff>284932</xdr:colOff>
      <xdr:row>13</xdr:row>
      <xdr:rowOff>178733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809C17-9FC7-45FC-B54C-23485D2D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18153" y="2337546"/>
          <a:ext cx="5232329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97491</xdr:colOff>
      <xdr:row>7</xdr:row>
      <xdr:rowOff>38660</xdr:rowOff>
    </xdr:from>
    <xdr:to>
      <xdr:col>29</xdr:col>
      <xdr:colOff>89122</xdr:colOff>
      <xdr:row>8</xdr:row>
      <xdr:rowOff>182094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4FBE07-9D69-4081-8266-AF6CE82C0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52891" y="1543610"/>
          <a:ext cx="6220981" cy="410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93008</xdr:colOff>
      <xdr:row>3</xdr:row>
      <xdr:rowOff>10085</xdr:rowOff>
    </xdr:from>
    <xdr:to>
      <xdr:col>22</xdr:col>
      <xdr:colOff>1307334</xdr:colOff>
      <xdr:row>5</xdr:row>
      <xdr:rowOff>74520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73ED948-8DA1-4BEB-98CA-CC10F34BD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8408" y="733985"/>
          <a:ext cx="2433526" cy="454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100851</xdr:colOff>
      <xdr:row>28</xdr:row>
      <xdr:rowOff>89645</xdr:rowOff>
    </xdr:from>
    <xdr:to>
      <xdr:col>30</xdr:col>
      <xdr:colOff>635070</xdr:colOff>
      <xdr:row>30</xdr:row>
      <xdr:rowOff>123263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74083FC-3B3A-4EA6-AA4B-774BB353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69" y="5748616"/>
          <a:ext cx="1744454" cy="437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179294</xdr:colOff>
      <xdr:row>24</xdr:row>
      <xdr:rowOff>112059</xdr:rowOff>
    </xdr:from>
    <xdr:to>
      <xdr:col>30</xdr:col>
      <xdr:colOff>89647</xdr:colOff>
      <xdr:row>27</xdr:row>
      <xdr:rowOff>166929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26F81DA-DE42-4E49-B60C-45BE25E6B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21059" y="4986618"/>
          <a:ext cx="1120588" cy="648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ia.gov/dnav/pet/pet_pri_spt_s1_d.htm" TargetMode="External"/><Relationship Id="rId1" Type="http://schemas.openxmlformats.org/officeDocument/2006/relationships/hyperlink" Target="https://www.eia.gov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sci.com/documents/10199/5915b101-4206-4ba0-aee2-3449d5c7e9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03D-4B5D-4950-84A3-0F8295D4D073}">
  <dimension ref="A1:Q8665"/>
  <sheetViews>
    <sheetView topLeftCell="A2" zoomScale="85" zoomScaleNormal="85" workbookViewId="0">
      <selection activeCell="E39" sqref="E39"/>
    </sheetView>
  </sheetViews>
  <sheetFormatPr defaultRowHeight="14.4" x14ac:dyDescent="0.3"/>
  <cols>
    <col min="1" max="1" width="8.44140625" customWidth="1"/>
    <col min="3" max="3" width="14" bestFit="1" customWidth="1"/>
    <col min="6" max="6" width="3.5546875" bestFit="1" customWidth="1"/>
    <col min="7" max="7" width="14.44140625" bestFit="1" customWidth="1"/>
    <col min="8" max="8" width="10.6640625" bestFit="1" customWidth="1"/>
    <col min="9" max="9" width="16.44140625" bestFit="1" customWidth="1"/>
    <col min="10" max="11" width="9.33203125" customWidth="1"/>
    <col min="12" max="12" width="3.5546875" bestFit="1" customWidth="1"/>
    <col min="13" max="13" width="11.6640625" customWidth="1"/>
    <col min="14" max="14" width="15.6640625" customWidth="1"/>
    <col min="15" max="15" width="11.88671875" bestFit="1" customWidth="1"/>
    <col min="16" max="16" width="7.109375" bestFit="1" customWidth="1"/>
    <col min="17" max="17" width="6.44140625" customWidth="1"/>
    <col min="18" max="18" width="3.5546875" bestFit="1" customWidth="1"/>
  </cols>
  <sheetData>
    <row r="1" spans="1:17" x14ac:dyDescent="0.3">
      <c r="A1" s="6" t="s">
        <v>26</v>
      </c>
      <c r="B1" s="5"/>
      <c r="C1" s="5"/>
      <c r="D1" s="5"/>
      <c r="E1" s="5"/>
      <c r="F1" s="5"/>
      <c r="G1" s="5"/>
      <c r="H1" s="5"/>
      <c r="I1" s="5"/>
    </row>
    <row r="2" spans="1:17" x14ac:dyDescent="0.3">
      <c r="A2" s="27" t="s">
        <v>33</v>
      </c>
      <c r="B2" s="26" t="s">
        <v>31</v>
      </c>
      <c r="C2" s="26"/>
      <c r="I2" s="29" t="s">
        <v>46</v>
      </c>
      <c r="J2" s="26" t="s">
        <v>32</v>
      </c>
      <c r="K2" s="26"/>
    </row>
    <row r="4" spans="1:17" x14ac:dyDescent="0.3">
      <c r="A4">
        <v>1</v>
      </c>
      <c r="B4" t="s">
        <v>37</v>
      </c>
      <c r="C4" s="27" t="s">
        <v>36</v>
      </c>
      <c r="D4" s="28"/>
    </row>
    <row r="5" spans="1:17" x14ac:dyDescent="0.3">
      <c r="A5">
        <v>2</v>
      </c>
      <c r="B5" t="s">
        <v>38</v>
      </c>
      <c r="C5" s="27" t="s">
        <v>34</v>
      </c>
      <c r="D5" s="28"/>
    </row>
    <row r="6" spans="1:17" x14ac:dyDescent="0.3">
      <c r="A6">
        <v>3</v>
      </c>
      <c r="B6" t="s">
        <v>38</v>
      </c>
      <c r="C6" s="27" t="s">
        <v>35</v>
      </c>
      <c r="D6" s="28"/>
    </row>
    <row r="7" spans="1:17" x14ac:dyDescent="0.3">
      <c r="A7">
        <v>4</v>
      </c>
      <c r="B7" t="s">
        <v>39</v>
      </c>
      <c r="C7" s="27" t="s">
        <v>40</v>
      </c>
      <c r="D7" s="28"/>
    </row>
    <row r="9" spans="1:17" x14ac:dyDescent="0.3">
      <c r="B9" s="31" t="s">
        <v>41</v>
      </c>
    </row>
    <row r="10" spans="1:17" x14ac:dyDescent="0.3">
      <c r="B10" s="27" t="s">
        <v>42</v>
      </c>
      <c r="D10" s="37"/>
      <c r="I10" s="27" t="s">
        <v>48</v>
      </c>
      <c r="J10" s="37"/>
      <c r="O10" s="27" t="s">
        <v>50</v>
      </c>
      <c r="P10" s="36"/>
    </row>
    <row r="11" spans="1:17" x14ac:dyDescent="0.3">
      <c r="B11" s="27" t="s">
        <v>43</v>
      </c>
      <c r="D11" s="36"/>
      <c r="I11" s="27" t="s">
        <v>49</v>
      </c>
      <c r="J11" s="36"/>
      <c r="O11" s="27" t="s">
        <v>51</v>
      </c>
      <c r="P11" s="36"/>
    </row>
    <row r="12" spans="1:17" x14ac:dyDescent="0.3">
      <c r="B12" s="27" t="s">
        <v>44</v>
      </c>
      <c r="D12" s="36"/>
      <c r="I12" s="27" t="s">
        <v>44</v>
      </c>
      <c r="J12" s="36"/>
      <c r="O12" s="27" t="s">
        <v>44</v>
      </c>
      <c r="P12" s="36"/>
    </row>
    <row r="13" spans="1:17" x14ac:dyDescent="0.3">
      <c r="B13" s="27" t="s">
        <v>45</v>
      </c>
      <c r="D13" s="36"/>
      <c r="I13" s="27" t="s">
        <v>45</v>
      </c>
      <c r="J13" s="36"/>
      <c r="O13" s="27" t="s">
        <v>45</v>
      </c>
      <c r="P13" s="36"/>
    </row>
    <row r="14" spans="1:17" ht="15" thickBot="1" x14ac:dyDescent="0.35"/>
    <row r="15" spans="1:17" x14ac:dyDescent="0.3">
      <c r="A15" s="23" t="s">
        <v>47</v>
      </c>
      <c r="B15" s="23" t="s">
        <v>30</v>
      </c>
      <c r="C15" s="23" t="s">
        <v>27</v>
      </c>
      <c r="D15" s="24" t="s">
        <v>18</v>
      </c>
      <c r="E15" s="5" t="s">
        <v>52</v>
      </c>
      <c r="G15" s="23" t="s">
        <v>47</v>
      </c>
      <c r="H15" s="23" t="s">
        <v>30</v>
      </c>
      <c r="I15" s="23" t="s">
        <v>28</v>
      </c>
      <c r="J15" s="24" t="s">
        <v>18</v>
      </c>
      <c r="K15" s="5" t="s">
        <v>53</v>
      </c>
      <c r="M15" s="23" t="s">
        <v>47</v>
      </c>
      <c r="N15" s="23" t="s">
        <v>30</v>
      </c>
      <c r="O15" s="23" t="s">
        <v>29</v>
      </c>
      <c r="P15" s="24" t="s">
        <v>18</v>
      </c>
      <c r="Q15" s="5" t="s">
        <v>54</v>
      </c>
    </row>
    <row r="16" spans="1:17" x14ac:dyDescent="0.3">
      <c r="A16">
        <v>1</v>
      </c>
      <c r="B16">
        <f>WEEKDAY(C16,2)</f>
        <v>1</v>
      </c>
      <c r="C16" s="32">
        <v>31565</v>
      </c>
      <c r="D16">
        <v>0.46800000000000003</v>
      </c>
      <c r="G16">
        <v>1</v>
      </c>
      <c r="I16" s="7"/>
      <c r="M16" s="2">
        <v>1</v>
      </c>
      <c r="O16" s="7"/>
    </row>
    <row r="17" spans="1:15" x14ac:dyDescent="0.3">
      <c r="A17" s="35">
        <v>2</v>
      </c>
      <c r="B17">
        <f t="shared" ref="B17:B80" si="0">WEEKDAY(C17,2)</f>
        <v>2</v>
      </c>
      <c r="C17" s="32">
        <v>31566</v>
      </c>
      <c r="D17">
        <v>0.436</v>
      </c>
      <c r="E17">
        <f>LN(D17/D16)</f>
        <v>-7.0826052568612519E-2</v>
      </c>
      <c r="G17">
        <v>2</v>
      </c>
      <c r="I17" s="7"/>
      <c r="L17" s="8"/>
      <c r="M17" s="2">
        <v>2</v>
      </c>
      <c r="O17" s="7"/>
    </row>
    <row r="18" spans="1:15" x14ac:dyDescent="0.3">
      <c r="A18">
        <v>3</v>
      </c>
      <c r="B18">
        <f t="shared" si="0"/>
        <v>3</v>
      </c>
      <c r="C18" s="32">
        <v>31567</v>
      </c>
      <c r="D18">
        <v>0.41799999999999998</v>
      </c>
      <c r="E18">
        <f t="shared" ref="E18:E81" si="1">LN(D18/D17)</f>
        <v>-4.2160810824278097E-2</v>
      </c>
      <c r="G18">
        <v>3</v>
      </c>
      <c r="I18" s="7"/>
      <c r="L18" s="8"/>
      <c r="M18" s="2">
        <v>3</v>
      </c>
      <c r="O18" s="7"/>
    </row>
    <row r="19" spans="1:15" x14ac:dyDescent="0.3">
      <c r="A19" s="35">
        <v>4</v>
      </c>
      <c r="B19">
        <f t="shared" si="0"/>
        <v>4</v>
      </c>
      <c r="C19" s="32">
        <v>31568</v>
      </c>
      <c r="D19">
        <v>0.43099999999999999</v>
      </c>
      <c r="E19">
        <f t="shared" si="1"/>
        <v>3.0626657578991471E-2</v>
      </c>
      <c r="G19">
        <v>4</v>
      </c>
      <c r="I19" s="7"/>
      <c r="L19" s="8"/>
      <c r="M19" s="2">
        <v>4</v>
      </c>
      <c r="O19" s="7"/>
    </row>
    <row r="20" spans="1:15" x14ac:dyDescent="0.3">
      <c r="A20">
        <v>5</v>
      </c>
      <c r="B20">
        <f t="shared" si="0"/>
        <v>5</v>
      </c>
      <c r="C20" s="32">
        <v>31569</v>
      </c>
      <c r="D20">
        <v>0.42099999999999999</v>
      </c>
      <c r="E20">
        <f t="shared" si="1"/>
        <v>-2.3475256421366397E-2</v>
      </c>
      <c r="G20">
        <v>5</v>
      </c>
      <c r="I20" s="7"/>
      <c r="L20" s="8"/>
      <c r="M20" s="2">
        <v>5</v>
      </c>
      <c r="O20" s="7"/>
    </row>
    <row r="21" spans="1:15" x14ac:dyDescent="0.3">
      <c r="A21" s="35">
        <v>6</v>
      </c>
      <c r="B21">
        <f t="shared" si="0"/>
        <v>1</v>
      </c>
      <c r="C21" s="32">
        <v>31572</v>
      </c>
      <c r="D21">
        <v>0.40899999999999997</v>
      </c>
      <c r="E21">
        <f t="shared" si="1"/>
        <v>-2.8917677639579656E-2</v>
      </c>
      <c r="G21">
        <v>6</v>
      </c>
      <c r="I21" s="7"/>
      <c r="L21" s="8"/>
      <c r="M21" s="2">
        <v>6</v>
      </c>
      <c r="O21" s="7"/>
    </row>
    <row r="22" spans="1:15" x14ac:dyDescent="0.3">
      <c r="A22">
        <v>7</v>
      </c>
      <c r="B22">
        <f t="shared" si="0"/>
        <v>2</v>
      </c>
      <c r="C22" s="32">
        <v>31573</v>
      </c>
      <c r="D22">
        <v>0.40500000000000003</v>
      </c>
      <c r="E22">
        <f t="shared" si="1"/>
        <v>-9.8280889362624274E-3</v>
      </c>
      <c r="G22">
        <v>7</v>
      </c>
      <c r="I22" s="7"/>
      <c r="L22" s="8"/>
      <c r="M22" s="2">
        <v>7</v>
      </c>
      <c r="O22" s="7"/>
    </row>
    <row r="23" spans="1:15" x14ac:dyDescent="0.3">
      <c r="A23" s="35">
        <v>8</v>
      </c>
      <c r="B23">
        <f t="shared" si="0"/>
        <v>3</v>
      </c>
      <c r="C23" s="32">
        <v>31574</v>
      </c>
      <c r="D23">
        <v>0.43099999999999999</v>
      </c>
      <c r="E23">
        <f t="shared" si="1"/>
        <v>6.2221022997208664E-2</v>
      </c>
      <c r="G23">
        <v>8</v>
      </c>
      <c r="I23" s="7"/>
      <c r="L23" s="8"/>
      <c r="M23" s="2">
        <v>8</v>
      </c>
      <c r="O23" s="7"/>
    </row>
    <row r="24" spans="1:15" x14ac:dyDescent="0.3">
      <c r="A24">
        <v>9</v>
      </c>
      <c r="B24">
        <f t="shared" si="0"/>
        <v>4</v>
      </c>
      <c r="C24" s="32">
        <v>31575</v>
      </c>
      <c r="D24">
        <v>0.436</v>
      </c>
      <c r="E24">
        <f t="shared" si="1"/>
        <v>1.1534153245286545E-2</v>
      </c>
      <c r="G24">
        <v>9</v>
      </c>
      <c r="I24" s="7"/>
      <c r="L24" s="8"/>
      <c r="M24" s="2">
        <v>9</v>
      </c>
      <c r="O24" s="7"/>
    </row>
    <row r="25" spans="1:15" x14ac:dyDescent="0.3">
      <c r="A25" s="35">
        <v>10</v>
      </c>
      <c r="B25">
        <f t="shared" si="0"/>
        <v>5</v>
      </c>
      <c r="C25" s="32">
        <v>31576</v>
      </c>
      <c r="D25">
        <v>0.44500000000000001</v>
      </c>
      <c r="E25">
        <f t="shared" si="1"/>
        <v>2.0432038817205934E-2</v>
      </c>
      <c r="G25">
        <v>10</v>
      </c>
      <c r="I25" s="7"/>
      <c r="L25" s="8"/>
      <c r="M25" s="2">
        <v>10</v>
      </c>
      <c r="O25" s="7"/>
    </row>
    <row r="26" spans="1:15" x14ac:dyDescent="0.3">
      <c r="A26">
        <v>11</v>
      </c>
      <c r="B26">
        <f t="shared" si="0"/>
        <v>1</v>
      </c>
      <c r="C26" s="32">
        <v>31579</v>
      </c>
      <c r="D26">
        <v>0.42899999999999999</v>
      </c>
      <c r="E26">
        <f t="shared" si="1"/>
        <v>-3.6617363238223309E-2</v>
      </c>
      <c r="G26">
        <v>11</v>
      </c>
      <c r="I26" s="7"/>
      <c r="L26" s="8"/>
      <c r="M26" s="2">
        <v>11</v>
      </c>
      <c r="O26" s="7"/>
    </row>
    <row r="27" spans="1:15" x14ac:dyDescent="0.3">
      <c r="A27" s="35">
        <v>12</v>
      </c>
      <c r="B27">
        <f t="shared" si="0"/>
        <v>2</v>
      </c>
      <c r="C27" s="32">
        <v>31580</v>
      </c>
      <c r="D27">
        <v>0.42199999999999999</v>
      </c>
      <c r="E27">
        <f t="shared" si="1"/>
        <v>-1.6451604892005169E-2</v>
      </c>
      <c r="G27">
        <v>12</v>
      </c>
      <c r="I27" s="7"/>
      <c r="L27" s="8"/>
      <c r="M27" s="2">
        <v>12</v>
      </c>
      <c r="O27" s="7"/>
    </row>
    <row r="28" spans="1:15" x14ac:dyDescent="0.3">
      <c r="A28">
        <v>13</v>
      </c>
      <c r="B28">
        <f t="shared" si="0"/>
        <v>3</v>
      </c>
      <c r="C28" s="32">
        <v>31581</v>
      </c>
      <c r="D28">
        <v>0.41099999999999998</v>
      </c>
      <c r="E28">
        <f t="shared" si="1"/>
        <v>-2.641209953977719E-2</v>
      </c>
      <c r="G28">
        <v>13</v>
      </c>
      <c r="I28" s="7"/>
      <c r="L28" s="8"/>
      <c r="M28" s="2">
        <v>13</v>
      </c>
      <c r="O28" s="7"/>
    </row>
    <row r="29" spans="1:15" x14ac:dyDescent="0.3">
      <c r="A29" s="35">
        <v>14</v>
      </c>
      <c r="B29">
        <f t="shared" si="0"/>
        <v>4</v>
      </c>
      <c r="C29" s="32">
        <v>31582</v>
      </c>
      <c r="D29">
        <v>0.41499999999999998</v>
      </c>
      <c r="E29">
        <f t="shared" si="1"/>
        <v>9.6853057344636791E-3</v>
      </c>
      <c r="G29">
        <v>14</v>
      </c>
      <c r="I29" s="7"/>
      <c r="L29" s="8"/>
      <c r="M29" s="2">
        <v>14</v>
      </c>
      <c r="O29" s="7"/>
    </row>
    <row r="30" spans="1:15" x14ac:dyDescent="0.3">
      <c r="A30">
        <v>15</v>
      </c>
      <c r="B30">
        <f t="shared" si="0"/>
        <v>5</v>
      </c>
      <c r="C30" s="32">
        <v>31583</v>
      </c>
      <c r="D30">
        <v>0.40600000000000003</v>
      </c>
      <c r="E30">
        <f t="shared" si="1"/>
        <v>-2.1925360628965548E-2</v>
      </c>
      <c r="G30">
        <v>15</v>
      </c>
      <c r="I30" s="7"/>
      <c r="L30" s="8"/>
      <c r="M30" s="2">
        <v>15</v>
      </c>
      <c r="O30" s="7"/>
    </row>
    <row r="31" spans="1:15" x14ac:dyDescent="0.3">
      <c r="A31" s="35">
        <v>16</v>
      </c>
      <c r="B31">
        <f t="shared" si="0"/>
        <v>1</v>
      </c>
      <c r="C31" s="32">
        <v>31586</v>
      </c>
      <c r="D31">
        <v>0.40600000000000003</v>
      </c>
      <c r="E31">
        <f t="shared" si="1"/>
        <v>0</v>
      </c>
      <c r="G31">
        <v>16</v>
      </c>
      <c r="I31" s="7"/>
      <c r="L31" s="8"/>
      <c r="M31" s="2">
        <v>16</v>
      </c>
      <c r="O31" s="7"/>
    </row>
    <row r="32" spans="1:15" x14ac:dyDescent="0.3">
      <c r="A32">
        <v>17</v>
      </c>
      <c r="B32">
        <f>WEEKDAY(C32,2)</f>
        <v>2</v>
      </c>
      <c r="C32" s="32">
        <v>31587</v>
      </c>
      <c r="D32">
        <v>0.40899999999999997</v>
      </c>
      <c r="E32">
        <f t="shared" si="1"/>
        <v>7.3619964410690398E-3</v>
      </c>
      <c r="G32">
        <v>17</v>
      </c>
      <c r="I32" s="7"/>
      <c r="L32" s="8"/>
      <c r="M32" s="2">
        <v>17</v>
      </c>
      <c r="O32" s="7"/>
    </row>
    <row r="33" spans="1:15" x14ac:dyDescent="0.3">
      <c r="A33" s="35">
        <v>18</v>
      </c>
      <c r="B33">
        <f t="shared" si="0"/>
        <v>3</v>
      </c>
      <c r="C33" s="32">
        <v>31588</v>
      </c>
      <c r="D33">
        <v>0.41899999999999998</v>
      </c>
      <c r="E33">
        <f t="shared" si="1"/>
        <v>2.4155763879335986E-2</v>
      </c>
      <c r="G33">
        <v>18</v>
      </c>
      <c r="I33" s="7"/>
      <c r="L33" s="8"/>
      <c r="M33" s="2">
        <v>18</v>
      </c>
      <c r="O33" s="7"/>
    </row>
    <row r="34" spans="1:15" x14ac:dyDescent="0.3">
      <c r="A34">
        <v>19</v>
      </c>
      <c r="B34">
        <f t="shared" si="0"/>
        <v>4</v>
      </c>
      <c r="C34" s="32">
        <v>31589</v>
      </c>
      <c r="D34">
        <v>0.40500000000000003</v>
      </c>
      <c r="E34">
        <f t="shared" si="1"/>
        <v>-3.3983852815598507E-2</v>
      </c>
      <c r="G34">
        <v>19</v>
      </c>
      <c r="I34" s="7"/>
      <c r="L34" s="8"/>
      <c r="M34" s="2">
        <v>19</v>
      </c>
      <c r="O34" s="7"/>
    </row>
    <row r="35" spans="1:15" x14ac:dyDescent="0.3">
      <c r="A35" s="35">
        <v>20</v>
      </c>
      <c r="B35">
        <f>WEEKDAY(C35,2)</f>
        <v>5</v>
      </c>
      <c r="C35" s="32">
        <v>31590</v>
      </c>
      <c r="D35">
        <v>0.40500000000000003</v>
      </c>
      <c r="E35">
        <f t="shared" si="1"/>
        <v>0</v>
      </c>
      <c r="G35">
        <v>20</v>
      </c>
      <c r="I35" s="7"/>
      <c r="L35" s="8"/>
      <c r="M35" s="2">
        <v>20</v>
      </c>
      <c r="O35" s="7"/>
    </row>
    <row r="36" spans="1:15" x14ac:dyDescent="0.3">
      <c r="A36">
        <v>21</v>
      </c>
      <c r="B36">
        <f t="shared" si="0"/>
        <v>1</v>
      </c>
      <c r="C36" s="32">
        <v>31593</v>
      </c>
      <c r="D36">
        <v>0.39900000000000002</v>
      </c>
      <c r="E36">
        <f t="shared" si="1"/>
        <v>-1.4925650216675706E-2</v>
      </c>
      <c r="G36">
        <v>21</v>
      </c>
      <c r="I36" s="7"/>
      <c r="L36" s="8"/>
      <c r="M36" s="2">
        <v>21</v>
      </c>
      <c r="O36" s="7"/>
    </row>
    <row r="37" spans="1:15" x14ac:dyDescent="0.3">
      <c r="A37" s="35">
        <v>22</v>
      </c>
      <c r="B37">
        <f t="shared" si="0"/>
        <v>2</v>
      </c>
      <c r="C37" s="32">
        <v>31594</v>
      </c>
      <c r="D37">
        <v>0.39100000000000001</v>
      </c>
      <c r="E37">
        <f t="shared" si="1"/>
        <v>-2.0253856904497686E-2</v>
      </c>
      <c r="G37">
        <v>22</v>
      </c>
      <c r="I37" s="7"/>
      <c r="L37" s="8"/>
      <c r="M37" s="2">
        <v>22</v>
      </c>
      <c r="O37" s="7"/>
    </row>
    <row r="38" spans="1:15" x14ac:dyDescent="0.3">
      <c r="A38">
        <v>23</v>
      </c>
      <c r="B38">
        <f t="shared" si="0"/>
        <v>3</v>
      </c>
      <c r="C38" s="32">
        <v>31595</v>
      </c>
      <c r="D38">
        <v>0.377</v>
      </c>
      <c r="E38">
        <f t="shared" si="1"/>
        <v>-3.646237253735507E-2</v>
      </c>
      <c r="G38">
        <v>23</v>
      </c>
      <c r="I38" s="7"/>
      <c r="L38" s="8"/>
      <c r="M38" s="2">
        <v>23</v>
      </c>
      <c r="O38" s="7"/>
    </row>
    <row r="39" spans="1:15" x14ac:dyDescent="0.3">
      <c r="A39" s="35">
        <v>24</v>
      </c>
      <c r="B39">
        <f t="shared" si="0"/>
        <v>4</v>
      </c>
      <c r="C39" s="32">
        <v>31596</v>
      </c>
      <c r="D39">
        <v>0.373</v>
      </c>
      <c r="E39">
        <f t="shared" si="1"/>
        <v>-1.0666767804195192E-2</v>
      </c>
      <c r="G39">
        <v>24</v>
      </c>
      <c r="I39" s="7"/>
      <c r="L39" s="8"/>
      <c r="M39" s="2">
        <v>24</v>
      </c>
      <c r="O39" s="7"/>
    </row>
    <row r="40" spans="1:15" x14ac:dyDescent="0.3">
      <c r="A40">
        <v>25</v>
      </c>
      <c r="B40">
        <f t="shared" si="0"/>
        <v>1</v>
      </c>
      <c r="C40" s="32">
        <v>31600</v>
      </c>
      <c r="D40">
        <v>0.35399999999999998</v>
      </c>
      <c r="E40">
        <f t="shared" si="1"/>
        <v>-5.2281506510041126E-2</v>
      </c>
      <c r="G40">
        <v>25</v>
      </c>
      <c r="I40" s="7"/>
      <c r="L40" s="8"/>
      <c r="M40" s="2">
        <v>25</v>
      </c>
      <c r="O40" s="7"/>
    </row>
    <row r="41" spans="1:15" x14ac:dyDescent="0.3">
      <c r="A41" s="35">
        <v>26</v>
      </c>
      <c r="B41">
        <f t="shared" si="0"/>
        <v>2</v>
      </c>
      <c r="C41" s="32">
        <v>31601</v>
      </c>
      <c r="D41">
        <v>0.35</v>
      </c>
      <c r="E41">
        <f t="shared" si="1"/>
        <v>-1.1363758650315095E-2</v>
      </c>
      <c r="G41">
        <v>26</v>
      </c>
      <c r="I41" s="7"/>
      <c r="L41" s="8"/>
      <c r="M41" s="2">
        <v>26</v>
      </c>
      <c r="O41" s="7"/>
    </row>
    <row r="42" spans="1:15" x14ac:dyDescent="0.3">
      <c r="A42">
        <v>27</v>
      </c>
      <c r="B42">
        <f t="shared" si="0"/>
        <v>3</v>
      </c>
      <c r="C42" s="32">
        <v>31602</v>
      </c>
      <c r="D42">
        <v>0.34100000000000003</v>
      </c>
      <c r="E42">
        <f t="shared" si="1"/>
        <v>-2.6050677199942435E-2</v>
      </c>
      <c r="G42">
        <v>27</v>
      </c>
      <c r="I42" s="7"/>
      <c r="L42" s="8"/>
      <c r="M42" s="2">
        <v>27</v>
      </c>
      <c r="O42" s="7"/>
    </row>
    <row r="43" spans="1:15" x14ac:dyDescent="0.3">
      <c r="A43" s="35">
        <v>28</v>
      </c>
      <c r="B43">
        <f t="shared" si="0"/>
        <v>4</v>
      </c>
      <c r="C43" s="32">
        <v>31603</v>
      </c>
      <c r="D43">
        <v>0.35</v>
      </c>
      <c r="E43">
        <f t="shared" si="1"/>
        <v>2.6050677199942335E-2</v>
      </c>
      <c r="G43">
        <v>28</v>
      </c>
      <c r="I43" s="7"/>
      <c r="L43" s="8"/>
      <c r="M43" s="2">
        <v>28</v>
      </c>
      <c r="O43" s="7"/>
    </row>
    <row r="44" spans="1:15" x14ac:dyDescent="0.3">
      <c r="A44">
        <v>29</v>
      </c>
      <c r="B44">
        <f t="shared" si="0"/>
        <v>5</v>
      </c>
      <c r="C44" s="32">
        <v>31604</v>
      </c>
      <c r="D44">
        <v>0.33400000000000002</v>
      </c>
      <c r="E44">
        <f t="shared" si="1"/>
        <v>-4.6792161506758821E-2</v>
      </c>
      <c r="G44">
        <v>29</v>
      </c>
      <c r="I44" s="7"/>
      <c r="L44" s="8"/>
      <c r="M44" s="2">
        <v>29</v>
      </c>
      <c r="O44" s="7"/>
    </row>
    <row r="45" spans="1:15" x14ac:dyDescent="0.3">
      <c r="A45" s="35">
        <v>30</v>
      </c>
      <c r="B45">
        <f t="shared" si="0"/>
        <v>1</v>
      </c>
      <c r="C45" s="32">
        <v>31607</v>
      </c>
      <c r="D45">
        <v>0.31900000000000001</v>
      </c>
      <c r="E45">
        <f t="shared" si="1"/>
        <v>-4.5949890191855927E-2</v>
      </c>
      <c r="G45">
        <v>30</v>
      </c>
      <c r="I45" s="7"/>
      <c r="L45" s="8"/>
      <c r="M45" s="2">
        <v>30</v>
      </c>
      <c r="O45" s="7"/>
    </row>
    <row r="46" spans="1:15" x14ac:dyDescent="0.3">
      <c r="A46">
        <v>31</v>
      </c>
      <c r="B46">
        <f>WEEKDAY(C46,2)</f>
        <v>2</v>
      </c>
      <c r="C46" s="32">
        <v>31608</v>
      </c>
      <c r="D46">
        <v>0.33800000000000002</v>
      </c>
      <c r="E46">
        <f t="shared" si="1"/>
        <v>5.7854792698174187E-2</v>
      </c>
      <c r="G46">
        <v>31</v>
      </c>
      <c r="I46" s="7"/>
      <c r="L46" s="8"/>
      <c r="M46" s="2">
        <v>31</v>
      </c>
      <c r="O46" s="7"/>
    </row>
    <row r="47" spans="1:15" x14ac:dyDescent="0.3">
      <c r="A47" s="35">
        <v>32</v>
      </c>
      <c r="B47">
        <f t="shared" si="0"/>
        <v>3</v>
      </c>
      <c r="C47" s="32">
        <v>31609</v>
      </c>
      <c r="D47">
        <v>0.34399999999999997</v>
      </c>
      <c r="E47">
        <f t="shared" si="1"/>
        <v>1.7595761890379442E-2</v>
      </c>
      <c r="G47">
        <v>32</v>
      </c>
      <c r="I47" s="7"/>
      <c r="L47" s="8"/>
      <c r="M47" s="2">
        <v>32</v>
      </c>
      <c r="O47" s="7"/>
    </row>
    <row r="48" spans="1:15" x14ac:dyDescent="0.3">
      <c r="A48">
        <v>33</v>
      </c>
      <c r="B48">
        <f t="shared" si="0"/>
        <v>4</v>
      </c>
      <c r="C48" s="32">
        <v>31610</v>
      </c>
      <c r="D48">
        <v>0.33500000000000002</v>
      </c>
      <c r="E48">
        <f t="shared" si="1"/>
        <v>-2.6511125548331738E-2</v>
      </c>
      <c r="G48">
        <v>33</v>
      </c>
      <c r="I48" s="7"/>
      <c r="L48" s="8"/>
      <c r="M48" s="2">
        <v>33</v>
      </c>
      <c r="O48" s="7"/>
    </row>
    <row r="49" spans="1:15" x14ac:dyDescent="0.3">
      <c r="A49" s="35">
        <v>34</v>
      </c>
      <c r="B49">
        <f t="shared" si="0"/>
        <v>5</v>
      </c>
      <c r="C49" s="32">
        <v>31611</v>
      </c>
      <c r="D49">
        <v>0.34399999999999997</v>
      </c>
      <c r="E49">
        <f t="shared" si="1"/>
        <v>2.6511125548331863E-2</v>
      </c>
      <c r="G49">
        <v>34</v>
      </c>
      <c r="I49" s="7"/>
      <c r="L49" s="8"/>
      <c r="M49" s="2">
        <v>34</v>
      </c>
      <c r="O49" s="7"/>
    </row>
    <row r="50" spans="1:15" x14ac:dyDescent="0.3">
      <c r="A50">
        <v>35</v>
      </c>
      <c r="B50">
        <f t="shared" si="0"/>
        <v>1</v>
      </c>
      <c r="C50" s="32">
        <v>31614</v>
      </c>
      <c r="D50">
        <v>0.34899999999999998</v>
      </c>
      <c r="E50">
        <f t="shared" si="1"/>
        <v>1.4430264829028837E-2</v>
      </c>
      <c r="G50">
        <v>35</v>
      </c>
      <c r="I50" s="7"/>
      <c r="L50" s="8"/>
      <c r="M50" s="2">
        <v>35</v>
      </c>
      <c r="O50" s="7"/>
    </row>
    <row r="51" spans="1:15" x14ac:dyDescent="0.3">
      <c r="A51" s="35">
        <v>36</v>
      </c>
      <c r="B51">
        <f t="shared" si="0"/>
        <v>2</v>
      </c>
      <c r="C51" s="32">
        <v>31615</v>
      </c>
      <c r="D51">
        <v>0.32800000000000001</v>
      </c>
      <c r="E51">
        <f t="shared" si="1"/>
        <v>-6.2058313818283306E-2</v>
      </c>
      <c r="G51">
        <v>36</v>
      </c>
      <c r="I51" s="7"/>
      <c r="L51" s="8"/>
      <c r="M51" s="2">
        <v>36</v>
      </c>
      <c r="O51" s="7"/>
    </row>
    <row r="52" spans="1:15" x14ac:dyDescent="0.3">
      <c r="A52">
        <v>37</v>
      </c>
      <c r="B52">
        <f t="shared" si="0"/>
        <v>3</v>
      </c>
      <c r="C52" s="32">
        <v>31616</v>
      </c>
      <c r="D52">
        <v>0.33500000000000002</v>
      </c>
      <c r="E52">
        <f t="shared" si="1"/>
        <v>2.1116923440922614E-2</v>
      </c>
      <c r="G52">
        <v>37</v>
      </c>
      <c r="I52" s="7"/>
      <c r="L52" s="8"/>
      <c r="M52" s="2">
        <v>37</v>
      </c>
      <c r="O52" s="7"/>
    </row>
    <row r="53" spans="1:15" x14ac:dyDescent="0.3">
      <c r="A53" s="35">
        <v>38</v>
      </c>
      <c r="B53">
        <f t="shared" si="0"/>
        <v>4</v>
      </c>
      <c r="C53" s="32">
        <v>31617</v>
      </c>
      <c r="D53">
        <v>0.33</v>
      </c>
      <c r="E53">
        <f t="shared" si="1"/>
        <v>-1.5037877364540559E-2</v>
      </c>
      <c r="G53">
        <v>38</v>
      </c>
      <c r="I53" s="7"/>
      <c r="L53" s="8"/>
      <c r="M53" s="2">
        <v>38</v>
      </c>
      <c r="O53" s="7"/>
    </row>
    <row r="54" spans="1:15" x14ac:dyDescent="0.3">
      <c r="A54">
        <v>39</v>
      </c>
      <c r="B54">
        <f t="shared" si="0"/>
        <v>5</v>
      </c>
      <c r="C54" s="32">
        <v>31618</v>
      </c>
      <c r="D54">
        <v>0.32100000000000001</v>
      </c>
      <c r="E54">
        <f t="shared" si="1"/>
        <v>-2.7651531330510123E-2</v>
      </c>
      <c r="G54">
        <v>39</v>
      </c>
      <c r="I54" s="7"/>
      <c r="L54" s="8"/>
      <c r="M54" s="2">
        <v>39</v>
      </c>
      <c r="O54" s="7"/>
    </row>
    <row r="55" spans="1:15" x14ac:dyDescent="0.3">
      <c r="A55" s="35">
        <v>40</v>
      </c>
      <c r="B55">
        <f t="shared" si="0"/>
        <v>1</v>
      </c>
      <c r="C55" s="32">
        <v>31621</v>
      </c>
      <c r="D55">
        <v>0.308</v>
      </c>
      <c r="E55">
        <f t="shared" si="1"/>
        <v>-4.1341340156441399E-2</v>
      </c>
      <c r="G55">
        <v>40</v>
      </c>
      <c r="I55" s="7"/>
      <c r="L55" s="8"/>
      <c r="M55" s="2">
        <v>40</v>
      </c>
      <c r="O55" s="7"/>
    </row>
    <row r="56" spans="1:15" x14ac:dyDescent="0.3">
      <c r="A56">
        <v>41</v>
      </c>
      <c r="B56">
        <f t="shared" si="0"/>
        <v>2</v>
      </c>
      <c r="C56" s="32">
        <v>31622</v>
      </c>
      <c r="D56">
        <v>0.315</v>
      </c>
      <c r="E56">
        <f t="shared" si="1"/>
        <v>2.2472855852058576E-2</v>
      </c>
      <c r="G56">
        <v>41</v>
      </c>
      <c r="I56" s="7"/>
      <c r="L56" s="8"/>
      <c r="M56" s="2">
        <v>41</v>
      </c>
      <c r="O56" s="7"/>
    </row>
    <row r="57" spans="1:15" x14ac:dyDescent="0.3">
      <c r="A57" s="35">
        <v>42</v>
      </c>
      <c r="B57">
        <f t="shared" si="0"/>
        <v>3</v>
      </c>
      <c r="C57" s="32">
        <v>31623</v>
      </c>
      <c r="D57">
        <v>0.32900000000000001</v>
      </c>
      <c r="E57">
        <f t="shared" si="1"/>
        <v>4.3485111939738891E-2</v>
      </c>
      <c r="G57">
        <v>42</v>
      </c>
      <c r="I57" s="7"/>
      <c r="L57" s="8"/>
      <c r="M57" s="2">
        <v>42</v>
      </c>
      <c r="O57" s="7"/>
    </row>
    <row r="58" spans="1:15" x14ac:dyDescent="0.3">
      <c r="A58">
        <v>43</v>
      </c>
      <c r="B58">
        <f t="shared" si="0"/>
        <v>4</v>
      </c>
      <c r="C58" s="32">
        <v>31624</v>
      </c>
      <c r="D58">
        <v>0.309</v>
      </c>
      <c r="E58">
        <f t="shared" si="1"/>
        <v>-6.2716473867626438E-2</v>
      </c>
      <c r="G58">
        <v>43</v>
      </c>
      <c r="I58" s="7"/>
      <c r="L58" s="8"/>
      <c r="M58" s="2">
        <v>43</v>
      </c>
      <c r="O58" s="7"/>
    </row>
    <row r="59" spans="1:15" x14ac:dyDescent="0.3">
      <c r="A59" s="35">
        <v>44</v>
      </c>
      <c r="B59">
        <f t="shared" si="0"/>
        <v>5</v>
      </c>
      <c r="C59" s="32">
        <v>31625</v>
      </c>
      <c r="D59">
        <v>0.318</v>
      </c>
      <c r="E59">
        <f t="shared" si="1"/>
        <v>2.871010588243136E-2</v>
      </c>
      <c r="G59">
        <v>44</v>
      </c>
      <c r="I59" s="7"/>
      <c r="L59" s="8"/>
      <c r="M59" s="2">
        <v>44</v>
      </c>
      <c r="O59" s="7"/>
    </row>
    <row r="60" spans="1:15" x14ac:dyDescent="0.3">
      <c r="A60">
        <v>45</v>
      </c>
      <c r="B60">
        <f t="shared" si="0"/>
        <v>1</v>
      </c>
      <c r="C60" s="32">
        <v>31628</v>
      </c>
      <c r="D60">
        <v>0.35799999999999998</v>
      </c>
      <c r="E60">
        <f t="shared" si="1"/>
        <v>0.11848160362052344</v>
      </c>
      <c r="G60">
        <v>45</v>
      </c>
      <c r="I60" s="7"/>
      <c r="L60" s="8"/>
      <c r="M60" s="2">
        <v>45</v>
      </c>
      <c r="O60" s="7"/>
    </row>
    <row r="61" spans="1:15" x14ac:dyDescent="0.3">
      <c r="A61" s="35">
        <v>46</v>
      </c>
      <c r="B61">
        <f t="shared" si="0"/>
        <v>2</v>
      </c>
      <c r="C61" s="32">
        <v>31629</v>
      </c>
      <c r="D61">
        <v>0.40100000000000002</v>
      </c>
      <c r="E61">
        <f t="shared" si="1"/>
        <v>0.11342844090586904</v>
      </c>
      <c r="G61">
        <v>46</v>
      </c>
      <c r="I61" s="7"/>
      <c r="L61" s="8"/>
      <c r="M61" s="2">
        <v>46</v>
      </c>
      <c r="O61" s="7"/>
    </row>
    <row r="62" spans="1:15" x14ac:dyDescent="0.3">
      <c r="A62">
        <v>47</v>
      </c>
      <c r="B62">
        <f t="shared" si="0"/>
        <v>3</v>
      </c>
      <c r="C62" s="32">
        <v>31630</v>
      </c>
      <c r="D62">
        <v>0.41</v>
      </c>
      <c r="E62">
        <f t="shared" si="1"/>
        <v>2.2195732391784129E-2</v>
      </c>
      <c r="G62">
        <v>47</v>
      </c>
      <c r="I62" s="7"/>
      <c r="L62" s="8"/>
      <c r="M62" s="2">
        <v>47</v>
      </c>
      <c r="O62" s="7"/>
    </row>
    <row r="63" spans="1:15" x14ac:dyDescent="0.3">
      <c r="A63" s="35">
        <v>48</v>
      </c>
      <c r="B63">
        <f t="shared" si="0"/>
        <v>4</v>
      </c>
      <c r="C63" s="32">
        <v>31631</v>
      </c>
      <c r="D63">
        <v>0.42</v>
      </c>
      <c r="E63">
        <f t="shared" si="1"/>
        <v>2.4097551579060524E-2</v>
      </c>
      <c r="G63">
        <v>48</v>
      </c>
      <c r="I63" s="7"/>
      <c r="L63" s="8"/>
      <c r="M63" s="2">
        <v>48</v>
      </c>
      <c r="O63" s="7"/>
    </row>
    <row r="64" spans="1:15" x14ac:dyDescent="0.3">
      <c r="A64">
        <v>49</v>
      </c>
      <c r="B64">
        <f t="shared" si="0"/>
        <v>5</v>
      </c>
      <c r="C64" s="32">
        <v>31632</v>
      </c>
      <c r="D64">
        <v>0.41099999999999998</v>
      </c>
      <c r="E64">
        <f t="shared" si="1"/>
        <v>-2.1661496781179419E-2</v>
      </c>
      <c r="G64">
        <v>49</v>
      </c>
      <c r="I64" s="7"/>
      <c r="L64" s="8"/>
      <c r="M64" s="2">
        <v>49</v>
      </c>
      <c r="O64" s="7"/>
    </row>
    <row r="65" spans="1:15" x14ac:dyDescent="0.3">
      <c r="A65" s="35">
        <v>50</v>
      </c>
      <c r="B65">
        <f t="shared" si="0"/>
        <v>1</v>
      </c>
      <c r="C65" s="32">
        <v>31635</v>
      </c>
      <c r="D65">
        <v>0.41299999999999998</v>
      </c>
      <c r="E65">
        <f t="shared" si="1"/>
        <v>4.854378464798143E-3</v>
      </c>
      <c r="G65">
        <v>50</v>
      </c>
      <c r="I65" s="7"/>
      <c r="L65" s="8"/>
      <c r="M65" s="2">
        <v>50</v>
      </c>
      <c r="O65" s="7"/>
    </row>
    <row r="66" spans="1:15" x14ac:dyDescent="0.3">
      <c r="A66">
        <v>51</v>
      </c>
      <c r="B66">
        <f t="shared" si="0"/>
        <v>2</v>
      </c>
      <c r="C66" s="32">
        <v>31636</v>
      </c>
      <c r="D66">
        <v>0.436</v>
      </c>
      <c r="E66">
        <f t="shared" si="1"/>
        <v>5.419465038800169E-2</v>
      </c>
      <c r="G66">
        <v>51</v>
      </c>
      <c r="I66" s="7"/>
      <c r="L66" s="8"/>
      <c r="M66" s="2">
        <v>51</v>
      </c>
      <c r="O66" s="7"/>
    </row>
    <row r="67" spans="1:15" x14ac:dyDescent="0.3">
      <c r="A67" s="35">
        <v>52</v>
      </c>
      <c r="B67">
        <f t="shared" si="0"/>
        <v>3</v>
      </c>
      <c r="C67" s="32">
        <v>31637</v>
      </c>
      <c r="D67">
        <v>0.441</v>
      </c>
      <c r="E67">
        <f t="shared" si="1"/>
        <v>1.140263209781177E-2</v>
      </c>
      <c r="G67">
        <v>52</v>
      </c>
      <c r="I67" s="7"/>
      <c r="L67" s="8"/>
      <c r="M67" s="2">
        <v>52</v>
      </c>
      <c r="O67" s="7"/>
    </row>
    <row r="68" spans="1:15" x14ac:dyDescent="0.3">
      <c r="A68">
        <v>53</v>
      </c>
      <c r="B68">
        <f t="shared" si="0"/>
        <v>4</v>
      </c>
      <c r="C68" s="32">
        <v>31638</v>
      </c>
      <c r="D68">
        <v>0.441</v>
      </c>
      <c r="E68">
        <f t="shared" si="1"/>
        <v>0</v>
      </c>
      <c r="G68">
        <v>53</v>
      </c>
      <c r="I68" s="7"/>
      <c r="L68" s="8"/>
      <c r="M68" s="2">
        <v>53</v>
      </c>
      <c r="O68" s="7"/>
    </row>
    <row r="69" spans="1:15" x14ac:dyDescent="0.3">
      <c r="A69" s="35">
        <v>54</v>
      </c>
      <c r="B69">
        <f t="shared" si="0"/>
        <v>5</v>
      </c>
      <c r="C69" s="32">
        <v>31639</v>
      </c>
      <c r="D69">
        <v>0.44600000000000001</v>
      </c>
      <c r="E69">
        <f t="shared" si="1"/>
        <v>1.1274076573218161E-2</v>
      </c>
      <c r="G69">
        <v>54</v>
      </c>
      <c r="I69" s="7"/>
      <c r="L69" s="8"/>
      <c r="M69" s="2">
        <v>54</v>
      </c>
      <c r="O69" s="7"/>
    </row>
    <row r="70" spans="1:15" x14ac:dyDescent="0.3">
      <c r="A70">
        <v>55</v>
      </c>
      <c r="B70">
        <f t="shared" si="0"/>
        <v>1</v>
      </c>
      <c r="C70" s="32">
        <v>31642</v>
      </c>
      <c r="D70">
        <v>0.45</v>
      </c>
      <c r="E70">
        <f t="shared" si="1"/>
        <v>8.9286307443013982E-3</v>
      </c>
      <c r="G70">
        <v>55</v>
      </c>
      <c r="I70" s="7"/>
      <c r="L70" s="8"/>
      <c r="M70" s="2">
        <v>55</v>
      </c>
      <c r="O70" s="7"/>
    </row>
    <row r="71" spans="1:15" x14ac:dyDescent="0.3">
      <c r="A71" s="35">
        <v>56</v>
      </c>
      <c r="B71">
        <f t="shared" si="0"/>
        <v>2</v>
      </c>
      <c r="C71" s="32">
        <v>31643</v>
      </c>
      <c r="D71">
        <v>0.436</v>
      </c>
      <c r="E71">
        <f t="shared" si="1"/>
        <v>-3.1605339415331099E-2</v>
      </c>
      <c r="G71">
        <v>56</v>
      </c>
      <c r="I71" s="7"/>
      <c r="L71" s="8"/>
      <c r="M71" s="2">
        <v>56</v>
      </c>
      <c r="O71" s="7"/>
    </row>
    <row r="72" spans="1:15" x14ac:dyDescent="0.3">
      <c r="A72">
        <v>57</v>
      </c>
      <c r="B72">
        <f t="shared" si="0"/>
        <v>3</v>
      </c>
      <c r="C72" s="32">
        <v>31644</v>
      </c>
      <c r="D72">
        <v>0.44600000000000001</v>
      </c>
      <c r="E72">
        <f t="shared" si="1"/>
        <v>2.2676708671029722E-2</v>
      </c>
      <c r="G72">
        <v>57</v>
      </c>
      <c r="I72" s="7"/>
      <c r="L72" s="8"/>
      <c r="M72" s="2">
        <v>57</v>
      </c>
      <c r="O72" s="7"/>
    </row>
    <row r="73" spans="1:15" x14ac:dyDescent="0.3">
      <c r="A73" s="35">
        <v>58</v>
      </c>
      <c r="B73">
        <f t="shared" si="0"/>
        <v>4</v>
      </c>
      <c r="C73" s="32">
        <v>31645</v>
      </c>
      <c r="D73">
        <v>0.44600000000000001</v>
      </c>
      <c r="E73">
        <f t="shared" si="1"/>
        <v>0</v>
      </c>
      <c r="G73">
        <v>58</v>
      </c>
      <c r="I73" s="7"/>
      <c r="L73" s="8"/>
      <c r="M73" s="2">
        <v>58</v>
      </c>
      <c r="O73" s="7"/>
    </row>
    <row r="74" spans="1:15" x14ac:dyDescent="0.3">
      <c r="A74">
        <v>59</v>
      </c>
      <c r="B74">
        <f t="shared" si="0"/>
        <v>5</v>
      </c>
      <c r="C74" s="32">
        <v>31646</v>
      </c>
      <c r="D74">
        <v>0.443</v>
      </c>
      <c r="E74">
        <f t="shared" si="1"/>
        <v>-6.7491819749284495E-3</v>
      </c>
      <c r="G74">
        <v>59</v>
      </c>
      <c r="I74" s="7"/>
      <c r="L74" s="8"/>
      <c r="M74" s="2">
        <v>59</v>
      </c>
      <c r="O74" s="7"/>
    </row>
    <row r="75" spans="1:15" x14ac:dyDescent="0.3">
      <c r="A75" s="35">
        <v>60</v>
      </c>
      <c r="B75">
        <f t="shared" si="0"/>
        <v>1</v>
      </c>
      <c r="C75" s="32">
        <v>31649</v>
      </c>
      <c r="D75">
        <v>0.443</v>
      </c>
      <c r="E75">
        <f t="shared" si="1"/>
        <v>0</v>
      </c>
      <c r="G75">
        <v>60</v>
      </c>
      <c r="I75" s="7"/>
      <c r="L75" s="8"/>
      <c r="M75" s="2">
        <v>60</v>
      </c>
      <c r="O75" s="7"/>
    </row>
    <row r="76" spans="1:15" x14ac:dyDescent="0.3">
      <c r="A76">
        <v>61</v>
      </c>
      <c r="B76">
        <f t="shared" si="0"/>
        <v>2</v>
      </c>
      <c r="C76" s="32">
        <v>31650</v>
      </c>
      <c r="D76">
        <v>0.44800000000000001</v>
      </c>
      <c r="E76">
        <f t="shared" si="1"/>
        <v>1.1223462369849576E-2</v>
      </c>
      <c r="G76">
        <v>61</v>
      </c>
      <c r="I76" s="7"/>
      <c r="L76" s="8"/>
      <c r="M76" s="2">
        <v>61</v>
      </c>
      <c r="O76" s="7"/>
    </row>
    <row r="77" spans="1:15" x14ac:dyDescent="0.3">
      <c r="A77" s="35">
        <v>62</v>
      </c>
      <c r="B77">
        <f t="shared" si="0"/>
        <v>3</v>
      </c>
      <c r="C77" s="32">
        <v>31651</v>
      </c>
      <c r="D77">
        <v>0.44</v>
      </c>
      <c r="E77">
        <f t="shared" si="1"/>
        <v>-1.8018505502678365E-2</v>
      </c>
      <c r="G77">
        <v>62</v>
      </c>
      <c r="I77" s="7"/>
      <c r="L77" s="8"/>
      <c r="M77" s="2">
        <v>62</v>
      </c>
      <c r="O77" s="7"/>
    </row>
    <row r="78" spans="1:15" x14ac:dyDescent="0.3">
      <c r="A78">
        <v>63</v>
      </c>
      <c r="B78">
        <f t="shared" si="0"/>
        <v>4</v>
      </c>
      <c r="C78" s="32">
        <v>31652</v>
      </c>
      <c r="D78">
        <v>0.44600000000000001</v>
      </c>
      <c r="E78">
        <f t="shared" si="1"/>
        <v>1.3544225107757253E-2</v>
      </c>
      <c r="G78">
        <v>63</v>
      </c>
      <c r="I78" s="7"/>
      <c r="L78" s="8"/>
      <c r="M78" s="2">
        <v>63</v>
      </c>
      <c r="O78" s="7"/>
    </row>
    <row r="79" spans="1:15" x14ac:dyDescent="0.3">
      <c r="A79" s="35">
        <v>64</v>
      </c>
      <c r="B79">
        <f t="shared" si="0"/>
        <v>5</v>
      </c>
      <c r="C79" s="32">
        <v>31653</v>
      </c>
      <c r="D79">
        <v>0.45300000000000001</v>
      </c>
      <c r="E79">
        <f t="shared" si="1"/>
        <v>1.5573173462969887E-2</v>
      </c>
      <c r="G79">
        <v>64</v>
      </c>
      <c r="I79" s="7"/>
      <c r="L79" s="8"/>
      <c r="M79" s="2">
        <v>64</v>
      </c>
      <c r="O79" s="7"/>
    </row>
    <row r="80" spans="1:15" x14ac:dyDescent="0.3">
      <c r="A80">
        <v>65</v>
      </c>
      <c r="B80">
        <f t="shared" si="0"/>
        <v>2</v>
      </c>
      <c r="C80" s="32">
        <v>31657</v>
      </c>
      <c r="D80">
        <v>0.45900000000000002</v>
      </c>
      <c r="E80">
        <f t="shared" si="1"/>
        <v>1.3158084577511201E-2</v>
      </c>
      <c r="G80">
        <v>65</v>
      </c>
      <c r="I80" s="7"/>
      <c r="L80" s="8"/>
      <c r="M80" s="2">
        <v>65</v>
      </c>
      <c r="O80" s="7"/>
    </row>
    <row r="81" spans="1:15" x14ac:dyDescent="0.3">
      <c r="A81" s="35">
        <v>66</v>
      </c>
      <c r="B81">
        <f t="shared" ref="B81:B144" si="2">WEEKDAY(C81,2)</f>
        <v>3</v>
      </c>
      <c r="C81" s="32">
        <v>31658</v>
      </c>
      <c r="D81">
        <v>0.45400000000000001</v>
      </c>
      <c r="E81">
        <f t="shared" si="1"/>
        <v>-1.0953012019197206E-2</v>
      </c>
      <c r="G81">
        <v>66</v>
      </c>
      <c r="I81" s="7"/>
      <c r="L81" s="8"/>
      <c r="M81" s="2">
        <v>66</v>
      </c>
      <c r="O81" s="7"/>
    </row>
    <row r="82" spans="1:15" x14ac:dyDescent="0.3">
      <c r="A82">
        <v>67</v>
      </c>
      <c r="B82">
        <f t="shared" si="2"/>
        <v>4</v>
      </c>
      <c r="C82" s="32">
        <v>31659</v>
      </c>
      <c r="D82">
        <v>0.45700000000000002</v>
      </c>
      <c r="E82">
        <f t="shared" ref="E82:E145" si="3">LN(D82/D81)</f>
        <v>6.5861928528566554E-3</v>
      </c>
      <c r="G82">
        <v>67</v>
      </c>
      <c r="I82" s="7"/>
      <c r="L82" s="8"/>
      <c r="M82" s="2">
        <v>67</v>
      </c>
      <c r="O82" s="7"/>
    </row>
    <row r="83" spans="1:15" x14ac:dyDescent="0.3">
      <c r="A83" s="35">
        <v>68</v>
      </c>
      <c r="B83">
        <f t="shared" si="2"/>
        <v>5</v>
      </c>
      <c r="C83" s="32">
        <v>31660</v>
      </c>
      <c r="D83">
        <v>0.46</v>
      </c>
      <c r="E83">
        <f t="shared" si="3"/>
        <v>6.5430985889358868E-3</v>
      </c>
      <c r="G83">
        <v>68</v>
      </c>
      <c r="I83" s="7"/>
      <c r="L83" s="8"/>
      <c r="M83" s="2">
        <v>68</v>
      </c>
      <c r="O83" s="7"/>
    </row>
    <row r="84" spans="1:15" x14ac:dyDescent="0.3">
      <c r="A84">
        <v>69</v>
      </c>
      <c r="B84">
        <f t="shared" si="2"/>
        <v>1</v>
      </c>
      <c r="C84" s="32">
        <v>31663</v>
      </c>
      <c r="D84">
        <v>0.441</v>
      </c>
      <c r="E84">
        <f t="shared" si="3"/>
        <v>-4.2181614036294675E-2</v>
      </c>
      <c r="G84">
        <v>69</v>
      </c>
      <c r="I84" s="7"/>
      <c r="L84" s="8"/>
      <c r="M84" s="2">
        <v>69</v>
      </c>
      <c r="O84" s="7"/>
    </row>
    <row r="85" spans="1:15" x14ac:dyDescent="0.3">
      <c r="A85" s="35">
        <v>70</v>
      </c>
      <c r="B85">
        <f t="shared" si="2"/>
        <v>2</v>
      </c>
      <c r="C85" s="32">
        <v>31664</v>
      </c>
      <c r="D85">
        <v>0.42899999999999999</v>
      </c>
      <c r="E85">
        <f t="shared" si="3"/>
        <v>-2.7587956518829053E-2</v>
      </c>
      <c r="G85">
        <v>70</v>
      </c>
      <c r="I85" s="7"/>
      <c r="L85" s="8"/>
      <c r="M85" s="2">
        <v>70</v>
      </c>
      <c r="O85" s="7"/>
    </row>
    <row r="86" spans="1:15" x14ac:dyDescent="0.3">
      <c r="A86">
        <v>71</v>
      </c>
      <c r="B86">
        <f t="shared" si="2"/>
        <v>3</v>
      </c>
      <c r="C86" s="32">
        <v>31665</v>
      </c>
      <c r="D86">
        <v>0.41699999999999998</v>
      </c>
      <c r="E86">
        <f t="shared" si="3"/>
        <v>-2.8370697129215576E-2</v>
      </c>
      <c r="G86">
        <v>71</v>
      </c>
      <c r="I86" s="7"/>
      <c r="L86" s="8"/>
      <c r="M86" s="2">
        <v>71</v>
      </c>
      <c r="O86" s="7"/>
    </row>
    <row r="87" spans="1:15" x14ac:dyDescent="0.3">
      <c r="A87" s="35">
        <v>72</v>
      </c>
      <c r="B87">
        <f t="shared" si="2"/>
        <v>4</v>
      </c>
      <c r="C87" s="32">
        <v>31666</v>
      </c>
      <c r="D87">
        <v>0.41899999999999998</v>
      </c>
      <c r="E87">
        <f t="shared" si="3"/>
        <v>4.7846981233362531E-3</v>
      </c>
      <c r="G87">
        <v>72</v>
      </c>
      <c r="I87" s="7"/>
      <c r="L87" s="8"/>
      <c r="M87" s="2">
        <v>72</v>
      </c>
      <c r="O87" s="7"/>
    </row>
    <row r="88" spans="1:15" x14ac:dyDescent="0.3">
      <c r="A88">
        <v>73</v>
      </c>
      <c r="B88">
        <f t="shared" si="2"/>
        <v>5</v>
      </c>
      <c r="C88" s="32">
        <v>31667</v>
      </c>
      <c r="D88">
        <v>0.42399999999999999</v>
      </c>
      <c r="E88">
        <f t="shared" si="3"/>
        <v>1.1862535309819948E-2</v>
      </c>
      <c r="G88">
        <v>73</v>
      </c>
      <c r="I88" s="7"/>
      <c r="L88" s="8"/>
      <c r="M88" s="2">
        <v>73</v>
      </c>
      <c r="O88" s="7"/>
    </row>
    <row r="89" spans="1:15" x14ac:dyDescent="0.3">
      <c r="A89" s="35">
        <v>74</v>
      </c>
      <c r="B89">
        <f t="shared" si="2"/>
        <v>1</v>
      </c>
      <c r="C89" s="32">
        <v>31670</v>
      </c>
      <c r="D89">
        <v>0.41299999999999998</v>
      </c>
      <c r="E89">
        <f t="shared" si="3"/>
        <v>-2.6285862270925085E-2</v>
      </c>
      <c r="G89">
        <v>74</v>
      </c>
      <c r="I89" s="7"/>
      <c r="L89" s="8"/>
      <c r="M89" s="2">
        <v>74</v>
      </c>
      <c r="O89" s="7"/>
    </row>
    <row r="90" spans="1:15" x14ac:dyDescent="0.3">
      <c r="A90">
        <v>75</v>
      </c>
      <c r="B90">
        <f t="shared" si="2"/>
        <v>2</v>
      </c>
      <c r="C90" s="32">
        <v>31671</v>
      </c>
      <c r="D90">
        <v>0.39800000000000002</v>
      </c>
      <c r="E90">
        <f t="shared" si="3"/>
        <v>-3.6995587676594985E-2</v>
      </c>
      <c r="G90">
        <v>75</v>
      </c>
      <c r="I90" s="7"/>
      <c r="L90" s="8"/>
      <c r="M90" s="2">
        <v>75</v>
      </c>
      <c r="O90" s="7"/>
    </row>
    <row r="91" spans="1:15" x14ac:dyDescent="0.3">
      <c r="A91" s="35">
        <v>76</v>
      </c>
      <c r="B91">
        <f t="shared" si="2"/>
        <v>3</v>
      </c>
      <c r="C91" s="32">
        <v>31672</v>
      </c>
      <c r="D91">
        <v>0.40600000000000003</v>
      </c>
      <c r="E91">
        <f t="shared" si="3"/>
        <v>1.9901154317295021E-2</v>
      </c>
      <c r="G91">
        <v>76</v>
      </c>
      <c r="I91" s="7"/>
      <c r="L91" s="8"/>
      <c r="M91" s="2">
        <v>76</v>
      </c>
      <c r="O91" s="7"/>
    </row>
    <row r="92" spans="1:15" x14ac:dyDescent="0.3">
      <c r="A92">
        <v>77</v>
      </c>
      <c r="B92">
        <f t="shared" si="2"/>
        <v>4</v>
      </c>
      <c r="C92" s="32">
        <v>31673</v>
      </c>
      <c r="D92">
        <v>0.41199999999999998</v>
      </c>
      <c r="E92">
        <f t="shared" si="3"/>
        <v>1.4670189747793621E-2</v>
      </c>
      <c r="G92">
        <v>77</v>
      </c>
      <c r="I92" s="7"/>
      <c r="L92" s="8"/>
      <c r="M92" s="2">
        <v>77</v>
      </c>
      <c r="O92" s="7"/>
    </row>
    <row r="93" spans="1:15" x14ac:dyDescent="0.3">
      <c r="A93" s="35">
        <v>78</v>
      </c>
      <c r="B93">
        <f t="shared" si="2"/>
        <v>5</v>
      </c>
      <c r="C93" s="32">
        <v>31674</v>
      </c>
      <c r="D93">
        <v>0.41199999999999998</v>
      </c>
      <c r="E93">
        <f t="shared" si="3"/>
        <v>0</v>
      </c>
      <c r="G93">
        <v>78</v>
      </c>
      <c r="I93" s="7"/>
      <c r="L93" s="8"/>
      <c r="M93" s="2">
        <v>78</v>
      </c>
      <c r="O93" s="7"/>
    </row>
    <row r="94" spans="1:15" x14ac:dyDescent="0.3">
      <c r="A94">
        <v>79</v>
      </c>
      <c r="B94">
        <f t="shared" si="2"/>
        <v>1</v>
      </c>
      <c r="C94" s="32">
        <v>31677</v>
      </c>
      <c r="D94">
        <v>0.40100000000000002</v>
      </c>
      <c r="E94">
        <f t="shared" si="3"/>
        <v>-2.7061922042957078E-2</v>
      </c>
      <c r="G94">
        <v>79</v>
      </c>
      <c r="I94" s="7"/>
      <c r="L94" s="8"/>
      <c r="M94" s="2">
        <v>79</v>
      </c>
      <c r="O94" s="7"/>
    </row>
    <row r="95" spans="1:15" x14ac:dyDescent="0.3">
      <c r="A95" s="35">
        <v>80</v>
      </c>
      <c r="B95">
        <f t="shared" si="2"/>
        <v>2</v>
      </c>
      <c r="C95" s="32">
        <v>31678</v>
      </c>
      <c r="D95">
        <v>0.40600000000000003</v>
      </c>
      <c r="E95">
        <f t="shared" si="3"/>
        <v>1.2391732295163457E-2</v>
      </c>
      <c r="G95">
        <v>80</v>
      </c>
      <c r="I95" s="7"/>
      <c r="L95" s="8"/>
      <c r="M95" s="2">
        <v>80</v>
      </c>
      <c r="O95" s="7"/>
    </row>
    <row r="96" spans="1:15" x14ac:dyDescent="0.3">
      <c r="A96">
        <v>81</v>
      </c>
      <c r="B96">
        <f t="shared" si="2"/>
        <v>3</v>
      </c>
      <c r="C96" s="32">
        <v>31679</v>
      </c>
      <c r="D96">
        <v>0.40600000000000003</v>
      </c>
      <c r="E96">
        <f t="shared" si="3"/>
        <v>0</v>
      </c>
      <c r="G96">
        <v>81</v>
      </c>
      <c r="I96" s="7"/>
      <c r="L96" s="8"/>
      <c r="M96" s="2">
        <v>81</v>
      </c>
      <c r="O96" s="7"/>
    </row>
    <row r="97" spans="1:15" x14ac:dyDescent="0.3">
      <c r="A97" s="35">
        <v>82</v>
      </c>
      <c r="B97">
        <f t="shared" si="2"/>
        <v>4</v>
      </c>
      <c r="C97" s="32">
        <v>31680</v>
      </c>
      <c r="D97">
        <v>0.39700000000000002</v>
      </c>
      <c r="E97">
        <f t="shared" si="3"/>
        <v>-2.2416878914542259E-2</v>
      </c>
      <c r="G97">
        <v>82</v>
      </c>
      <c r="I97" s="7"/>
      <c r="L97" s="8"/>
      <c r="M97" s="2">
        <v>82</v>
      </c>
      <c r="O97" s="7"/>
    </row>
    <row r="98" spans="1:15" x14ac:dyDescent="0.3">
      <c r="A98">
        <v>83</v>
      </c>
      <c r="B98">
        <f t="shared" si="2"/>
        <v>5</v>
      </c>
      <c r="C98" s="32">
        <v>31681</v>
      </c>
      <c r="D98">
        <v>0.39900000000000002</v>
      </c>
      <c r="E98">
        <f t="shared" si="3"/>
        <v>5.0251362026729795E-3</v>
      </c>
      <c r="G98">
        <v>83</v>
      </c>
      <c r="I98" s="7"/>
      <c r="L98" s="8"/>
      <c r="M98" s="2">
        <v>83</v>
      </c>
      <c r="O98" s="7"/>
    </row>
    <row r="99" spans="1:15" x14ac:dyDescent="0.3">
      <c r="A99" s="35">
        <v>84</v>
      </c>
      <c r="B99">
        <f t="shared" si="2"/>
        <v>1</v>
      </c>
      <c r="C99" s="32">
        <v>31684</v>
      </c>
      <c r="D99">
        <v>0.40200000000000002</v>
      </c>
      <c r="E99">
        <f t="shared" si="3"/>
        <v>7.4906717291576587E-3</v>
      </c>
      <c r="G99">
        <v>84</v>
      </c>
      <c r="I99" s="7"/>
      <c r="L99" s="8"/>
      <c r="M99" s="2">
        <v>84</v>
      </c>
      <c r="O99" s="7"/>
    </row>
    <row r="100" spans="1:15" x14ac:dyDescent="0.3">
      <c r="A100">
        <v>85</v>
      </c>
      <c r="B100">
        <f t="shared" si="2"/>
        <v>2</v>
      </c>
      <c r="C100" s="32">
        <v>31685</v>
      </c>
      <c r="D100">
        <v>0.40100000000000002</v>
      </c>
      <c r="E100">
        <f t="shared" si="3"/>
        <v>-2.4906613124519189E-3</v>
      </c>
      <c r="G100">
        <v>85</v>
      </c>
      <c r="I100" s="7"/>
      <c r="L100" s="8"/>
      <c r="M100" s="2">
        <v>85</v>
      </c>
      <c r="O100" s="7"/>
    </row>
    <row r="101" spans="1:15" x14ac:dyDescent="0.3">
      <c r="A101" s="35">
        <v>86</v>
      </c>
      <c r="B101">
        <f t="shared" si="2"/>
        <v>3</v>
      </c>
      <c r="C101" s="32">
        <v>31686</v>
      </c>
      <c r="D101">
        <v>0.41599999999999998</v>
      </c>
      <c r="E101">
        <f t="shared" si="3"/>
        <v>3.6723832954694099E-2</v>
      </c>
      <c r="G101">
        <v>86</v>
      </c>
      <c r="I101" s="7"/>
      <c r="L101" s="8"/>
      <c r="M101" s="2">
        <v>86</v>
      </c>
      <c r="O101" s="7"/>
    </row>
    <row r="102" spans="1:15" x14ac:dyDescent="0.3">
      <c r="A102">
        <v>87</v>
      </c>
      <c r="B102">
        <f t="shared" si="2"/>
        <v>4</v>
      </c>
      <c r="C102" s="32">
        <v>31687</v>
      </c>
      <c r="D102">
        <v>0.42599999999999999</v>
      </c>
      <c r="E102">
        <f t="shared" si="3"/>
        <v>2.3754086008107057E-2</v>
      </c>
      <c r="G102">
        <v>87</v>
      </c>
      <c r="I102" s="7"/>
      <c r="L102" s="8"/>
      <c r="M102" s="2">
        <v>87</v>
      </c>
      <c r="O102" s="7"/>
    </row>
    <row r="103" spans="1:15" x14ac:dyDescent="0.3">
      <c r="A103" s="35">
        <v>88</v>
      </c>
      <c r="B103">
        <f t="shared" si="2"/>
        <v>5</v>
      </c>
      <c r="C103" s="32">
        <v>31688</v>
      </c>
      <c r="D103">
        <v>0.41399999999999998</v>
      </c>
      <c r="E103">
        <f t="shared" si="3"/>
        <v>-2.8573372444056114E-2</v>
      </c>
      <c r="G103">
        <v>88</v>
      </c>
      <c r="I103" s="7"/>
      <c r="L103" s="8"/>
      <c r="M103" s="2">
        <v>88</v>
      </c>
      <c r="O103" s="7"/>
    </row>
    <row r="104" spans="1:15" x14ac:dyDescent="0.3">
      <c r="A104">
        <v>89</v>
      </c>
      <c r="B104">
        <f t="shared" si="2"/>
        <v>1</v>
      </c>
      <c r="C104" s="32">
        <v>31691</v>
      </c>
      <c r="D104">
        <v>0.40799999999999997</v>
      </c>
      <c r="E104">
        <f t="shared" si="3"/>
        <v>-1.4598799421152749E-2</v>
      </c>
      <c r="G104">
        <v>89</v>
      </c>
      <c r="I104" s="7"/>
      <c r="L104" s="8"/>
      <c r="M104" s="2">
        <v>89</v>
      </c>
      <c r="O104" s="7"/>
    </row>
    <row r="105" spans="1:15" x14ac:dyDescent="0.3">
      <c r="A105" s="35">
        <v>90</v>
      </c>
      <c r="B105">
        <f t="shared" si="2"/>
        <v>2</v>
      </c>
      <c r="C105" s="32">
        <v>31692</v>
      </c>
      <c r="D105">
        <v>0.42299999999999999</v>
      </c>
      <c r="E105">
        <f t="shared" si="3"/>
        <v>3.6105004642116356E-2</v>
      </c>
      <c r="G105">
        <v>90</v>
      </c>
      <c r="I105" s="7"/>
      <c r="L105" s="8"/>
      <c r="M105" s="2">
        <v>90</v>
      </c>
      <c r="O105" s="7"/>
    </row>
    <row r="106" spans="1:15" x14ac:dyDescent="0.3">
      <c r="A106">
        <v>91</v>
      </c>
      <c r="B106">
        <f t="shared" si="2"/>
        <v>3</v>
      </c>
      <c r="C106" s="32">
        <v>31693</v>
      </c>
      <c r="D106">
        <v>0.42599999999999999</v>
      </c>
      <c r="E106">
        <f t="shared" si="3"/>
        <v>7.0671672230923528E-3</v>
      </c>
      <c r="G106">
        <v>91</v>
      </c>
      <c r="I106" s="7"/>
      <c r="L106" s="8"/>
      <c r="M106" s="2">
        <v>91</v>
      </c>
      <c r="O106" s="7"/>
    </row>
    <row r="107" spans="1:15" x14ac:dyDescent="0.3">
      <c r="A107" s="35">
        <v>92</v>
      </c>
      <c r="B107">
        <f t="shared" si="2"/>
        <v>4</v>
      </c>
      <c r="C107" s="32">
        <v>31694</v>
      </c>
      <c r="D107">
        <v>0.42099999999999999</v>
      </c>
      <c r="E107">
        <f t="shared" si="3"/>
        <v>-1.1806512586989063E-2</v>
      </c>
      <c r="G107">
        <v>92</v>
      </c>
      <c r="I107" s="7"/>
      <c r="L107" s="8"/>
      <c r="M107" s="2">
        <v>92</v>
      </c>
      <c r="O107" s="7"/>
    </row>
    <row r="108" spans="1:15" x14ac:dyDescent="0.3">
      <c r="A108">
        <v>93</v>
      </c>
      <c r="B108">
        <f t="shared" si="2"/>
        <v>5</v>
      </c>
      <c r="C108" s="32">
        <v>31695</v>
      </c>
      <c r="D108">
        <v>0.41599999999999998</v>
      </c>
      <c r="E108">
        <f t="shared" si="3"/>
        <v>-1.1947573421118175E-2</v>
      </c>
      <c r="G108">
        <v>93</v>
      </c>
      <c r="I108" s="7"/>
      <c r="L108" s="8"/>
      <c r="M108" s="2">
        <v>93</v>
      </c>
      <c r="O108" s="7"/>
    </row>
    <row r="109" spans="1:15" x14ac:dyDescent="0.3">
      <c r="A109" s="35">
        <v>94</v>
      </c>
      <c r="B109">
        <f t="shared" si="2"/>
        <v>2</v>
      </c>
      <c r="C109" s="32">
        <v>31699</v>
      </c>
      <c r="D109">
        <v>0.40600000000000003</v>
      </c>
      <c r="E109">
        <f t="shared" si="3"/>
        <v>-2.4332100659530554E-2</v>
      </c>
      <c r="G109">
        <v>94</v>
      </c>
      <c r="I109" s="7"/>
      <c r="L109" s="8"/>
      <c r="M109" s="2">
        <v>94</v>
      </c>
      <c r="O109" s="7"/>
    </row>
    <row r="110" spans="1:15" x14ac:dyDescent="0.3">
      <c r="A110">
        <v>95</v>
      </c>
      <c r="B110">
        <f t="shared" si="2"/>
        <v>3</v>
      </c>
      <c r="C110" s="32">
        <v>31700</v>
      </c>
      <c r="D110">
        <v>0.41799999999999998</v>
      </c>
      <c r="E110">
        <f t="shared" si="3"/>
        <v>2.9128272923023637E-2</v>
      </c>
      <c r="G110">
        <v>95</v>
      </c>
      <c r="I110" s="7"/>
      <c r="L110" s="8"/>
      <c r="M110" s="2">
        <v>95</v>
      </c>
      <c r="O110" s="7"/>
    </row>
    <row r="111" spans="1:15" x14ac:dyDescent="0.3">
      <c r="A111" s="35">
        <v>96</v>
      </c>
      <c r="B111">
        <f t="shared" si="2"/>
        <v>4</v>
      </c>
      <c r="C111" s="32">
        <v>31701</v>
      </c>
      <c r="D111">
        <v>0.41099999999999998</v>
      </c>
      <c r="E111">
        <f t="shared" si="3"/>
        <v>-1.6888218028521741E-2</v>
      </c>
      <c r="G111">
        <v>96</v>
      </c>
      <c r="I111" s="7"/>
      <c r="L111" s="8"/>
      <c r="M111" s="2">
        <v>96</v>
      </c>
      <c r="O111" s="7"/>
    </row>
    <row r="112" spans="1:15" x14ac:dyDescent="0.3">
      <c r="A112">
        <v>97</v>
      </c>
      <c r="B112">
        <f t="shared" si="2"/>
        <v>5</v>
      </c>
      <c r="C112" s="32">
        <v>31702</v>
      </c>
      <c r="D112">
        <v>0.41499999999999998</v>
      </c>
      <c r="E112">
        <f t="shared" si="3"/>
        <v>9.6853057344636791E-3</v>
      </c>
      <c r="G112">
        <v>97</v>
      </c>
      <c r="I112" s="7"/>
      <c r="L112" s="8"/>
      <c r="M112" s="2">
        <v>97</v>
      </c>
      <c r="O112" s="7"/>
    </row>
    <row r="113" spans="1:15" x14ac:dyDescent="0.3">
      <c r="A113" s="35">
        <v>98</v>
      </c>
      <c r="B113">
        <f t="shared" si="2"/>
        <v>1</v>
      </c>
      <c r="C113" s="32">
        <v>31705</v>
      </c>
      <c r="D113">
        <v>0.42199999999999999</v>
      </c>
      <c r="E113">
        <f t="shared" si="3"/>
        <v>1.6726793805313583E-2</v>
      </c>
      <c r="G113">
        <v>98</v>
      </c>
      <c r="I113" s="7"/>
      <c r="L113" s="8"/>
      <c r="M113" s="2">
        <v>98</v>
      </c>
      <c r="O113" s="7"/>
    </row>
    <row r="114" spans="1:15" x14ac:dyDescent="0.3">
      <c r="A114">
        <v>99</v>
      </c>
      <c r="B114">
        <f t="shared" si="2"/>
        <v>2</v>
      </c>
      <c r="C114" s="32">
        <v>31706</v>
      </c>
      <c r="D114">
        <v>0.42</v>
      </c>
      <c r="E114">
        <f t="shared" si="3"/>
        <v>-4.7506027585978647E-3</v>
      </c>
      <c r="G114">
        <v>99</v>
      </c>
      <c r="I114" s="7"/>
      <c r="L114" s="8"/>
      <c r="M114" s="2">
        <v>99</v>
      </c>
      <c r="O114" s="7"/>
    </row>
    <row r="115" spans="1:15" x14ac:dyDescent="0.3">
      <c r="A115" s="35">
        <v>100</v>
      </c>
      <c r="B115">
        <f t="shared" si="2"/>
        <v>3</v>
      </c>
      <c r="C115" s="32">
        <v>31707</v>
      </c>
      <c r="D115">
        <v>0.40699999999999997</v>
      </c>
      <c r="E115">
        <f t="shared" si="3"/>
        <v>-3.1441525834819004E-2</v>
      </c>
      <c r="G115">
        <v>100</v>
      </c>
      <c r="I115" s="7"/>
      <c r="L115" s="8"/>
      <c r="M115" s="2">
        <v>100</v>
      </c>
      <c r="O115" s="7"/>
    </row>
    <row r="116" spans="1:15" x14ac:dyDescent="0.3">
      <c r="A116">
        <v>101</v>
      </c>
      <c r="B116">
        <f t="shared" si="2"/>
        <v>4</v>
      </c>
      <c r="C116" s="32">
        <v>31708</v>
      </c>
      <c r="D116">
        <v>0.40600000000000003</v>
      </c>
      <c r="E116">
        <f t="shared" si="3"/>
        <v>-2.4600258408622E-3</v>
      </c>
      <c r="G116">
        <v>101</v>
      </c>
      <c r="I116" s="7"/>
      <c r="L116" s="8"/>
      <c r="M116" s="2">
        <v>101</v>
      </c>
      <c r="O116" s="7"/>
    </row>
    <row r="117" spans="1:15" x14ac:dyDescent="0.3">
      <c r="A117" s="35">
        <v>102</v>
      </c>
      <c r="B117">
        <f t="shared" si="2"/>
        <v>5</v>
      </c>
      <c r="C117" s="32">
        <v>31709</v>
      </c>
      <c r="D117">
        <v>0.41199999999999998</v>
      </c>
      <c r="E117">
        <f t="shared" si="3"/>
        <v>1.4670189747793621E-2</v>
      </c>
      <c r="G117">
        <v>102</v>
      </c>
      <c r="I117" s="7"/>
      <c r="L117" s="8"/>
      <c r="M117" s="2">
        <v>102</v>
      </c>
      <c r="O117" s="7"/>
    </row>
    <row r="118" spans="1:15" x14ac:dyDescent="0.3">
      <c r="A118">
        <v>103</v>
      </c>
      <c r="B118">
        <f t="shared" si="2"/>
        <v>1</v>
      </c>
      <c r="C118" s="32">
        <v>31712</v>
      </c>
      <c r="D118">
        <v>0.39600000000000002</v>
      </c>
      <c r="E118">
        <f t="shared" si="3"/>
        <v>-3.9609138095045709E-2</v>
      </c>
      <c r="G118">
        <v>103</v>
      </c>
      <c r="I118" s="7"/>
      <c r="L118" s="8"/>
      <c r="M118" s="2">
        <v>103</v>
      </c>
      <c r="O118" s="7"/>
    </row>
    <row r="119" spans="1:15" x14ac:dyDescent="0.3">
      <c r="A119" s="35">
        <v>104</v>
      </c>
      <c r="B119">
        <f t="shared" si="2"/>
        <v>2</v>
      </c>
      <c r="C119" s="32">
        <v>31713</v>
      </c>
      <c r="D119">
        <v>0.38900000000000001</v>
      </c>
      <c r="E119">
        <f t="shared" si="3"/>
        <v>-1.7834867636034313E-2</v>
      </c>
      <c r="G119">
        <v>104</v>
      </c>
      <c r="I119" s="7"/>
      <c r="L119" s="8"/>
      <c r="M119" s="2">
        <v>104</v>
      </c>
      <c r="O119" s="7"/>
    </row>
    <row r="120" spans="1:15" x14ac:dyDescent="0.3">
      <c r="A120">
        <v>105</v>
      </c>
      <c r="B120">
        <f t="shared" si="2"/>
        <v>3</v>
      </c>
      <c r="C120" s="32">
        <v>31714</v>
      </c>
      <c r="D120">
        <v>0.372</v>
      </c>
      <c r="E120">
        <f t="shared" si="3"/>
        <v>-4.4685489345299721E-2</v>
      </c>
      <c r="G120">
        <v>105</v>
      </c>
      <c r="I120" s="7"/>
      <c r="L120" s="8"/>
      <c r="M120" s="2">
        <v>105</v>
      </c>
      <c r="O120" s="7"/>
    </row>
    <row r="121" spans="1:15" x14ac:dyDescent="0.3">
      <c r="A121" s="35">
        <v>106</v>
      </c>
      <c r="B121">
        <f t="shared" si="2"/>
        <v>4</v>
      </c>
      <c r="C121" s="32">
        <v>31715</v>
      </c>
      <c r="D121">
        <v>0.39500000000000002</v>
      </c>
      <c r="E121">
        <f t="shared" si="3"/>
        <v>5.9991910627975258E-2</v>
      </c>
      <c r="G121">
        <v>106</v>
      </c>
      <c r="I121" s="7"/>
      <c r="L121" s="8"/>
      <c r="M121" s="2">
        <v>106</v>
      </c>
      <c r="O121" s="7"/>
    </row>
    <row r="122" spans="1:15" x14ac:dyDescent="0.3">
      <c r="A122">
        <v>107</v>
      </c>
      <c r="B122">
        <f t="shared" si="2"/>
        <v>5</v>
      </c>
      <c r="C122" s="32">
        <v>31716</v>
      </c>
      <c r="D122">
        <v>0.40100000000000002</v>
      </c>
      <c r="E122">
        <f t="shared" si="3"/>
        <v>1.5075662405447396E-2</v>
      </c>
      <c r="G122">
        <v>107</v>
      </c>
      <c r="I122" s="7"/>
      <c r="L122" s="8"/>
      <c r="M122" s="2">
        <v>107</v>
      </c>
      <c r="O122" s="7"/>
    </row>
    <row r="123" spans="1:15" x14ac:dyDescent="0.3">
      <c r="A123" s="35">
        <v>108</v>
      </c>
      <c r="B123">
        <f t="shared" si="2"/>
        <v>1</v>
      </c>
      <c r="C123" s="32">
        <v>31719</v>
      </c>
      <c r="D123">
        <v>0.39600000000000002</v>
      </c>
      <c r="E123">
        <f t="shared" si="3"/>
        <v>-1.2547216052088641E-2</v>
      </c>
      <c r="G123">
        <v>108</v>
      </c>
      <c r="I123" s="7"/>
      <c r="M123" s="2">
        <v>108</v>
      </c>
      <c r="O123" s="7"/>
    </row>
    <row r="124" spans="1:15" x14ac:dyDescent="0.3">
      <c r="A124">
        <v>109</v>
      </c>
      <c r="B124">
        <f t="shared" si="2"/>
        <v>2</v>
      </c>
      <c r="C124" s="32">
        <v>31720</v>
      </c>
      <c r="D124">
        <v>0.40699999999999997</v>
      </c>
      <c r="E124">
        <f t="shared" si="3"/>
        <v>2.7398974188114347E-2</v>
      </c>
      <c r="G124">
        <v>109</v>
      </c>
      <c r="I124" s="7"/>
      <c r="M124" s="2">
        <v>109</v>
      </c>
      <c r="O124" s="7"/>
    </row>
    <row r="125" spans="1:15" x14ac:dyDescent="0.3">
      <c r="A125" s="35">
        <v>110</v>
      </c>
      <c r="B125">
        <f t="shared" si="2"/>
        <v>3</v>
      </c>
      <c r="C125" s="32">
        <v>31721</v>
      </c>
      <c r="D125">
        <v>0.40600000000000003</v>
      </c>
      <c r="E125">
        <f t="shared" si="3"/>
        <v>-2.4600258408622E-3</v>
      </c>
      <c r="G125">
        <v>110</v>
      </c>
      <c r="I125" s="7"/>
      <c r="M125" s="2">
        <v>110</v>
      </c>
      <c r="O125" s="7"/>
    </row>
    <row r="126" spans="1:15" x14ac:dyDescent="0.3">
      <c r="A126">
        <v>111</v>
      </c>
      <c r="B126">
        <f t="shared" si="2"/>
        <v>4</v>
      </c>
      <c r="C126" s="32">
        <v>31722</v>
      </c>
      <c r="D126">
        <v>0.40899999999999997</v>
      </c>
      <c r="E126">
        <f t="shared" si="3"/>
        <v>7.3619964410690398E-3</v>
      </c>
      <c r="G126">
        <v>111</v>
      </c>
      <c r="I126" s="7"/>
      <c r="M126" s="2">
        <v>111</v>
      </c>
      <c r="O126" s="7"/>
    </row>
    <row r="127" spans="1:15" x14ac:dyDescent="0.3">
      <c r="A127" s="35">
        <v>112</v>
      </c>
      <c r="B127">
        <f t="shared" si="2"/>
        <v>5</v>
      </c>
      <c r="C127" s="32">
        <v>31723</v>
      </c>
      <c r="D127">
        <v>0.40600000000000003</v>
      </c>
      <c r="E127">
        <f t="shared" si="3"/>
        <v>-7.3619964410689704E-3</v>
      </c>
      <c r="G127">
        <v>112</v>
      </c>
      <c r="I127" s="7"/>
      <c r="M127" s="2">
        <v>112</v>
      </c>
      <c r="O127" s="7"/>
    </row>
    <row r="128" spans="1:15" x14ac:dyDescent="0.3">
      <c r="A128">
        <v>113</v>
      </c>
      <c r="B128">
        <f t="shared" si="2"/>
        <v>1</v>
      </c>
      <c r="C128" s="32">
        <v>31726</v>
      </c>
      <c r="D128">
        <v>0.41</v>
      </c>
      <c r="E128">
        <f t="shared" si="3"/>
        <v>9.8040000966206145E-3</v>
      </c>
      <c r="G128">
        <v>113</v>
      </c>
      <c r="I128" s="7"/>
      <c r="M128" s="2">
        <v>113</v>
      </c>
      <c r="O128" s="7"/>
    </row>
    <row r="129" spans="1:15" x14ac:dyDescent="0.3">
      <c r="A129" s="35">
        <v>114</v>
      </c>
      <c r="B129">
        <f t="shared" si="2"/>
        <v>2</v>
      </c>
      <c r="C129" s="32">
        <v>31727</v>
      </c>
      <c r="D129">
        <v>0.41299999999999998</v>
      </c>
      <c r="E129">
        <f t="shared" si="3"/>
        <v>7.290433262679274E-3</v>
      </c>
      <c r="G129">
        <v>114</v>
      </c>
      <c r="I129" s="7"/>
      <c r="M129" s="2">
        <v>114</v>
      </c>
      <c r="O129" s="7"/>
    </row>
    <row r="130" spans="1:15" x14ac:dyDescent="0.3">
      <c r="A130">
        <v>115</v>
      </c>
      <c r="B130">
        <f t="shared" si="2"/>
        <v>3</v>
      </c>
      <c r="C130" s="32">
        <v>31728</v>
      </c>
      <c r="D130">
        <v>0.41099999999999998</v>
      </c>
      <c r="E130">
        <f t="shared" si="3"/>
        <v>-4.8543784647981994E-3</v>
      </c>
      <c r="G130">
        <v>115</v>
      </c>
      <c r="I130" s="7"/>
      <c r="M130" s="2">
        <v>115</v>
      </c>
      <c r="O130" s="7"/>
    </row>
    <row r="131" spans="1:15" x14ac:dyDescent="0.3">
      <c r="A131" s="35">
        <v>116</v>
      </c>
      <c r="B131">
        <f t="shared" si="2"/>
        <v>4</v>
      </c>
      <c r="C131" s="32">
        <v>31729</v>
      </c>
      <c r="D131">
        <v>0.41599999999999998</v>
      </c>
      <c r="E131">
        <f t="shared" si="3"/>
        <v>1.2092045765028772E-2</v>
      </c>
      <c r="G131">
        <v>116</v>
      </c>
      <c r="I131" s="7"/>
      <c r="M131" s="2">
        <v>116</v>
      </c>
      <c r="O131" s="7"/>
    </row>
    <row r="132" spans="1:15" x14ac:dyDescent="0.3">
      <c r="A132">
        <v>117</v>
      </c>
      <c r="B132">
        <f t="shared" si="2"/>
        <v>5</v>
      </c>
      <c r="C132" s="32">
        <v>31730</v>
      </c>
      <c r="D132">
        <v>0.41899999999999998</v>
      </c>
      <c r="E132">
        <f t="shared" si="3"/>
        <v>7.1856596608745327E-3</v>
      </c>
      <c r="G132">
        <v>117</v>
      </c>
      <c r="I132" s="7"/>
      <c r="M132" s="2">
        <v>117</v>
      </c>
      <c r="O132" s="7"/>
    </row>
    <row r="133" spans="1:15" x14ac:dyDescent="0.3">
      <c r="A133" s="35">
        <v>118</v>
      </c>
      <c r="B133">
        <f t="shared" si="2"/>
        <v>1</v>
      </c>
      <c r="C133" s="32">
        <v>31733</v>
      </c>
      <c r="D133">
        <v>0.41699999999999998</v>
      </c>
      <c r="E133">
        <f t="shared" si="3"/>
        <v>-4.7846981233362704E-3</v>
      </c>
      <c r="G133">
        <v>118</v>
      </c>
      <c r="I133" s="7"/>
      <c r="M133" s="2">
        <v>118</v>
      </c>
      <c r="O133" s="7"/>
    </row>
    <row r="134" spans="1:15" x14ac:dyDescent="0.3">
      <c r="A134">
        <v>119</v>
      </c>
      <c r="B134">
        <f t="shared" si="2"/>
        <v>2</v>
      </c>
      <c r="C134" s="32">
        <v>31734</v>
      </c>
      <c r="D134">
        <v>0.41399999999999998</v>
      </c>
      <c r="E134">
        <f t="shared" si="3"/>
        <v>-7.2202479734870201E-3</v>
      </c>
      <c r="G134">
        <v>119</v>
      </c>
      <c r="I134" s="7"/>
      <c r="M134" s="2">
        <v>119</v>
      </c>
      <c r="O134" s="7"/>
    </row>
    <row r="135" spans="1:15" x14ac:dyDescent="0.3">
      <c r="A135" s="35">
        <v>120</v>
      </c>
      <c r="B135">
        <f t="shared" si="2"/>
        <v>3</v>
      </c>
      <c r="C135" s="32">
        <v>31735</v>
      </c>
      <c r="D135">
        <v>0.41899999999999998</v>
      </c>
      <c r="E135">
        <f t="shared" si="3"/>
        <v>1.2004946096823401E-2</v>
      </c>
      <c r="G135">
        <v>120</v>
      </c>
      <c r="I135" s="7"/>
      <c r="M135" s="2">
        <v>120</v>
      </c>
      <c r="O135" s="7"/>
    </row>
    <row r="136" spans="1:15" x14ac:dyDescent="0.3">
      <c r="A136">
        <v>121</v>
      </c>
      <c r="B136">
        <f t="shared" si="2"/>
        <v>4</v>
      </c>
      <c r="C136" s="32">
        <v>31736</v>
      </c>
      <c r="D136">
        <v>0.41</v>
      </c>
      <c r="E136">
        <f t="shared" si="3"/>
        <v>-2.1713760223784247E-2</v>
      </c>
      <c r="G136">
        <v>121</v>
      </c>
      <c r="I136" s="7"/>
      <c r="M136" s="2">
        <v>121</v>
      </c>
      <c r="O136" s="7"/>
    </row>
    <row r="137" spans="1:15" x14ac:dyDescent="0.3">
      <c r="A137" s="35">
        <v>122</v>
      </c>
      <c r="B137">
        <f t="shared" si="2"/>
        <v>5</v>
      </c>
      <c r="C137" s="32">
        <v>31737</v>
      </c>
      <c r="D137">
        <v>0.41199999999999998</v>
      </c>
      <c r="E137">
        <f t="shared" si="3"/>
        <v>4.8661896511729063E-3</v>
      </c>
      <c r="G137">
        <v>122</v>
      </c>
      <c r="I137" s="7"/>
      <c r="M137" s="2">
        <v>122</v>
      </c>
      <c r="O137" s="7"/>
    </row>
    <row r="138" spans="1:15" x14ac:dyDescent="0.3">
      <c r="A138">
        <v>123</v>
      </c>
      <c r="B138">
        <f t="shared" si="2"/>
        <v>1</v>
      </c>
      <c r="C138" s="32">
        <v>31740</v>
      </c>
      <c r="D138">
        <v>0.40400000000000003</v>
      </c>
      <c r="E138">
        <f t="shared" si="3"/>
        <v>-1.9608471388376198E-2</v>
      </c>
      <c r="G138">
        <v>123</v>
      </c>
      <c r="I138" s="7"/>
      <c r="M138" s="2">
        <v>123</v>
      </c>
      <c r="O138" s="7"/>
    </row>
    <row r="139" spans="1:15" x14ac:dyDescent="0.3">
      <c r="A139" s="35">
        <v>124</v>
      </c>
      <c r="B139">
        <f t="shared" si="2"/>
        <v>2</v>
      </c>
      <c r="C139" s="32">
        <v>31741</v>
      </c>
      <c r="D139">
        <v>0.40899999999999997</v>
      </c>
      <c r="E139">
        <f t="shared" si="3"/>
        <v>1.2300278081651468E-2</v>
      </c>
      <c r="G139">
        <v>124</v>
      </c>
      <c r="I139" s="7"/>
      <c r="M139" s="2">
        <v>124</v>
      </c>
      <c r="O139" s="7"/>
    </row>
    <row r="140" spans="1:15" x14ac:dyDescent="0.3">
      <c r="A140">
        <v>125</v>
      </c>
      <c r="B140">
        <f t="shared" si="2"/>
        <v>3</v>
      </c>
      <c r="C140" s="32">
        <v>31742</v>
      </c>
      <c r="D140">
        <v>0.41199999999999998</v>
      </c>
      <c r="E140">
        <f t="shared" si="3"/>
        <v>7.3081933067246224E-3</v>
      </c>
      <c r="G140">
        <v>125</v>
      </c>
      <c r="I140" s="7"/>
      <c r="M140" s="2">
        <v>125</v>
      </c>
      <c r="O140" s="7"/>
    </row>
    <row r="141" spans="1:15" x14ac:dyDescent="0.3">
      <c r="A141" s="35">
        <v>126</v>
      </c>
      <c r="B141">
        <f t="shared" si="2"/>
        <v>5</v>
      </c>
      <c r="C141" s="32">
        <v>31744</v>
      </c>
      <c r="D141">
        <v>0.41199999999999998</v>
      </c>
      <c r="E141">
        <f t="shared" si="3"/>
        <v>0</v>
      </c>
      <c r="G141">
        <v>126</v>
      </c>
      <c r="I141" s="7"/>
      <c r="M141" s="2">
        <v>126</v>
      </c>
      <c r="O141" s="7"/>
    </row>
    <row r="142" spans="1:15" x14ac:dyDescent="0.3">
      <c r="A142">
        <v>127</v>
      </c>
      <c r="B142">
        <f t="shared" si="2"/>
        <v>1</v>
      </c>
      <c r="C142" s="32">
        <v>31747</v>
      </c>
      <c r="D142">
        <v>0.41399999999999998</v>
      </c>
      <c r="E142">
        <f t="shared" si="3"/>
        <v>4.8426244757879908E-3</v>
      </c>
      <c r="G142">
        <v>127</v>
      </c>
      <c r="I142" s="7"/>
      <c r="M142" s="2">
        <v>127</v>
      </c>
      <c r="O142" s="7"/>
    </row>
    <row r="143" spans="1:15" x14ac:dyDescent="0.3">
      <c r="A143" s="35">
        <v>128</v>
      </c>
      <c r="B143">
        <f t="shared" si="2"/>
        <v>2</v>
      </c>
      <c r="C143" s="32">
        <v>31748</v>
      </c>
      <c r="D143">
        <v>0.41699999999999998</v>
      </c>
      <c r="E143">
        <f t="shared" si="3"/>
        <v>7.2202479734870973E-3</v>
      </c>
      <c r="G143">
        <v>128</v>
      </c>
      <c r="I143" s="7"/>
      <c r="M143" s="2">
        <v>128</v>
      </c>
      <c r="O143" s="7"/>
    </row>
    <row r="144" spans="1:15" x14ac:dyDescent="0.3">
      <c r="A144">
        <v>129</v>
      </c>
      <c r="B144">
        <f t="shared" si="2"/>
        <v>3</v>
      </c>
      <c r="C144" s="32">
        <v>31749</v>
      </c>
      <c r="D144">
        <v>0.41899999999999998</v>
      </c>
      <c r="E144">
        <f t="shared" si="3"/>
        <v>4.7846981233362531E-3</v>
      </c>
      <c r="G144">
        <v>129</v>
      </c>
      <c r="I144" s="7"/>
      <c r="M144" s="2">
        <v>129</v>
      </c>
      <c r="O144" s="7"/>
    </row>
    <row r="145" spans="1:15" x14ac:dyDescent="0.3">
      <c r="A145" s="35">
        <v>130</v>
      </c>
      <c r="B145">
        <f t="shared" ref="B145:B208" si="4">WEEKDAY(C145,2)</f>
        <v>4</v>
      </c>
      <c r="C145" s="32">
        <v>31750</v>
      </c>
      <c r="D145">
        <v>0.41899999999999998</v>
      </c>
      <c r="E145">
        <f t="shared" si="3"/>
        <v>0</v>
      </c>
      <c r="G145">
        <v>130</v>
      </c>
      <c r="I145" s="7"/>
      <c r="M145" s="2">
        <v>130</v>
      </c>
      <c r="O145" s="7"/>
    </row>
    <row r="146" spans="1:15" x14ac:dyDescent="0.3">
      <c r="A146">
        <v>131</v>
      </c>
      <c r="B146">
        <f t="shared" si="4"/>
        <v>5</v>
      </c>
      <c r="C146" s="32">
        <v>31751</v>
      </c>
      <c r="D146">
        <v>0.41799999999999998</v>
      </c>
      <c r="E146">
        <f t="shared" ref="E146:E209" si="5">LN(D146/D145)</f>
        <v>-2.3894873973814672E-3</v>
      </c>
      <c r="G146">
        <v>131</v>
      </c>
      <c r="I146" s="7"/>
      <c r="M146" s="2">
        <v>131</v>
      </c>
      <c r="O146" s="7"/>
    </row>
    <row r="147" spans="1:15" x14ac:dyDescent="0.3">
      <c r="A147" s="35">
        <v>132</v>
      </c>
      <c r="B147">
        <f t="shared" si="4"/>
        <v>1</v>
      </c>
      <c r="C147" s="32">
        <v>31754</v>
      </c>
      <c r="D147">
        <v>0.41</v>
      </c>
      <c r="E147">
        <f t="shared" si="5"/>
        <v>-1.9324272826402814E-2</v>
      </c>
      <c r="G147">
        <v>132</v>
      </c>
      <c r="I147" s="7"/>
      <c r="M147" s="2">
        <v>132</v>
      </c>
      <c r="O147" s="7"/>
    </row>
    <row r="148" spans="1:15" x14ac:dyDescent="0.3">
      <c r="A148">
        <v>133</v>
      </c>
      <c r="B148">
        <f t="shared" si="4"/>
        <v>2</v>
      </c>
      <c r="C148" s="32">
        <v>31755</v>
      </c>
      <c r="D148">
        <v>0.41</v>
      </c>
      <c r="E148">
        <f t="shared" si="5"/>
        <v>0</v>
      </c>
      <c r="G148">
        <v>133</v>
      </c>
      <c r="I148" s="7"/>
      <c r="M148" s="2">
        <v>133</v>
      </c>
      <c r="O148" s="7"/>
    </row>
    <row r="149" spans="1:15" x14ac:dyDescent="0.3">
      <c r="A149" s="35">
        <v>134</v>
      </c>
      <c r="B149">
        <f t="shared" si="4"/>
        <v>3</v>
      </c>
      <c r="C149" s="32">
        <v>31756</v>
      </c>
      <c r="D149">
        <v>0.41599999999999998</v>
      </c>
      <c r="E149">
        <f t="shared" si="5"/>
        <v>1.4528100562909808E-2</v>
      </c>
      <c r="G149">
        <v>134</v>
      </c>
      <c r="I149" s="7"/>
      <c r="M149" s="2">
        <v>134</v>
      </c>
      <c r="O149" s="7"/>
    </row>
    <row r="150" spans="1:15" x14ac:dyDescent="0.3">
      <c r="A150">
        <v>135</v>
      </c>
      <c r="B150">
        <f t="shared" si="4"/>
        <v>4</v>
      </c>
      <c r="C150" s="32">
        <v>31757</v>
      </c>
      <c r="D150">
        <v>0.42699999999999999</v>
      </c>
      <c r="E150">
        <f t="shared" si="5"/>
        <v>2.6098752967361288E-2</v>
      </c>
      <c r="G150">
        <v>135</v>
      </c>
      <c r="I150" s="7"/>
      <c r="M150" s="2">
        <v>135</v>
      </c>
      <c r="O150" s="7"/>
    </row>
    <row r="151" spans="1:15" x14ac:dyDescent="0.3">
      <c r="A151" s="35">
        <v>136</v>
      </c>
      <c r="B151">
        <f t="shared" si="4"/>
        <v>5</v>
      </c>
      <c r="C151" s="32">
        <v>31758</v>
      </c>
      <c r="D151">
        <v>0.432</v>
      </c>
      <c r="E151">
        <f t="shared" si="5"/>
        <v>1.164157501548577E-2</v>
      </c>
      <c r="G151">
        <v>136</v>
      </c>
      <c r="I151" s="7"/>
      <c r="M151" s="2">
        <v>136</v>
      </c>
      <c r="O151" s="7"/>
    </row>
    <row r="152" spans="1:15" x14ac:dyDescent="0.3">
      <c r="A152">
        <v>137</v>
      </c>
      <c r="B152">
        <f t="shared" si="4"/>
        <v>1</v>
      </c>
      <c r="C152" s="32">
        <v>31761</v>
      </c>
      <c r="D152">
        <v>0.438</v>
      </c>
      <c r="E152">
        <f t="shared" si="5"/>
        <v>1.3793322132335769E-2</v>
      </c>
      <c r="G152">
        <v>137</v>
      </c>
      <c r="I152" s="7"/>
      <c r="M152" s="2">
        <v>137</v>
      </c>
      <c r="O152" s="7"/>
    </row>
    <row r="153" spans="1:15" x14ac:dyDescent="0.3">
      <c r="A153" s="35">
        <v>138</v>
      </c>
      <c r="B153">
        <f t="shared" si="4"/>
        <v>2</v>
      </c>
      <c r="C153" s="32">
        <v>31762</v>
      </c>
      <c r="D153">
        <v>0.43</v>
      </c>
      <c r="E153">
        <f t="shared" si="5"/>
        <v>-1.8433701688838022E-2</v>
      </c>
      <c r="G153">
        <v>138</v>
      </c>
      <c r="I153" s="7"/>
      <c r="M153" s="2">
        <v>138</v>
      </c>
      <c r="O153" s="7"/>
    </row>
    <row r="154" spans="1:15" x14ac:dyDescent="0.3">
      <c r="A154">
        <v>139</v>
      </c>
      <c r="B154">
        <f t="shared" si="4"/>
        <v>3</v>
      </c>
      <c r="C154" s="32">
        <v>31763</v>
      </c>
      <c r="D154">
        <v>0.42899999999999999</v>
      </c>
      <c r="E154">
        <f t="shared" si="5"/>
        <v>-2.3282897595911845E-3</v>
      </c>
      <c r="G154">
        <v>139</v>
      </c>
      <c r="I154" s="7"/>
      <c r="M154" s="2">
        <v>139</v>
      </c>
      <c r="O154" s="7"/>
    </row>
    <row r="155" spans="1:15" x14ac:dyDescent="0.3">
      <c r="A155" s="35">
        <v>140</v>
      </c>
      <c r="B155">
        <f t="shared" si="4"/>
        <v>4</v>
      </c>
      <c r="C155" s="32">
        <v>31764</v>
      </c>
      <c r="D155">
        <v>0.434</v>
      </c>
      <c r="E155">
        <f t="shared" si="5"/>
        <v>1.1587615172387829E-2</v>
      </c>
      <c r="G155">
        <v>140</v>
      </c>
      <c r="I155" s="7"/>
      <c r="M155" s="2">
        <v>140</v>
      </c>
      <c r="O155" s="7"/>
    </row>
    <row r="156" spans="1:15" x14ac:dyDescent="0.3">
      <c r="A156">
        <v>141</v>
      </c>
      <c r="B156">
        <f t="shared" si="4"/>
        <v>5</v>
      </c>
      <c r="C156" s="32">
        <v>31765</v>
      </c>
      <c r="D156">
        <v>0.44400000000000001</v>
      </c>
      <c r="E156">
        <f t="shared" si="5"/>
        <v>2.2780028331819906E-2</v>
      </c>
      <c r="G156">
        <v>141</v>
      </c>
      <c r="I156" s="7"/>
      <c r="M156" s="2">
        <v>141</v>
      </c>
      <c r="O156" s="7"/>
    </row>
    <row r="157" spans="1:15" x14ac:dyDescent="0.3">
      <c r="A157" s="35">
        <v>142</v>
      </c>
      <c r="B157">
        <f t="shared" si="4"/>
        <v>1</v>
      </c>
      <c r="C157" s="32">
        <v>31768</v>
      </c>
      <c r="D157">
        <v>0.45700000000000002</v>
      </c>
      <c r="E157">
        <f t="shared" si="5"/>
        <v>2.8858828461979978E-2</v>
      </c>
      <c r="G157">
        <v>142</v>
      </c>
      <c r="I157" s="7"/>
      <c r="M157" s="2">
        <v>142</v>
      </c>
      <c r="O157" s="7"/>
    </row>
    <row r="158" spans="1:15" x14ac:dyDescent="0.3">
      <c r="A158">
        <v>143</v>
      </c>
      <c r="B158">
        <f t="shared" si="4"/>
        <v>2</v>
      </c>
      <c r="C158" s="32">
        <v>31769</v>
      </c>
      <c r="D158">
        <v>0.45400000000000001</v>
      </c>
      <c r="E158">
        <f t="shared" si="5"/>
        <v>-6.5861928528567265E-3</v>
      </c>
      <c r="G158">
        <v>143</v>
      </c>
      <c r="I158" s="7"/>
      <c r="M158" s="2">
        <v>143</v>
      </c>
      <c r="O158" s="7"/>
    </row>
    <row r="159" spans="1:15" x14ac:dyDescent="0.3">
      <c r="A159" s="35">
        <v>144</v>
      </c>
      <c r="B159">
        <f t="shared" si="4"/>
        <v>3</v>
      </c>
      <c r="C159" s="32">
        <v>31770</v>
      </c>
      <c r="D159">
        <v>0.45600000000000002</v>
      </c>
      <c r="E159">
        <f t="shared" si="5"/>
        <v>4.3956114730381293E-3</v>
      </c>
      <c r="G159">
        <v>144</v>
      </c>
      <c r="I159" s="7"/>
      <c r="M159" s="2">
        <v>144</v>
      </c>
      <c r="O159" s="7"/>
    </row>
    <row r="160" spans="1:15" x14ac:dyDescent="0.3">
      <c r="A160">
        <v>145</v>
      </c>
      <c r="B160">
        <f t="shared" si="4"/>
        <v>1</v>
      </c>
      <c r="C160" s="32">
        <v>31775</v>
      </c>
      <c r="D160">
        <v>0.46400000000000002</v>
      </c>
      <c r="E160">
        <f t="shared" si="5"/>
        <v>1.7391742711869239E-2</v>
      </c>
      <c r="G160">
        <v>145</v>
      </c>
      <c r="I160" s="7"/>
      <c r="M160" s="2">
        <v>145</v>
      </c>
      <c r="O160" s="7"/>
    </row>
    <row r="161" spans="1:15" x14ac:dyDescent="0.3">
      <c r="A161" s="35">
        <v>146</v>
      </c>
      <c r="B161">
        <f t="shared" si="4"/>
        <v>2</v>
      </c>
      <c r="C161" s="32">
        <v>31776</v>
      </c>
      <c r="D161">
        <v>0.45700000000000002</v>
      </c>
      <c r="E161">
        <f t="shared" si="5"/>
        <v>-1.5201161332050553E-2</v>
      </c>
      <c r="G161">
        <v>146</v>
      </c>
      <c r="I161" s="7"/>
      <c r="M161" s="2">
        <v>146</v>
      </c>
      <c r="O161" s="7"/>
    </row>
    <row r="162" spans="1:15" x14ac:dyDescent="0.3">
      <c r="A162">
        <v>147</v>
      </c>
      <c r="B162">
        <f t="shared" si="4"/>
        <v>3</v>
      </c>
      <c r="C162" s="32">
        <v>31777</v>
      </c>
      <c r="D162">
        <v>0.47599999999999998</v>
      </c>
      <c r="E162">
        <f t="shared" si="5"/>
        <v>4.0734463337215129E-2</v>
      </c>
      <c r="G162">
        <v>147</v>
      </c>
      <c r="I162" s="7"/>
      <c r="M162" s="2">
        <v>147</v>
      </c>
      <c r="O162" s="7"/>
    </row>
    <row r="163" spans="1:15" x14ac:dyDescent="0.3">
      <c r="A163" s="35">
        <v>148</v>
      </c>
      <c r="B163">
        <f t="shared" si="4"/>
        <v>5</v>
      </c>
      <c r="C163" s="32">
        <v>31779</v>
      </c>
      <c r="D163">
        <v>0.48399999999999999</v>
      </c>
      <c r="E163">
        <f t="shared" si="5"/>
        <v>1.6667052485211643E-2</v>
      </c>
      <c r="G163">
        <v>148</v>
      </c>
      <c r="I163" s="7"/>
      <c r="M163" s="2">
        <v>148</v>
      </c>
      <c r="O163" s="7"/>
    </row>
    <row r="164" spans="1:15" x14ac:dyDescent="0.3">
      <c r="A164">
        <v>149</v>
      </c>
      <c r="B164">
        <f t="shared" si="4"/>
        <v>1</v>
      </c>
      <c r="C164" s="32">
        <v>31782</v>
      </c>
      <c r="D164">
        <v>0.47499999999999998</v>
      </c>
      <c r="E164">
        <f t="shared" si="5"/>
        <v>-1.8770102681990492E-2</v>
      </c>
      <c r="G164">
        <v>149</v>
      </c>
      <c r="I164" s="7"/>
      <c r="M164" s="2">
        <v>149</v>
      </c>
      <c r="O164" s="7"/>
    </row>
    <row r="165" spans="1:15" x14ac:dyDescent="0.3">
      <c r="A165" s="35">
        <v>150</v>
      </c>
      <c r="B165">
        <f t="shared" si="4"/>
        <v>2</v>
      </c>
      <c r="C165" s="32">
        <v>31783</v>
      </c>
      <c r="D165">
        <v>0.48399999999999999</v>
      </c>
      <c r="E165">
        <f t="shared" si="5"/>
        <v>1.8770102681990468E-2</v>
      </c>
      <c r="G165">
        <v>150</v>
      </c>
      <c r="I165" s="7"/>
      <c r="M165" s="2">
        <v>150</v>
      </c>
      <c r="O165" s="7"/>
    </row>
    <row r="166" spans="1:15" x14ac:dyDescent="0.3">
      <c r="A166">
        <v>151</v>
      </c>
      <c r="B166">
        <f t="shared" si="4"/>
        <v>3</v>
      </c>
      <c r="C166" s="32">
        <v>31784</v>
      </c>
      <c r="D166">
        <v>0.48299999999999998</v>
      </c>
      <c r="E166">
        <f t="shared" si="5"/>
        <v>-2.0682530640590683E-3</v>
      </c>
      <c r="G166">
        <v>151</v>
      </c>
      <c r="I166" s="7"/>
      <c r="M166" s="2">
        <v>151</v>
      </c>
      <c r="O166" s="7"/>
    </row>
    <row r="167" spans="1:15" x14ac:dyDescent="0.3">
      <c r="A167" s="35">
        <v>152</v>
      </c>
      <c r="B167">
        <f t="shared" si="4"/>
        <v>4</v>
      </c>
      <c r="C167" s="32">
        <v>31785</v>
      </c>
      <c r="D167">
        <v>0.49299999999999999</v>
      </c>
      <c r="E167">
        <f t="shared" si="5"/>
        <v>2.0492520390117386E-2</v>
      </c>
      <c r="G167">
        <v>152</v>
      </c>
      <c r="I167" s="7"/>
      <c r="M167" s="2">
        <v>152</v>
      </c>
      <c r="O167" s="7"/>
    </row>
    <row r="168" spans="1:15" x14ac:dyDescent="0.3">
      <c r="A168">
        <v>153</v>
      </c>
      <c r="B168">
        <f t="shared" si="4"/>
        <v>5</v>
      </c>
      <c r="C168" s="32">
        <v>31786</v>
      </c>
      <c r="D168">
        <v>0.50600000000000001</v>
      </c>
      <c r="E168">
        <f t="shared" si="5"/>
        <v>2.6027495244775451E-2</v>
      </c>
      <c r="G168">
        <v>153</v>
      </c>
      <c r="I168" s="7"/>
      <c r="M168" s="2">
        <v>153</v>
      </c>
      <c r="O168" s="7"/>
    </row>
    <row r="169" spans="1:15" x14ac:dyDescent="0.3">
      <c r="A169" s="35">
        <v>154</v>
      </c>
      <c r="B169">
        <f t="shared" si="4"/>
        <v>1</v>
      </c>
      <c r="C169" s="32">
        <v>31789</v>
      </c>
      <c r="D169">
        <v>0.51500000000000001</v>
      </c>
      <c r="E169">
        <f t="shared" si="5"/>
        <v>1.7630231376270719E-2</v>
      </c>
      <c r="G169">
        <v>154</v>
      </c>
      <c r="I169" s="7"/>
      <c r="M169" s="2">
        <v>154</v>
      </c>
      <c r="O169" s="7"/>
    </row>
    <row r="170" spans="1:15" x14ac:dyDescent="0.3">
      <c r="A170">
        <v>155</v>
      </c>
      <c r="B170">
        <f t="shared" si="4"/>
        <v>2</v>
      </c>
      <c r="C170" s="32">
        <v>31790</v>
      </c>
      <c r="D170">
        <v>0.501</v>
      </c>
      <c r="E170">
        <f t="shared" si="5"/>
        <v>-2.7560799578871358E-2</v>
      </c>
      <c r="G170">
        <v>155</v>
      </c>
      <c r="I170" s="7"/>
      <c r="M170" s="2">
        <v>155</v>
      </c>
      <c r="O170" s="7"/>
    </row>
    <row r="171" spans="1:15" x14ac:dyDescent="0.3">
      <c r="A171" s="35">
        <v>156</v>
      </c>
      <c r="B171">
        <f t="shared" si="4"/>
        <v>3</v>
      </c>
      <c r="C171" s="32">
        <v>31791</v>
      </c>
      <c r="D171">
        <v>0.505</v>
      </c>
      <c r="E171">
        <f t="shared" si="5"/>
        <v>7.9523281904950154E-3</v>
      </c>
      <c r="G171">
        <v>156</v>
      </c>
      <c r="I171" s="7"/>
      <c r="M171" s="2">
        <v>156</v>
      </c>
      <c r="O171" s="7"/>
    </row>
    <row r="172" spans="1:15" x14ac:dyDescent="0.3">
      <c r="A172">
        <v>157</v>
      </c>
      <c r="B172">
        <f t="shared" si="4"/>
        <v>4</v>
      </c>
      <c r="C172" s="32">
        <v>31792</v>
      </c>
      <c r="D172">
        <v>0.501</v>
      </c>
      <c r="E172">
        <f t="shared" si="5"/>
        <v>-7.9523281904950345E-3</v>
      </c>
      <c r="G172">
        <v>157</v>
      </c>
      <c r="I172" s="7"/>
      <c r="M172" s="2">
        <v>157</v>
      </c>
      <c r="O172" s="7"/>
    </row>
    <row r="173" spans="1:15" x14ac:dyDescent="0.3">
      <c r="A173" s="35">
        <v>158</v>
      </c>
      <c r="B173">
        <f t="shared" si="4"/>
        <v>5</v>
      </c>
      <c r="C173" s="32">
        <v>31793</v>
      </c>
      <c r="D173">
        <v>0.49199999999999999</v>
      </c>
      <c r="E173">
        <f t="shared" si="5"/>
        <v>-1.8127384592556715E-2</v>
      </c>
      <c r="G173">
        <v>158</v>
      </c>
      <c r="I173" s="7"/>
      <c r="M173" s="2">
        <v>158</v>
      </c>
      <c r="O173" s="7"/>
    </row>
    <row r="174" spans="1:15" x14ac:dyDescent="0.3">
      <c r="A174">
        <v>159</v>
      </c>
      <c r="B174">
        <f t="shared" si="4"/>
        <v>1</v>
      </c>
      <c r="C174" s="32">
        <v>31796</v>
      </c>
      <c r="D174">
        <v>0.48399999999999999</v>
      </c>
      <c r="E174">
        <f t="shared" si="5"/>
        <v>-1.6393809775676383E-2</v>
      </c>
      <c r="G174">
        <v>159</v>
      </c>
      <c r="I174" s="7"/>
      <c r="M174" s="2">
        <v>159</v>
      </c>
      <c r="O174" s="7"/>
    </row>
    <row r="175" spans="1:15" x14ac:dyDescent="0.3">
      <c r="A175" s="35">
        <v>160</v>
      </c>
      <c r="B175">
        <f t="shared" si="4"/>
        <v>2</v>
      </c>
      <c r="C175" s="32">
        <v>31797</v>
      </c>
      <c r="D175">
        <v>0.495</v>
      </c>
      <c r="E175">
        <f t="shared" si="5"/>
        <v>2.2472855852058576E-2</v>
      </c>
      <c r="G175">
        <v>160</v>
      </c>
      <c r="I175" s="7"/>
      <c r="M175" s="2">
        <v>160</v>
      </c>
      <c r="O175" s="7"/>
    </row>
    <row r="176" spans="1:15" x14ac:dyDescent="0.3">
      <c r="A176">
        <v>161</v>
      </c>
      <c r="B176">
        <f t="shared" si="4"/>
        <v>3</v>
      </c>
      <c r="C176" s="32">
        <v>31798</v>
      </c>
      <c r="D176">
        <v>0.48599999999999999</v>
      </c>
      <c r="E176">
        <f t="shared" si="5"/>
        <v>-1.8349138668196541E-2</v>
      </c>
      <c r="G176">
        <v>161</v>
      </c>
      <c r="I176" s="7"/>
      <c r="M176" s="2">
        <v>161</v>
      </c>
      <c r="O176" s="7"/>
    </row>
    <row r="177" spans="1:15" x14ac:dyDescent="0.3">
      <c r="A177" s="35">
        <v>162</v>
      </c>
      <c r="B177">
        <f t="shared" si="4"/>
        <v>4</v>
      </c>
      <c r="C177" s="32">
        <v>31799</v>
      </c>
      <c r="D177">
        <v>0.49099999999999999</v>
      </c>
      <c r="E177">
        <f t="shared" si="5"/>
        <v>1.0235503894026931E-2</v>
      </c>
      <c r="G177">
        <v>162</v>
      </c>
      <c r="I177" s="7"/>
      <c r="M177" s="2">
        <v>162</v>
      </c>
      <c r="O177" s="7"/>
    </row>
    <row r="178" spans="1:15" x14ac:dyDescent="0.3">
      <c r="A178">
        <v>163</v>
      </c>
      <c r="B178">
        <f t="shared" si="4"/>
        <v>5</v>
      </c>
      <c r="C178" s="32">
        <v>31800</v>
      </c>
      <c r="D178">
        <v>0.48099999999999998</v>
      </c>
      <c r="E178">
        <f t="shared" si="5"/>
        <v>-2.0576857688759387E-2</v>
      </c>
      <c r="G178">
        <v>163</v>
      </c>
      <c r="I178" s="7"/>
      <c r="M178" s="2">
        <v>163</v>
      </c>
      <c r="O178" s="7"/>
    </row>
    <row r="179" spans="1:15" x14ac:dyDescent="0.3">
      <c r="A179" s="35">
        <v>164</v>
      </c>
      <c r="B179">
        <f t="shared" si="4"/>
        <v>1</v>
      </c>
      <c r="C179" s="32">
        <v>31803</v>
      </c>
      <c r="D179">
        <v>0.47399999999999998</v>
      </c>
      <c r="E179">
        <f t="shared" si="5"/>
        <v>-1.4659948410684742E-2</v>
      </c>
      <c r="G179">
        <v>164</v>
      </c>
      <c r="I179" s="7"/>
      <c r="M179" s="2">
        <v>164</v>
      </c>
      <c r="O179" s="7"/>
    </row>
    <row r="180" spans="1:15" x14ac:dyDescent="0.3">
      <c r="A180">
        <v>165</v>
      </c>
      <c r="B180">
        <f t="shared" si="4"/>
        <v>2</v>
      </c>
      <c r="C180" s="32">
        <v>31804</v>
      </c>
      <c r="D180">
        <v>0.47399999999999998</v>
      </c>
      <c r="E180">
        <f t="shared" si="5"/>
        <v>0</v>
      </c>
      <c r="G180">
        <v>165</v>
      </c>
      <c r="I180" s="7"/>
      <c r="M180" s="2">
        <v>165</v>
      </c>
      <c r="O180" s="7"/>
    </row>
    <row r="181" spans="1:15" x14ac:dyDescent="0.3">
      <c r="A181" s="35">
        <v>166</v>
      </c>
      <c r="B181">
        <f t="shared" si="4"/>
        <v>3</v>
      </c>
      <c r="C181" s="32">
        <v>31805</v>
      </c>
      <c r="D181">
        <v>0.47099999999999997</v>
      </c>
      <c r="E181">
        <f t="shared" si="5"/>
        <v>-6.34922767865878E-3</v>
      </c>
      <c r="G181">
        <v>166</v>
      </c>
      <c r="I181" s="7"/>
      <c r="M181" s="2">
        <v>166</v>
      </c>
      <c r="O181" s="7"/>
    </row>
    <row r="182" spans="1:15" x14ac:dyDescent="0.3">
      <c r="A182">
        <v>167</v>
      </c>
      <c r="B182">
        <f t="shared" si="4"/>
        <v>4</v>
      </c>
      <c r="C182" s="32">
        <v>31806</v>
      </c>
      <c r="D182">
        <v>0.48199999999999998</v>
      </c>
      <c r="E182">
        <f t="shared" si="5"/>
        <v>2.3086020034182551E-2</v>
      </c>
      <c r="G182">
        <v>167</v>
      </c>
      <c r="I182" s="7"/>
      <c r="M182" s="2">
        <v>167</v>
      </c>
      <c r="O182" s="7"/>
    </row>
    <row r="183" spans="1:15" x14ac:dyDescent="0.3">
      <c r="A183" s="35">
        <v>168</v>
      </c>
      <c r="B183">
        <f t="shared" si="4"/>
        <v>5</v>
      </c>
      <c r="C183" s="32">
        <v>31807</v>
      </c>
      <c r="D183">
        <v>0.48799999999999999</v>
      </c>
      <c r="E183">
        <f t="shared" si="5"/>
        <v>1.2371291802546829E-2</v>
      </c>
      <c r="G183">
        <v>168</v>
      </c>
      <c r="I183" s="7"/>
      <c r="M183" s="2">
        <v>168</v>
      </c>
      <c r="O183" s="7"/>
    </row>
    <row r="184" spans="1:15" x14ac:dyDescent="0.3">
      <c r="A184">
        <v>169</v>
      </c>
      <c r="B184">
        <f t="shared" si="4"/>
        <v>1</v>
      </c>
      <c r="C184" s="32">
        <v>31810</v>
      </c>
      <c r="D184">
        <v>0.49</v>
      </c>
      <c r="E184">
        <f t="shared" si="5"/>
        <v>4.0899852515250664E-3</v>
      </c>
      <c r="G184">
        <v>169</v>
      </c>
      <c r="I184" s="7"/>
      <c r="M184" s="2">
        <v>169</v>
      </c>
      <c r="O184" s="7"/>
    </row>
    <row r="185" spans="1:15" x14ac:dyDescent="0.3">
      <c r="A185" s="35">
        <v>170</v>
      </c>
      <c r="B185">
        <f t="shared" si="4"/>
        <v>2</v>
      </c>
      <c r="C185" s="32">
        <v>31811</v>
      </c>
      <c r="D185">
        <v>0.48799999999999999</v>
      </c>
      <c r="E185">
        <f t="shared" si="5"/>
        <v>-4.0899852515251661E-3</v>
      </c>
      <c r="G185">
        <v>170</v>
      </c>
      <c r="I185" s="7"/>
      <c r="M185" s="2">
        <v>170</v>
      </c>
      <c r="O185" s="7"/>
    </row>
    <row r="186" spans="1:15" x14ac:dyDescent="0.3">
      <c r="A186">
        <v>171</v>
      </c>
      <c r="B186">
        <f t="shared" si="4"/>
        <v>3</v>
      </c>
      <c r="C186" s="32">
        <v>31812</v>
      </c>
      <c r="D186">
        <v>0.495</v>
      </c>
      <c r="E186">
        <f t="shared" si="5"/>
        <v>1.4242356715543168E-2</v>
      </c>
      <c r="G186">
        <v>171</v>
      </c>
      <c r="I186" s="7"/>
      <c r="M186" s="2">
        <v>171</v>
      </c>
      <c r="O186" s="7"/>
    </row>
    <row r="187" spans="1:15" x14ac:dyDescent="0.3">
      <c r="A187" s="35">
        <v>172</v>
      </c>
      <c r="B187">
        <f t="shared" si="4"/>
        <v>4</v>
      </c>
      <c r="C187" s="32">
        <v>31813</v>
      </c>
      <c r="D187">
        <v>0.50600000000000001</v>
      </c>
      <c r="E187">
        <f t="shared" si="5"/>
        <v>2.1978906718775167E-2</v>
      </c>
      <c r="G187">
        <v>172</v>
      </c>
      <c r="I187" s="7"/>
      <c r="M187" s="2">
        <v>172</v>
      </c>
      <c r="O187" s="7"/>
    </row>
    <row r="188" spans="1:15" x14ac:dyDescent="0.3">
      <c r="A188">
        <v>173</v>
      </c>
      <c r="B188">
        <f t="shared" si="4"/>
        <v>5</v>
      </c>
      <c r="C188" s="32">
        <v>31814</v>
      </c>
      <c r="D188">
        <v>0.501</v>
      </c>
      <c r="E188">
        <f t="shared" si="5"/>
        <v>-9.9305682026007997E-3</v>
      </c>
      <c r="G188">
        <v>173</v>
      </c>
      <c r="I188" s="7"/>
      <c r="M188" s="2">
        <v>173</v>
      </c>
      <c r="O188" s="7"/>
    </row>
    <row r="189" spans="1:15" x14ac:dyDescent="0.3">
      <c r="A189" s="35">
        <v>174</v>
      </c>
      <c r="B189">
        <f t="shared" si="4"/>
        <v>1</v>
      </c>
      <c r="C189" s="32">
        <v>31817</v>
      </c>
      <c r="D189">
        <v>0.498</v>
      </c>
      <c r="E189">
        <f t="shared" si="5"/>
        <v>-6.0060240602119218E-3</v>
      </c>
      <c r="G189">
        <v>174</v>
      </c>
      <c r="I189" s="7"/>
      <c r="M189" s="2">
        <v>174</v>
      </c>
      <c r="O189" s="7"/>
    </row>
    <row r="190" spans="1:15" x14ac:dyDescent="0.3">
      <c r="A190">
        <v>175</v>
      </c>
      <c r="B190">
        <f t="shared" si="4"/>
        <v>2</v>
      </c>
      <c r="C190" s="32">
        <v>31818</v>
      </c>
      <c r="D190">
        <v>0.496</v>
      </c>
      <c r="E190">
        <f t="shared" si="5"/>
        <v>-4.0241502997254907E-3</v>
      </c>
      <c r="G190">
        <v>175</v>
      </c>
      <c r="I190" s="7"/>
      <c r="M190" s="2">
        <v>175</v>
      </c>
      <c r="O190" s="7"/>
    </row>
    <row r="191" spans="1:15" x14ac:dyDescent="0.3">
      <c r="A191" s="35">
        <v>176</v>
      </c>
      <c r="B191">
        <f t="shared" si="4"/>
        <v>3</v>
      </c>
      <c r="C191" s="32">
        <v>31819</v>
      </c>
      <c r="D191">
        <v>0.48</v>
      </c>
      <c r="E191">
        <f t="shared" si="5"/>
        <v>-3.2789822822990956E-2</v>
      </c>
      <c r="G191">
        <v>176</v>
      </c>
      <c r="I191" s="7"/>
      <c r="M191" s="2">
        <v>176</v>
      </c>
      <c r="O191" s="7"/>
    </row>
    <row r="192" spans="1:15" x14ac:dyDescent="0.3">
      <c r="A192">
        <v>177</v>
      </c>
      <c r="B192">
        <f t="shared" si="4"/>
        <v>4</v>
      </c>
      <c r="C192" s="32">
        <v>31820</v>
      </c>
      <c r="D192">
        <v>0.48099999999999998</v>
      </c>
      <c r="E192">
        <f t="shared" si="5"/>
        <v>2.0811662038246709E-3</v>
      </c>
      <c r="G192">
        <v>177</v>
      </c>
      <c r="I192" s="7"/>
      <c r="M192" s="2">
        <v>177</v>
      </c>
      <c r="O192" s="7"/>
    </row>
    <row r="193" spans="1:15" x14ac:dyDescent="0.3">
      <c r="A193" s="35">
        <v>178</v>
      </c>
      <c r="B193">
        <f t="shared" si="4"/>
        <v>5</v>
      </c>
      <c r="C193" s="32">
        <v>31821</v>
      </c>
      <c r="D193">
        <v>0.47299999999999998</v>
      </c>
      <c r="E193">
        <f t="shared" si="5"/>
        <v>-1.6771881613828213E-2</v>
      </c>
      <c r="G193">
        <v>178</v>
      </c>
      <c r="I193" s="7"/>
      <c r="M193" s="2">
        <v>178</v>
      </c>
      <c r="O193" s="7"/>
    </row>
    <row r="194" spans="1:15" x14ac:dyDescent="0.3">
      <c r="A194">
        <v>179</v>
      </c>
      <c r="B194">
        <f t="shared" si="4"/>
        <v>2</v>
      </c>
      <c r="C194" s="32">
        <v>31825</v>
      </c>
      <c r="D194">
        <v>0.47499999999999998</v>
      </c>
      <c r="E194">
        <f t="shared" si="5"/>
        <v>4.2194155427082896E-3</v>
      </c>
      <c r="G194">
        <v>179</v>
      </c>
      <c r="I194" s="7"/>
      <c r="M194" s="2">
        <v>179</v>
      </c>
      <c r="O194" s="7"/>
    </row>
    <row r="195" spans="1:15" x14ac:dyDescent="0.3">
      <c r="A195" s="35">
        <v>180</v>
      </c>
      <c r="B195">
        <f t="shared" si="4"/>
        <v>3</v>
      </c>
      <c r="C195" s="32">
        <v>31826</v>
      </c>
      <c r="D195">
        <v>0.46600000000000003</v>
      </c>
      <c r="E195">
        <f t="shared" si="5"/>
        <v>-1.912916990899519E-2</v>
      </c>
      <c r="G195">
        <v>180</v>
      </c>
      <c r="I195" s="7"/>
      <c r="M195" s="2">
        <v>180</v>
      </c>
      <c r="O195" s="7"/>
    </row>
    <row r="196" spans="1:15" x14ac:dyDescent="0.3">
      <c r="A196">
        <v>181</v>
      </c>
      <c r="B196">
        <f t="shared" si="4"/>
        <v>4</v>
      </c>
      <c r="C196" s="32">
        <v>31827</v>
      </c>
      <c r="D196">
        <v>0.46400000000000002</v>
      </c>
      <c r="E196">
        <f t="shared" si="5"/>
        <v>-4.3010818993905854E-3</v>
      </c>
      <c r="G196">
        <v>181</v>
      </c>
      <c r="I196" s="7"/>
      <c r="M196" s="2">
        <v>181</v>
      </c>
      <c r="O196" s="7"/>
    </row>
    <row r="197" spans="1:15" x14ac:dyDescent="0.3">
      <c r="A197" s="35">
        <v>182</v>
      </c>
      <c r="B197">
        <f t="shared" si="4"/>
        <v>5</v>
      </c>
      <c r="C197" s="32">
        <v>31828</v>
      </c>
      <c r="D197">
        <v>0.47299999999999998</v>
      </c>
      <c r="E197">
        <f t="shared" si="5"/>
        <v>1.9210836265677673E-2</v>
      </c>
      <c r="G197">
        <v>182</v>
      </c>
      <c r="I197" s="7"/>
      <c r="M197" s="2">
        <v>182</v>
      </c>
      <c r="O197" s="7"/>
    </row>
    <row r="198" spans="1:15" x14ac:dyDescent="0.3">
      <c r="A198">
        <v>183</v>
      </c>
      <c r="B198">
        <f t="shared" si="4"/>
        <v>1</v>
      </c>
      <c r="C198" s="32">
        <v>31831</v>
      </c>
      <c r="D198">
        <v>0.45500000000000002</v>
      </c>
      <c r="E198">
        <f t="shared" si="5"/>
        <v>-3.879796954098242E-2</v>
      </c>
      <c r="G198">
        <v>183</v>
      </c>
      <c r="I198" s="7"/>
      <c r="M198" s="2">
        <v>183</v>
      </c>
      <c r="O198" s="7"/>
    </row>
    <row r="199" spans="1:15" x14ac:dyDescent="0.3">
      <c r="A199" s="35">
        <v>184</v>
      </c>
      <c r="B199">
        <f t="shared" si="4"/>
        <v>2</v>
      </c>
      <c r="C199" s="32">
        <v>31832</v>
      </c>
      <c r="D199">
        <v>0.44500000000000001</v>
      </c>
      <c r="E199">
        <f t="shared" si="5"/>
        <v>-2.2223136784710235E-2</v>
      </c>
      <c r="G199">
        <v>184</v>
      </c>
      <c r="I199" s="7"/>
      <c r="M199" s="2">
        <v>184</v>
      </c>
      <c r="O199" s="7"/>
    </row>
    <row r="200" spans="1:15" x14ac:dyDescent="0.3">
      <c r="A200">
        <v>185</v>
      </c>
      <c r="B200">
        <f t="shared" si="4"/>
        <v>3</v>
      </c>
      <c r="C200" s="32">
        <v>31833</v>
      </c>
      <c r="D200">
        <v>0.438</v>
      </c>
      <c r="E200">
        <f t="shared" si="5"/>
        <v>-1.5855371789794077E-2</v>
      </c>
      <c r="G200">
        <v>185</v>
      </c>
      <c r="I200" s="7"/>
      <c r="M200" s="2">
        <v>185</v>
      </c>
      <c r="O200" s="7"/>
    </row>
    <row r="201" spans="1:15" x14ac:dyDescent="0.3">
      <c r="A201" s="35">
        <v>186</v>
      </c>
      <c r="B201">
        <f t="shared" si="4"/>
        <v>4</v>
      </c>
      <c r="C201" s="32">
        <v>31834</v>
      </c>
      <c r="D201">
        <v>0.44400000000000001</v>
      </c>
      <c r="E201">
        <f t="shared" si="5"/>
        <v>1.3605652055778678E-2</v>
      </c>
      <c r="G201">
        <v>186</v>
      </c>
      <c r="I201" s="7"/>
      <c r="M201" s="2">
        <v>186</v>
      </c>
      <c r="O201" s="7"/>
    </row>
    <row r="202" spans="1:15" x14ac:dyDescent="0.3">
      <c r="A202">
        <v>187</v>
      </c>
      <c r="B202">
        <f t="shared" si="4"/>
        <v>5</v>
      </c>
      <c r="C202" s="32">
        <v>31835</v>
      </c>
      <c r="D202">
        <v>0.44500000000000001</v>
      </c>
      <c r="E202">
        <f t="shared" si="5"/>
        <v>2.2497197340155461E-3</v>
      </c>
      <c r="G202">
        <v>187</v>
      </c>
      <c r="I202" s="7"/>
      <c r="M202" s="2">
        <v>187</v>
      </c>
      <c r="O202" s="7"/>
    </row>
    <row r="203" spans="1:15" x14ac:dyDescent="0.3">
      <c r="A203" s="35">
        <v>188</v>
      </c>
      <c r="B203">
        <f t="shared" si="4"/>
        <v>1</v>
      </c>
      <c r="C203" s="32">
        <v>31838</v>
      </c>
      <c r="D203">
        <v>0.45700000000000002</v>
      </c>
      <c r="E203">
        <f t="shared" si="5"/>
        <v>2.6609108727964507E-2</v>
      </c>
      <c r="G203">
        <v>188</v>
      </c>
      <c r="I203" s="7"/>
      <c r="M203" s="2">
        <v>188</v>
      </c>
      <c r="O203" s="7"/>
    </row>
    <row r="204" spans="1:15" x14ac:dyDescent="0.3">
      <c r="A204">
        <v>189</v>
      </c>
      <c r="B204">
        <f t="shared" si="4"/>
        <v>2</v>
      </c>
      <c r="C204" s="32">
        <v>31839</v>
      </c>
      <c r="D204">
        <v>0.48599999999999999</v>
      </c>
      <c r="E204">
        <f t="shared" si="5"/>
        <v>6.1525233006289003E-2</v>
      </c>
      <c r="G204">
        <v>189</v>
      </c>
      <c r="I204" s="7"/>
      <c r="M204" s="2">
        <v>189</v>
      </c>
      <c r="O204" s="7"/>
    </row>
    <row r="205" spans="1:15" x14ac:dyDescent="0.3">
      <c r="A205" s="35">
        <v>190</v>
      </c>
      <c r="B205">
        <f t="shared" si="4"/>
        <v>3</v>
      </c>
      <c r="C205" s="32">
        <v>31840</v>
      </c>
      <c r="D205">
        <v>0.48799999999999999</v>
      </c>
      <c r="E205">
        <f t="shared" si="5"/>
        <v>4.1067819526535024E-3</v>
      </c>
      <c r="G205">
        <v>190</v>
      </c>
      <c r="I205" s="7"/>
      <c r="M205" s="2">
        <v>190</v>
      </c>
      <c r="O205" s="7"/>
    </row>
    <row r="206" spans="1:15" x14ac:dyDescent="0.3">
      <c r="A206">
        <v>191</v>
      </c>
      <c r="B206">
        <f t="shared" si="4"/>
        <v>4</v>
      </c>
      <c r="C206" s="32">
        <v>31841</v>
      </c>
      <c r="D206">
        <v>0.504</v>
      </c>
      <c r="E206">
        <f t="shared" si="5"/>
        <v>3.2260862218221477E-2</v>
      </c>
      <c r="G206">
        <v>191</v>
      </c>
      <c r="I206" s="7"/>
      <c r="M206" s="2">
        <v>191</v>
      </c>
      <c r="O206" s="7"/>
    </row>
    <row r="207" spans="1:15" x14ac:dyDescent="0.3">
      <c r="A207" s="35">
        <v>192</v>
      </c>
      <c r="B207">
        <f t="shared" si="4"/>
        <v>5</v>
      </c>
      <c r="C207" s="32">
        <v>31842</v>
      </c>
      <c r="D207">
        <v>0.50900000000000001</v>
      </c>
      <c r="E207">
        <f t="shared" si="5"/>
        <v>9.871748479154091E-3</v>
      </c>
      <c r="G207">
        <v>192</v>
      </c>
      <c r="I207" s="7"/>
      <c r="M207" s="2">
        <v>192</v>
      </c>
      <c r="O207" s="7"/>
    </row>
    <row r="208" spans="1:15" x14ac:dyDescent="0.3">
      <c r="A208">
        <v>193</v>
      </c>
      <c r="B208">
        <f t="shared" si="4"/>
        <v>1</v>
      </c>
      <c r="C208" s="32">
        <v>31845</v>
      </c>
      <c r="D208">
        <v>0.503</v>
      </c>
      <c r="E208">
        <f t="shared" si="5"/>
        <v>-1.1857846450783503E-2</v>
      </c>
      <c r="G208">
        <v>193</v>
      </c>
      <c r="I208" s="7"/>
      <c r="M208" s="2">
        <v>193</v>
      </c>
      <c r="O208" s="7"/>
    </row>
    <row r="209" spans="1:15" x14ac:dyDescent="0.3">
      <c r="A209" s="35">
        <v>194</v>
      </c>
      <c r="B209">
        <f t="shared" ref="B209:B272" si="6">WEEKDAY(C209,2)</f>
        <v>2</v>
      </c>
      <c r="C209" s="32">
        <v>31846</v>
      </c>
      <c r="D209">
        <v>0.50600000000000001</v>
      </c>
      <c r="E209">
        <f t="shared" si="5"/>
        <v>5.9464991877263033E-3</v>
      </c>
      <c r="G209">
        <v>194</v>
      </c>
      <c r="I209" s="7"/>
      <c r="M209" s="2">
        <v>194</v>
      </c>
      <c r="O209" s="7"/>
    </row>
    <row r="210" spans="1:15" x14ac:dyDescent="0.3">
      <c r="A210">
        <v>195</v>
      </c>
      <c r="B210">
        <f t="shared" si="6"/>
        <v>3</v>
      </c>
      <c r="C210" s="32">
        <v>31847</v>
      </c>
      <c r="D210">
        <v>0.51300000000000001</v>
      </c>
      <c r="E210">
        <f t="shared" ref="E210:E273" si="7">LN(D210/D209)</f>
        <v>1.3739175883303912E-2</v>
      </c>
      <c r="G210">
        <v>195</v>
      </c>
      <c r="I210" s="7"/>
      <c r="M210" s="2">
        <v>195</v>
      </c>
      <c r="O210" s="7"/>
    </row>
    <row r="211" spans="1:15" x14ac:dyDescent="0.3">
      <c r="A211" s="35">
        <v>196</v>
      </c>
      <c r="B211">
        <f t="shared" si="6"/>
        <v>4</v>
      </c>
      <c r="C211" s="32">
        <v>31848</v>
      </c>
      <c r="D211">
        <v>0.51200000000000001</v>
      </c>
      <c r="E211">
        <f t="shared" si="7"/>
        <v>-1.9512201312618048E-3</v>
      </c>
      <c r="G211">
        <v>196</v>
      </c>
      <c r="I211" s="7"/>
      <c r="M211" s="2">
        <v>196</v>
      </c>
      <c r="O211" s="7"/>
    </row>
    <row r="212" spans="1:15" x14ac:dyDescent="0.3">
      <c r="A212">
        <v>197</v>
      </c>
      <c r="B212">
        <f t="shared" si="6"/>
        <v>5</v>
      </c>
      <c r="C212" s="32">
        <v>31849</v>
      </c>
      <c r="D212">
        <v>0.51500000000000001</v>
      </c>
      <c r="E212">
        <f t="shared" si="7"/>
        <v>5.8422756242283609E-3</v>
      </c>
      <c r="G212">
        <v>197</v>
      </c>
      <c r="I212" s="7"/>
      <c r="M212" s="2">
        <v>197</v>
      </c>
      <c r="O212" s="7"/>
    </row>
    <row r="213" spans="1:15" x14ac:dyDescent="0.3">
      <c r="A213" s="35">
        <v>198</v>
      </c>
      <c r="B213">
        <f t="shared" si="6"/>
        <v>1</v>
      </c>
      <c r="C213" s="32">
        <v>31852</v>
      </c>
      <c r="D213">
        <v>0.51800000000000002</v>
      </c>
      <c r="E213">
        <f t="shared" si="7"/>
        <v>5.8083415957469551E-3</v>
      </c>
      <c r="G213">
        <v>198</v>
      </c>
      <c r="I213" s="7"/>
      <c r="M213" s="2">
        <v>198</v>
      </c>
      <c r="O213" s="7"/>
    </row>
    <row r="214" spans="1:15" x14ac:dyDescent="0.3">
      <c r="A214">
        <v>199</v>
      </c>
      <c r="B214">
        <f t="shared" si="6"/>
        <v>2</v>
      </c>
      <c r="C214" s="32">
        <v>31853</v>
      </c>
      <c r="D214">
        <v>0.52900000000000003</v>
      </c>
      <c r="E214">
        <f t="shared" si="7"/>
        <v>2.101318959881639E-2</v>
      </c>
      <c r="G214">
        <v>199</v>
      </c>
      <c r="I214" s="7"/>
      <c r="M214" s="2">
        <v>199</v>
      </c>
      <c r="O214" s="7"/>
    </row>
    <row r="215" spans="1:15" x14ac:dyDescent="0.3">
      <c r="A215" s="35">
        <v>200</v>
      </c>
      <c r="B215">
        <f t="shared" si="6"/>
        <v>3</v>
      </c>
      <c r="C215" s="32">
        <v>31854</v>
      </c>
      <c r="D215">
        <v>0.51100000000000001</v>
      </c>
      <c r="E215">
        <f t="shared" si="7"/>
        <v>-3.4618841654594938E-2</v>
      </c>
      <c r="G215">
        <v>200</v>
      </c>
      <c r="I215" s="7"/>
      <c r="M215" s="2">
        <v>200</v>
      </c>
      <c r="O215" s="7"/>
    </row>
    <row r="216" spans="1:15" x14ac:dyDescent="0.3">
      <c r="A216">
        <v>201</v>
      </c>
      <c r="B216">
        <f t="shared" si="6"/>
        <v>4</v>
      </c>
      <c r="C216" s="32">
        <v>31855</v>
      </c>
      <c r="D216">
        <v>0.51200000000000001</v>
      </c>
      <c r="E216">
        <f t="shared" si="7"/>
        <v>1.9550348358032951E-3</v>
      </c>
      <c r="G216">
        <v>201</v>
      </c>
      <c r="I216" s="7"/>
      <c r="M216" s="2">
        <v>201</v>
      </c>
      <c r="O216" s="7"/>
    </row>
    <row r="217" spans="1:15" x14ac:dyDescent="0.3">
      <c r="A217" s="35">
        <v>202</v>
      </c>
      <c r="B217">
        <f t="shared" si="6"/>
        <v>5</v>
      </c>
      <c r="C217" s="32">
        <v>31856</v>
      </c>
      <c r="D217">
        <v>0.51</v>
      </c>
      <c r="E217">
        <f t="shared" si="7"/>
        <v>-3.9138993211363287E-3</v>
      </c>
      <c r="G217">
        <v>202</v>
      </c>
      <c r="I217" s="7"/>
      <c r="M217" s="2">
        <v>202</v>
      </c>
      <c r="O217" s="7"/>
    </row>
    <row r="218" spans="1:15" x14ac:dyDescent="0.3">
      <c r="A218">
        <v>203</v>
      </c>
      <c r="B218">
        <f t="shared" si="6"/>
        <v>1</v>
      </c>
      <c r="C218" s="32">
        <v>31859</v>
      </c>
      <c r="D218">
        <v>0.51700000000000002</v>
      </c>
      <c r="E218">
        <f t="shared" si="7"/>
        <v>1.3632148790057627E-2</v>
      </c>
      <c r="G218">
        <v>203</v>
      </c>
      <c r="I218" s="7"/>
      <c r="M218" s="2">
        <v>203</v>
      </c>
      <c r="O218" s="7"/>
    </row>
    <row r="219" spans="1:15" x14ac:dyDescent="0.3">
      <c r="A219" s="35">
        <v>204</v>
      </c>
      <c r="B219">
        <f t="shared" si="6"/>
        <v>2</v>
      </c>
      <c r="C219" s="32">
        <v>31860</v>
      </c>
      <c r="D219">
        <v>0.51900000000000002</v>
      </c>
      <c r="E219">
        <f t="shared" si="7"/>
        <v>3.8610086574595933E-3</v>
      </c>
      <c r="G219">
        <v>204</v>
      </c>
      <c r="I219" s="7"/>
      <c r="M219" s="2">
        <v>204</v>
      </c>
      <c r="O219" s="7"/>
    </row>
    <row r="220" spans="1:15" x14ac:dyDescent="0.3">
      <c r="A220">
        <v>205</v>
      </c>
      <c r="B220">
        <f t="shared" si="6"/>
        <v>3</v>
      </c>
      <c r="C220" s="32">
        <v>31861</v>
      </c>
      <c r="D220">
        <v>0.52300000000000002</v>
      </c>
      <c r="E220">
        <f t="shared" si="7"/>
        <v>7.677580899034332E-3</v>
      </c>
      <c r="G220">
        <v>205</v>
      </c>
      <c r="I220" s="7"/>
      <c r="M220" s="2">
        <v>205</v>
      </c>
      <c r="O220" s="7"/>
    </row>
    <row r="221" spans="1:15" x14ac:dyDescent="0.3">
      <c r="A221" s="35">
        <v>206</v>
      </c>
      <c r="B221">
        <f t="shared" si="6"/>
        <v>4</v>
      </c>
      <c r="C221" s="32">
        <v>31862</v>
      </c>
      <c r="D221">
        <v>0.52100000000000002</v>
      </c>
      <c r="E221">
        <f t="shared" si="7"/>
        <v>-3.8314223115559487E-3</v>
      </c>
      <c r="G221">
        <v>206</v>
      </c>
      <c r="I221" s="7"/>
      <c r="M221" s="2">
        <v>206</v>
      </c>
      <c r="O221" s="7"/>
    </row>
    <row r="222" spans="1:15" x14ac:dyDescent="0.3">
      <c r="A222">
        <v>207</v>
      </c>
      <c r="B222">
        <f t="shared" si="6"/>
        <v>5</v>
      </c>
      <c r="C222" s="32">
        <v>31863</v>
      </c>
      <c r="D222">
        <v>0.51600000000000001</v>
      </c>
      <c r="E222">
        <f t="shared" si="7"/>
        <v>-9.6432762718042294E-3</v>
      </c>
      <c r="G222">
        <v>207</v>
      </c>
      <c r="I222" s="7"/>
      <c r="M222" s="2">
        <v>207</v>
      </c>
      <c r="O222" s="7"/>
    </row>
    <row r="223" spans="1:15" x14ac:dyDescent="0.3">
      <c r="A223" s="35">
        <v>208</v>
      </c>
      <c r="B223">
        <f t="shared" si="6"/>
        <v>1</v>
      </c>
      <c r="C223" s="32">
        <v>31866</v>
      </c>
      <c r="D223">
        <v>0.51100000000000001</v>
      </c>
      <c r="E223">
        <f t="shared" si="7"/>
        <v>-9.7371752778583169E-3</v>
      </c>
      <c r="G223">
        <v>208</v>
      </c>
      <c r="I223" s="7"/>
      <c r="M223" s="2">
        <v>208</v>
      </c>
      <c r="O223" s="7"/>
    </row>
    <row r="224" spans="1:15" x14ac:dyDescent="0.3">
      <c r="A224">
        <v>209</v>
      </c>
      <c r="B224">
        <f t="shared" si="6"/>
        <v>2</v>
      </c>
      <c r="C224" s="32">
        <v>31867</v>
      </c>
      <c r="D224">
        <v>0.51800000000000002</v>
      </c>
      <c r="E224">
        <f t="shared" si="7"/>
        <v>1.3605652055778678E-2</v>
      </c>
      <c r="G224">
        <v>209</v>
      </c>
      <c r="I224" s="7"/>
      <c r="M224" s="2">
        <v>209</v>
      </c>
      <c r="O224" s="7"/>
    </row>
    <row r="225" spans="1:15" x14ac:dyDescent="0.3">
      <c r="A225" s="35">
        <v>210</v>
      </c>
      <c r="B225">
        <f t="shared" si="6"/>
        <v>3</v>
      </c>
      <c r="C225" s="32">
        <v>31868</v>
      </c>
      <c r="D225">
        <v>0.52100000000000002</v>
      </c>
      <c r="E225">
        <f t="shared" si="7"/>
        <v>5.7747994938839578E-3</v>
      </c>
      <c r="G225">
        <v>210</v>
      </c>
      <c r="I225" s="7"/>
      <c r="M225" s="2">
        <v>210</v>
      </c>
      <c r="O225" s="7"/>
    </row>
    <row r="226" spans="1:15" x14ac:dyDescent="0.3">
      <c r="A226">
        <v>211</v>
      </c>
      <c r="B226">
        <f t="shared" si="6"/>
        <v>4</v>
      </c>
      <c r="C226" s="32">
        <v>31869</v>
      </c>
      <c r="D226">
        <v>0.51900000000000002</v>
      </c>
      <c r="E226">
        <f t="shared" si="7"/>
        <v>-3.8461585874782754E-3</v>
      </c>
      <c r="G226">
        <v>211</v>
      </c>
      <c r="I226" s="7"/>
      <c r="M226" s="2">
        <v>211</v>
      </c>
      <c r="O226" s="7"/>
    </row>
    <row r="227" spans="1:15" x14ac:dyDescent="0.3">
      <c r="A227" s="35">
        <v>212</v>
      </c>
      <c r="B227">
        <f t="shared" si="6"/>
        <v>5</v>
      </c>
      <c r="C227" s="32">
        <v>31870</v>
      </c>
      <c r="D227">
        <v>0.51600000000000001</v>
      </c>
      <c r="E227">
        <f t="shared" si="7"/>
        <v>-5.7971176843259579E-3</v>
      </c>
      <c r="G227">
        <v>212</v>
      </c>
      <c r="I227" s="7"/>
      <c r="M227" s="2">
        <v>212</v>
      </c>
      <c r="O227" s="7"/>
    </row>
    <row r="228" spans="1:15" x14ac:dyDescent="0.3">
      <c r="A228">
        <v>213</v>
      </c>
      <c r="B228">
        <f t="shared" si="6"/>
        <v>1</v>
      </c>
      <c r="C228" s="32">
        <v>31873</v>
      </c>
      <c r="D228">
        <v>0.51600000000000001</v>
      </c>
      <c r="E228">
        <f t="shared" si="7"/>
        <v>0</v>
      </c>
      <c r="G228">
        <v>213</v>
      </c>
      <c r="I228" s="7"/>
      <c r="M228" s="2">
        <v>213</v>
      </c>
      <c r="O228" s="7"/>
    </row>
    <row r="229" spans="1:15" x14ac:dyDescent="0.3">
      <c r="A229" s="35">
        <v>214</v>
      </c>
      <c r="B229">
        <f t="shared" si="6"/>
        <v>2</v>
      </c>
      <c r="C229" s="32">
        <v>31874</v>
      </c>
      <c r="D229">
        <v>0.51400000000000001</v>
      </c>
      <c r="E229">
        <f t="shared" si="7"/>
        <v>-3.883500026397633E-3</v>
      </c>
      <c r="G229">
        <v>214</v>
      </c>
      <c r="I229" s="7"/>
      <c r="M229" s="2">
        <v>214</v>
      </c>
      <c r="O229" s="7"/>
    </row>
    <row r="230" spans="1:15" x14ac:dyDescent="0.3">
      <c r="A230">
        <v>215</v>
      </c>
      <c r="B230">
        <f t="shared" si="6"/>
        <v>3</v>
      </c>
      <c r="C230" s="32">
        <v>31875</v>
      </c>
      <c r="D230">
        <v>0.502</v>
      </c>
      <c r="E230">
        <f t="shared" si="7"/>
        <v>-2.3623145763435941E-2</v>
      </c>
      <c r="G230">
        <v>215</v>
      </c>
      <c r="I230" s="7"/>
      <c r="M230" s="2">
        <v>215</v>
      </c>
      <c r="O230" s="7"/>
    </row>
    <row r="231" spans="1:15" x14ac:dyDescent="0.3">
      <c r="A231" s="35">
        <v>216</v>
      </c>
      <c r="B231">
        <f t="shared" si="6"/>
        <v>4</v>
      </c>
      <c r="C231" s="32">
        <v>31876</v>
      </c>
      <c r="D231">
        <v>0.499</v>
      </c>
      <c r="E231">
        <f t="shared" si="7"/>
        <v>-5.9940239402105251E-3</v>
      </c>
      <c r="G231">
        <v>216</v>
      </c>
      <c r="I231" s="7"/>
      <c r="M231" s="2">
        <v>216</v>
      </c>
      <c r="O231" s="7"/>
    </row>
    <row r="232" spans="1:15" x14ac:dyDescent="0.3">
      <c r="A232">
        <v>217</v>
      </c>
      <c r="B232">
        <f t="shared" si="6"/>
        <v>5</v>
      </c>
      <c r="C232" s="32">
        <v>31877</v>
      </c>
      <c r="D232">
        <v>0.49099999999999999</v>
      </c>
      <c r="E232">
        <f t="shared" si="7"/>
        <v>-1.6161967956998102E-2</v>
      </c>
      <c r="G232">
        <v>217</v>
      </c>
      <c r="I232" s="7"/>
      <c r="M232" s="2">
        <v>217</v>
      </c>
      <c r="O232" s="7"/>
    </row>
    <row r="233" spans="1:15" x14ac:dyDescent="0.3">
      <c r="A233" s="35">
        <v>218</v>
      </c>
      <c r="B233">
        <f t="shared" si="6"/>
        <v>1</v>
      </c>
      <c r="C233" s="32">
        <v>31880</v>
      </c>
      <c r="D233">
        <v>0.49299999999999999</v>
      </c>
      <c r="E233">
        <f t="shared" si="7"/>
        <v>4.0650462481695935E-3</v>
      </c>
      <c r="G233">
        <v>218</v>
      </c>
      <c r="I233" s="7"/>
      <c r="M233" s="2">
        <v>218</v>
      </c>
      <c r="O233" s="7"/>
    </row>
    <row r="234" spans="1:15" x14ac:dyDescent="0.3">
      <c r="A234">
        <v>219</v>
      </c>
      <c r="B234">
        <f t="shared" si="6"/>
        <v>2</v>
      </c>
      <c r="C234" s="32">
        <v>31881</v>
      </c>
      <c r="D234">
        <v>0.48799999999999999</v>
      </c>
      <c r="E234">
        <f t="shared" si="7"/>
        <v>-1.0193768189542944E-2</v>
      </c>
      <c r="G234">
        <v>219</v>
      </c>
      <c r="I234" s="7"/>
      <c r="M234" s="2">
        <v>219</v>
      </c>
      <c r="O234" s="7"/>
    </row>
    <row r="235" spans="1:15" x14ac:dyDescent="0.3">
      <c r="A235" s="35">
        <v>220</v>
      </c>
      <c r="B235">
        <f t="shared" si="6"/>
        <v>3</v>
      </c>
      <c r="C235" s="32">
        <v>31882</v>
      </c>
      <c r="D235">
        <v>0.49399999999999999</v>
      </c>
      <c r="E235">
        <f t="shared" si="7"/>
        <v>1.2220111334775397E-2</v>
      </c>
      <c r="G235">
        <v>220</v>
      </c>
      <c r="I235" s="7"/>
      <c r="M235" s="2">
        <v>220</v>
      </c>
      <c r="O235" s="7"/>
    </row>
    <row r="236" spans="1:15" x14ac:dyDescent="0.3">
      <c r="A236">
        <v>221</v>
      </c>
      <c r="B236">
        <f t="shared" si="6"/>
        <v>4</v>
      </c>
      <c r="C236" s="32">
        <v>31883</v>
      </c>
      <c r="D236">
        <v>0.49199999999999999</v>
      </c>
      <c r="E236">
        <f t="shared" si="7"/>
        <v>-4.0568006956144299E-3</v>
      </c>
      <c r="G236">
        <v>221</v>
      </c>
      <c r="I236" s="7"/>
      <c r="M236" s="2">
        <v>221</v>
      </c>
      <c r="O236" s="7"/>
    </row>
    <row r="237" spans="1:15" x14ac:dyDescent="0.3">
      <c r="A237" s="35">
        <v>222</v>
      </c>
      <c r="B237">
        <f t="shared" si="6"/>
        <v>1</v>
      </c>
      <c r="C237" s="32">
        <v>31887</v>
      </c>
      <c r="D237">
        <v>0.49199999999999999</v>
      </c>
      <c r="E237">
        <f t="shared" si="7"/>
        <v>0</v>
      </c>
      <c r="G237">
        <v>222</v>
      </c>
      <c r="I237" s="7"/>
      <c r="M237" s="2">
        <v>222</v>
      </c>
      <c r="O237" s="7"/>
    </row>
    <row r="238" spans="1:15" x14ac:dyDescent="0.3">
      <c r="A238">
        <v>223</v>
      </c>
      <c r="B238">
        <f t="shared" si="6"/>
        <v>2</v>
      </c>
      <c r="C238" s="32">
        <v>31888</v>
      </c>
      <c r="D238">
        <v>0.495</v>
      </c>
      <c r="E238">
        <f t="shared" si="7"/>
        <v>6.0790460763821925E-3</v>
      </c>
      <c r="G238">
        <v>223</v>
      </c>
      <c r="I238" s="7"/>
      <c r="M238" s="2">
        <v>223</v>
      </c>
      <c r="O238" s="7"/>
    </row>
    <row r="239" spans="1:15" x14ac:dyDescent="0.3">
      <c r="A239" s="35">
        <v>224</v>
      </c>
      <c r="B239">
        <f t="shared" si="6"/>
        <v>3</v>
      </c>
      <c r="C239" s="32">
        <v>31889</v>
      </c>
      <c r="D239">
        <v>0.49299999999999999</v>
      </c>
      <c r="E239">
        <f t="shared" si="7"/>
        <v>-4.0485885260002205E-3</v>
      </c>
      <c r="G239">
        <v>224</v>
      </c>
      <c r="I239" s="7"/>
      <c r="M239" s="2">
        <v>224</v>
      </c>
      <c r="O239" s="7"/>
    </row>
    <row r="240" spans="1:15" x14ac:dyDescent="0.3">
      <c r="A240">
        <v>225</v>
      </c>
      <c r="B240">
        <f t="shared" si="6"/>
        <v>4</v>
      </c>
      <c r="C240" s="32">
        <v>31890</v>
      </c>
      <c r="D240">
        <v>0.5</v>
      </c>
      <c r="E240">
        <f t="shared" si="7"/>
        <v>1.4098924379501675E-2</v>
      </c>
      <c r="G240">
        <v>225</v>
      </c>
      <c r="I240" s="7"/>
      <c r="M240" s="2">
        <v>225</v>
      </c>
      <c r="O240" s="7"/>
    </row>
    <row r="241" spans="1:15" x14ac:dyDescent="0.3">
      <c r="A241" s="35">
        <v>226</v>
      </c>
      <c r="B241">
        <f t="shared" si="6"/>
        <v>5</v>
      </c>
      <c r="C241" s="32">
        <v>31891</v>
      </c>
      <c r="D241">
        <v>0.51100000000000001</v>
      </c>
      <c r="E241">
        <f t="shared" si="7"/>
        <v>2.176149178151271E-2</v>
      </c>
      <c r="G241">
        <v>226</v>
      </c>
      <c r="I241" s="7"/>
      <c r="M241" s="2">
        <v>226</v>
      </c>
      <c r="O241" s="7"/>
    </row>
    <row r="242" spans="1:15" x14ac:dyDescent="0.3">
      <c r="A242">
        <v>227</v>
      </c>
      <c r="B242">
        <f t="shared" si="6"/>
        <v>1</v>
      </c>
      <c r="C242" s="32">
        <v>31894</v>
      </c>
      <c r="D242">
        <v>0.51700000000000002</v>
      </c>
      <c r="E242">
        <f t="shared" si="7"/>
        <v>1.1673284304724805E-2</v>
      </c>
      <c r="G242">
        <v>227</v>
      </c>
      <c r="I242" s="7"/>
      <c r="M242" s="2">
        <v>227</v>
      </c>
      <c r="O242" s="7"/>
    </row>
    <row r="243" spans="1:15" x14ac:dyDescent="0.3">
      <c r="A243" s="35">
        <v>228</v>
      </c>
      <c r="B243">
        <f t="shared" si="6"/>
        <v>2</v>
      </c>
      <c r="C243" s="32">
        <v>31895</v>
      </c>
      <c r="D243">
        <v>0.51200000000000001</v>
      </c>
      <c r="E243">
        <f t="shared" si="7"/>
        <v>-9.7182494689213392E-3</v>
      </c>
      <c r="G243">
        <v>228</v>
      </c>
      <c r="I243" s="7"/>
      <c r="M243" s="2">
        <v>228</v>
      </c>
      <c r="O243" s="7"/>
    </row>
    <row r="244" spans="1:15" x14ac:dyDescent="0.3">
      <c r="A244">
        <v>229</v>
      </c>
      <c r="B244">
        <f t="shared" si="6"/>
        <v>3</v>
      </c>
      <c r="C244" s="32">
        <v>31896</v>
      </c>
      <c r="D244">
        <v>0.504</v>
      </c>
      <c r="E244">
        <f t="shared" si="7"/>
        <v>-1.5748356968139168E-2</v>
      </c>
      <c r="G244">
        <v>229</v>
      </c>
      <c r="I244" s="7"/>
      <c r="M244" s="2">
        <v>229</v>
      </c>
      <c r="O244" s="7"/>
    </row>
    <row r="245" spans="1:15" x14ac:dyDescent="0.3">
      <c r="A245" s="35">
        <v>230</v>
      </c>
      <c r="B245">
        <f t="shared" si="6"/>
        <v>4</v>
      </c>
      <c r="C245" s="32">
        <v>31897</v>
      </c>
      <c r="D245">
        <v>0.51600000000000001</v>
      </c>
      <c r="E245">
        <f t="shared" si="7"/>
        <v>2.3530497410194036E-2</v>
      </c>
      <c r="G245">
        <v>230</v>
      </c>
      <c r="I245" s="7"/>
      <c r="M245" s="2">
        <v>230</v>
      </c>
      <c r="O245" s="7"/>
    </row>
    <row r="246" spans="1:15" x14ac:dyDescent="0.3">
      <c r="A246">
        <v>231</v>
      </c>
      <c r="B246">
        <f t="shared" si="6"/>
        <v>5</v>
      </c>
      <c r="C246" s="32">
        <v>31898</v>
      </c>
      <c r="D246">
        <v>0.51700000000000002</v>
      </c>
      <c r="E246">
        <f t="shared" si="7"/>
        <v>1.9361090268664007E-3</v>
      </c>
      <c r="G246">
        <v>231</v>
      </c>
      <c r="I246" s="7"/>
      <c r="M246" s="2">
        <v>231</v>
      </c>
      <c r="O246" s="7"/>
    </row>
    <row r="247" spans="1:15" x14ac:dyDescent="0.3">
      <c r="A247" s="35">
        <v>232</v>
      </c>
      <c r="B247">
        <f t="shared" si="6"/>
        <v>1</v>
      </c>
      <c r="C247" s="32">
        <v>31901</v>
      </c>
      <c r="D247">
        <v>0.51600000000000001</v>
      </c>
      <c r="E247">
        <f t="shared" si="7"/>
        <v>-1.9361090268664404E-3</v>
      </c>
      <c r="G247">
        <v>232</v>
      </c>
      <c r="I247" s="7"/>
      <c r="M247" s="2">
        <v>232</v>
      </c>
      <c r="O247" s="7"/>
    </row>
    <row r="248" spans="1:15" x14ac:dyDescent="0.3">
      <c r="A248">
        <v>233</v>
      </c>
      <c r="B248">
        <f t="shared" si="6"/>
        <v>2</v>
      </c>
      <c r="C248" s="32">
        <v>31902</v>
      </c>
      <c r="D248">
        <v>0.52400000000000002</v>
      </c>
      <c r="E248">
        <f t="shared" si="7"/>
        <v>1.5384918839479456E-2</v>
      </c>
      <c r="G248">
        <v>233</v>
      </c>
      <c r="I248" s="7"/>
      <c r="M248" s="2">
        <v>233</v>
      </c>
      <c r="O248" s="7"/>
    </row>
    <row r="249" spans="1:15" x14ac:dyDescent="0.3">
      <c r="A249" s="35">
        <v>234</v>
      </c>
      <c r="B249">
        <f t="shared" si="6"/>
        <v>3</v>
      </c>
      <c r="C249" s="32">
        <v>31903</v>
      </c>
      <c r="D249">
        <v>0.53100000000000003</v>
      </c>
      <c r="E249">
        <f t="shared" si="7"/>
        <v>1.327033692089661E-2</v>
      </c>
      <c r="G249">
        <v>234</v>
      </c>
      <c r="I249" s="7"/>
      <c r="M249" s="2">
        <v>234</v>
      </c>
      <c r="O249" s="7"/>
    </row>
    <row r="250" spans="1:15" x14ac:dyDescent="0.3">
      <c r="A250">
        <v>235</v>
      </c>
      <c r="B250">
        <f t="shared" si="6"/>
        <v>4</v>
      </c>
      <c r="C250" s="32">
        <v>31904</v>
      </c>
      <c r="D250">
        <v>0.52800000000000002</v>
      </c>
      <c r="E250">
        <f t="shared" si="7"/>
        <v>-5.6657375356774196E-3</v>
      </c>
      <c r="G250">
        <v>235</v>
      </c>
      <c r="I250" s="7"/>
      <c r="M250" s="2">
        <v>235</v>
      </c>
      <c r="O250" s="7"/>
    </row>
    <row r="251" spans="1:15" x14ac:dyDescent="0.3">
      <c r="A251" s="35">
        <v>236</v>
      </c>
      <c r="B251">
        <f t="shared" si="6"/>
        <v>5</v>
      </c>
      <c r="C251" s="32">
        <v>31905</v>
      </c>
      <c r="D251">
        <v>0.53</v>
      </c>
      <c r="E251">
        <f t="shared" si="7"/>
        <v>3.7807228399061523E-3</v>
      </c>
      <c r="G251">
        <v>236</v>
      </c>
      <c r="I251" s="7"/>
      <c r="M251" s="2">
        <v>236</v>
      </c>
      <c r="O251" s="7"/>
    </row>
    <row r="252" spans="1:15" x14ac:dyDescent="0.3">
      <c r="A252">
        <v>237</v>
      </c>
      <c r="B252">
        <f t="shared" si="6"/>
        <v>1</v>
      </c>
      <c r="C252" s="32">
        <v>31908</v>
      </c>
      <c r="D252">
        <v>0.53800000000000003</v>
      </c>
      <c r="E252">
        <f t="shared" si="7"/>
        <v>1.4981553615616894E-2</v>
      </c>
      <c r="G252">
        <v>237</v>
      </c>
      <c r="I252" s="7"/>
      <c r="M252" s="2">
        <v>237</v>
      </c>
      <c r="O252" s="7"/>
    </row>
    <row r="253" spans="1:15" x14ac:dyDescent="0.3">
      <c r="A253" s="35">
        <v>238</v>
      </c>
      <c r="B253">
        <f t="shared" si="6"/>
        <v>2</v>
      </c>
      <c r="C253" s="32">
        <v>31909</v>
      </c>
      <c r="D253">
        <v>0.54100000000000004</v>
      </c>
      <c r="E253">
        <f t="shared" si="7"/>
        <v>5.5607186846971792E-3</v>
      </c>
      <c r="G253">
        <v>238</v>
      </c>
      <c r="I253" s="7"/>
      <c r="M253" s="2">
        <v>238</v>
      </c>
      <c r="O253" s="7"/>
    </row>
    <row r="254" spans="1:15" x14ac:dyDescent="0.3">
      <c r="A254">
        <v>239</v>
      </c>
      <c r="B254">
        <f t="shared" si="6"/>
        <v>3</v>
      </c>
      <c r="C254" s="32">
        <v>31910</v>
      </c>
      <c r="D254">
        <v>0.54300000000000004</v>
      </c>
      <c r="E254">
        <f t="shared" si="7"/>
        <v>3.6900410874539631E-3</v>
      </c>
      <c r="G254">
        <v>239</v>
      </c>
      <c r="I254" s="7"/>
      <c r="M254" s="2">
        <v>239</v>
      </c>
      <c r="O254" s="7"/>
    </row>
    <row r="255" spans="1:15" x14ac:dyDescent="0.3">
      <c r="A255" s="35">
        <v>240</v>
      </c>
      <c r="B255">
        <f t="shared" si="6"/>
        <v>4</v>
      </c>
      <c r="C255" s="32">
        <v>31911</v>
      </c>
      <c r="D255">
        <v>0.54700000000000004</v>
      </c>
      <c r="E255">
        <f t="shared" si="7"/>
        <v>7.3394824880457484E-3</v>
      </c>
      <c r="G255">
        <v>240</v>
      </c>
      <c r="I255" s="7"/>
      <c r="M255" s="2">
        <v>240</v>
      </c>
      <c r="O255" s="7"/>
    </row>
    <row r="256" spans="1:15" x14ac:dyDescent="0.3">
      <c r="A256">
        <v>241</v>
      </c>
      <c r="B256">
        <f t="shared" si="6"/>
        <v>5</v>
      </c>
      <c r="C256" s="32">
        <v>31912</v>
      </c>
      <c r="D256">
        <v>0.55700000000000005</v>
      </c>
      <c r="E256">
        <f t="shared" si="7"/>
        <v>1.8116437505302785E-2</v>
      </c>
      <c r="G256">
        <v>241</v>
      </c>
      <c r="I256" s="7"/>
      <c r="M256" s="2">
        <v>241</v>
      </c>
      <c r="O256" s="7"/>
    </row>
    <row r="257" spans="1:15" x14ac:dyDescent="0.3">
      <c r="A257" s="35">
        <v>242</v>
      </c>
      <c r="B257">
        <f t="shared" si="6"/>
        <v>1</v>
      </c>
      <c r="C257" s="32">
        <v>31915</v>
      </c>
      <c r="D257">
        <v>0.55400000000000005</v>
      </c>
      <c r="E257">
        <f t="shared" si="7"/>
        <v>-5.4005531800001656E-3</v>
      </c>
      <c r="G257">
        <v>242</v>
      </c>
      <c r="I257" s="7"/>
      <c r="M257" s="2">
        <v>242</v>
      </c>
      <c r="O257" s="7"/>
    </row>
    <row r="258" spans="1:15" x14ac:dyDescent="0.3">
      <c r="A258">
        <v>243</v>
      </c>
      <c r="B258">
        <f t="shared" si="6"/>
        <v>2</v>
      </c>
      <c r="C258" s="32">
        <v>31916</v>
      </c>
      <c r="D258">
        <v>0.55400000000000005</v>
      </c>
      <c r="E258">
        <f t="shared" si="7"/>
        <v>0</v>
      </c>
      <c r="G258">
        <v>243</v>
      </c>
      <c r="I258" s="7"/>
      <c r="M258" s="2">
        <v>243</v>
      </c>
      <c r="O258" s="7"/>
    </row>
    <row r="259" spans="1:15" x14ac:dyDescent="0.3">
      <c r="A259" s="35">
        <v>244</v>
      </c>
      <c r="B259">
        <f t="shared" si="6"/>
        <v>3</v>
      </c>
      <c r="C259" s="32">
        <v>31917</v>
      </c>
      <c r="D259">
        <v>0.54300000000000004</v>
      </c>
      <c r="E259">
        <f t="shared" si="7"/>
        <v>-2.0055366813348432E-2</v>
      </c>
      <c r="G259">
        <v>244</v>
      </c>
      <c r="I259" s="7"/>
      <c r="M259" s="2">
        <v>244</v>
      </c>
      <c r="O259" s="7"/>
    </row>
    <row r="260" spans="1:15" x14ac:dyDescent="0.3">
      <c r="A260">
        <v>245</v>
      </c>
      <c r="B260">
        <f t="shared" si="6"/>
        <v>4</v>
      </c>
      <c r="C260" s="32">
        <v>31918</v>
      </c>
      <c r="D260">
        <v>0.55000000000000004</v>
      </c>
      <c r="E260">
        <f t="shared" si="7"/>
        <v>1.2808958292581241E-2</v>
      </c>
      <c r="G260">
        <v>245</v>
      </c>
      <c r="I260" s="7"/>
      <c r="M260" s="2">
        <v>245</v>
      </c>
      <c r="O260" s="7"/>
    </row>
    <row r="261" spans="1:15" x14ac:dyDescent="0.3">
      <c r="A261" s="35">
        <v>246</v>
      </c>
      <c r="B261">
        <f t="shared" si="6"/>
        <v>5</v>
      </c>
      <c r="C261" s="32">
        <v>31919</v>
      </c>
      <c r="D261">
        <v>0.55200000000000005</v>
      </c>
      <c r="E261">
        <f t="shared" si="7"/>
        <v>3.6297680505787311E-3</v>
      </c>
      <c r="G261">
        <v>246</v>
      </c>
      <c r="I261" s="7"/>
      <c r="M261" s="2">
        <v>246</v>
      </c>
      <c r="O261" s="7"/>
    </row>
    <row r="262" spans="1:15" x14ac:dyDescent="0.3">
      <c r="A262">
        <v>247</v>
      </c>
      <c r="B262">
        <f t="shared" si="6"/>
        <v>2</v>
      </c>
      <c r="C262" s="32">
        <v>31923</v>
      </c>
      <c r="D262">
        <v>0.55100000000000005</v>
      </c>
      <c r="E262">
        <f t="shared" si="7"/>
        <v>-1.8132371241808313E-3</v>
      </c>
      <c r="G262">
        <v>247</v>
      </c>
      <c r="I262" s="7"/>
      <c r="M262" s="2">
        <v>247</v>
      </c>
      <c r="O262" s="7"/>
    </row>
    <row r="263" spans="1:15" x14ac:dyDescent="0.3">
      <c r="A263" s="35">
        <v>248</v>
      </c>
      <c r="B263">
        <f t="shared" si="6"/>
        <v>3</v>
      </c>
      <c r="C263" s="32">
        <v>31924</v>
      </c>
      <c r="D263">
        <v>0.55100000000000005</v>
      </c>
      <c r="E263">
        <f t="shared" si="7"/>
        <v>0</v>
      </c>
      <c r="G263">
        <v>248</v>
      </c>
      <c r="I263" s="7"/>
      <c r="M263" s="2">
        <v>248</v>
      </c>
      <c r="O263" s="7"/>
    </row>
    <row r="264" spans="1:15" x14ac:dyDescent="0.3">
      <c r="A264">
        <v>249</v>
      </c>
      <c r="B264">
        <f t="shared" si="6"/>
        <v>4</v>
      </c>
      <c r="C264" s="32">
        <v>31925</v>
      </c>
      <c r="D264">
        <v>0.55100000000000005</v>
      </c>
      <c r="E264">
        <f t="shared" si="7"/>
        <v>0</v>
      </c>
      <c r="G264">
        <v>249</v>
      </c>
      <c r="I264" s="7"/>
      <c r="M264" s="2">
        <v>249</v>
      </c>
      <c r="O264" s="7"/>
    </row>
    <row r="265" spans="1:15" x14ac:dyDescent="0.3">
      <c r="A265" s="35">
        <v>250</v>
      </c>
      <c r="B265">
        <f t="shared" si="6"/>
        <v>5</v>
      </c>
      <c r="C265" s="32">
        <v>31926</v>
      </c>
      <c r="D265">
        <v>0.55200000000000005</v>
      </c>
      <c r="E265">
        <f t="shared" si="7"/>
        <v>1.8132371241807218E-3</v>
      </c>
      <c r="G265">
        <v>250</v>
      </c>
      <c r="I265" s="7"/>
      <c r="M265" s="2">
        <v>250</v>
      </c>
      <c r="O265" s="7"/>
    </row>
    <row r="266" spans="1:15" x14ac:dyDescent="0.3">
      <c r="A266">
        <v>251</v>
      </c>
      <c r="B266">
        <f t="shared" si="6"/>
        <v>1</v>
      </c>
      <c r="C266" s="32">
        <v>31929</v>
      </c>
      <c r="D266">
        <v>0.54800000000000004</v>
      </c>
      <c r="E266">
        <f t="shared" si="7"/>
        <v>-7.2727593290798087E-3</v>
      </c>
      <c r="G266">
        <v>251</v>
      </c>
      <c r="I266" s="7"/>
      <c r="M266" s="2">
        <v>251</v>
      </c>
      <c r="O266" s="7"/>
    </row>
    <row r="267" spans="1:15" x14ac:dyDescent="0.3">
      <c r="A267" s="35">
        <v>252</v>
      </c>
      <c r="B267">
        <f t="shared" si="6"/>
        <v>2</v>
      </c>
      <c r="C267" s="32">
        <v>31930</v>
      </c>
      <c r="D267">
        <v>0.55200000000000005</v>
      </c>
      <c r="E267">
        <f t="shared" si="7"/>
        <v>7.2727593290798781E-3</v>
      </c>
      <c r="G267">
        <v>252</v>
      </c>
      <c r="I267" s="7"/>
      <c r="M267" s="2">
        <v>252</v>
      </c>
      <c r="O267" s="7"/>
    </row>
    <row r="268" spans="1:15" x14ac:dyDescent="0.3">
      <c r="A268">
        <v>253</v>
      </c>
      <c r="B268">
        <f t="shared" si="6"/>
        <v>3</v>
      </c>
      <c r="C268" s="32">
        <v>31931</v>
      </c>
      <c r="D268">
        <v>0.55900000000000005</v>
      </c>
      <c r="E268">
        <f t="shared" si="7"/>
        <v>1.2601426878003795E-2</v>
      </c>
      <c r="G268">
        <v>253</v>
      </c>
      <c r="I268" s="7"/>
      <c r="M268" s="2">
        <v>253</v>
      </c>
      <c r="O268" s="7"/>
    </row>
    <row r="269" spans="1:15" x14ac:dyDescent="0.3">
      <c r="A269" s="35">
        <v>254</v>
      </c>
      <c r="B269">
        <f t="shared" si="6"/>
        <v>4</v>
      </c>
      <c r="C269" s="32">
        <v>31932</v>
      </c>
      <c r="D269">
        <v>0.55700000000000005</v>
      </c>
      <c r="E269">
        <f t="shared" si="7"/>
        <v>-3.5842332278151613E-3</v>
      </c>
      <c r="G269">
        <v>254</v>
      </c>
      <c r="I269" s="7"/>
      <c r="M269" s="2">
        <v>254</v>
      </c>
      <c r="O269" s="7"/>
    </row>
    <row r="270" spans="1:15" x14ac:dyDescent="0.3">
      <c r="A270">
        <v>255</v>
      </c>
      <c r="B270">
        <f t="shared" si="6"/>
        <v>5</v>
      </c>
      <c r="C270" s="32">
        <v>31933</v>
      </c>
      <c r="D270">
        <v>0.55900000000000005</v>
      </c>
      <c r="E270">
        <f t="shared" si="7"/>
        <v>3.5842332278151067E-3</v>
      </c>
      <c r="G270">
        <v>255</v>
      </c>
      <c r="I270" s="7"/>
      <c r="M270" s="2">
        <v>255</v>
      </c>
      <c r="O270" s="7"/>
    </row>
    <row r="271" spans="1:15" x14ac:dyDescent="0.3">
      <c r="A271" s="35">
        <v>256</v>
      </c>
      <c r="B271">
        <f t="shared" si="6"/>
        <v>1</v>
      </c>
      <c r="C271" s="32">
        <v>31936</v>
      </c>
      <c r="D271">
        <v>0.56599999999999995</v>
      </c>
      <c r="E271">
        <f t="shared" si="7"/>
        <v>1.2444605048083526E-2</v>
      </c>
      <c r="G271">
        <v>256</v>
      </c>
      <c r="I271" s="7"/>
      <c r="M271" s="2">
        <v>256</v>
      </c>
      <c r="O271" s="7"/>
    </row>
    <row r="272" spans="1:15" x14ac:dyDescent="0.3">
      <c r="A272">
        <v>257</v>
      </c>
      <c r="B272">
        <f t="shared" si="6"/>
        <v>2</v>
      </c>
      <c r="C272" s="32">
        <v>31937</v>
      </c>
      <c r="D272">
        <v>0.56799999999999995</v>
      </c>
      <c r="E272">
        <f t="shared" si="7"/>
        <v>3.5273405179684406E-3</v>
      </c>
      <c r="G272">
        <v>257</v>
      </c>
      <c r="I272" s="7"/>
      <c r="M272" s="2">
        <v>257</v>
      </c>
      <c r="O272" s="7"/>
    </row>
    <row r="273" spans="1:15" x14ac:dyDescent="0.3">
      <c r="A273" s="35">
        <v>258</v>
      </c>
      <c r="B273">
        <f t="shared" ref="B273:B336" si="8">WEEKDAY(C273,2)</f>
        <v>3</v>
      </c>
      <c r="C273" s="32">
        <v>31938</v>
      </c>
      <c r="D273">
        <v>0.56899999999999995</v>
      </c>
      <c r="E273">
        <f t="shared" si="7"/>
        <v>1.7590154051796245E-3</v>
      </c>
      <c r="G273">
        <v>258</v>
      </c>
      <c r="I273" s="7"/>
      <c r="M273" s="2">
        <v>258</v>
      </c>
      <c r="O273" s="7"/>
    </row>
    <row r="274" spans="1:15" x14ac:dyDescent="0.3">
      <c r="A274">
        <v>259</v>
      </c>
      <c r="B274">
        <f t="shared" si="8"/>
        <v>4</v>
      </c>
      <c r="C274" s="32">
        <v>31939</v>
      </c>
      <c r="D274">
        <v>0.56200000000000006</v>
      </c>
      <c r="E274">
        <f t="shared" ref="E274:E337" si="9">LN(D274/D273)</f>
        <v>-1.2378584232639643E-2</v>
      </c>
      <c r="G274">
        <v>259</v>
      </c>
      <c r="I274" s="7"/>
      <c r="M274" s="2">
        <v>259</v>
      </c>
      <c r="O274" s="7"/>
    </row>
    <row r="275" spans="1:15" x14ac:dyDescent="0.3">
      <c r="A275" s="35">
        <v>260</v>
      </c>
      <c r="B275">
        <f t="shared" si="8"/>
        <v>5</v>
      </c>
      <c r="C275" s="32">
        <v>31940</v>
      </c>
      <c r="D275">
        <v>0.56100000000000005</v>
      </c>
      <c r="E275">
        <f t="shared" si="9"/>
        <v>-1.7809443709948087E-3</v>
      </c>
      <c r="G275">
        <v>260</v>
      </c>
      <c r="I275" s="7"/>
      <c r="M275" s="2">
        <v>260</v>
      </c>
      <c r="O275" s="7"/>
    </row>
    <row r="276" spans="1:15" x14ac:dyDescent="0.3">
      <c r="A276">
        <v>261</v>
      </c>
      <c r="B276">
        <f t="shared" si="8"/>
        <v>1</v>
      </c>
      <c r="C276" s="32">
        <v>31943</v>
      </c>
      <c r="D276">
        <v>0.56299999999999994</v>
      </c>
      <c r="E276">
        <f t="shared" si="9"/>
        <v>3.5587226169939328E-3</v>
      </c>
      <c r="G276">
        <v>261</v>
      </c>
      <c r="I276" s="7"/>
      <c r="M276" s="2">
        <v>261</v>
      </c>
      <c r="O276" s="7"/>
    </row>
    <row r="277" spans="1:15" x14ac:dyDescent="0.3">
      <c r="A277" s="35">
        <v>262</v>
      </c>
      <c r="B277">
        <f t="shared" si="8"/>
        <v>2</v>
      </c>
      <c r="C277" s="32">
        <v>31944</v>
      </c>
      <c r="D277">
        <v>0.56299999999999994</v>
      </c>
      <c r="E277">
        <f t="shared" si="9"/>
        <v>0</v>
      </c>
      <c r="G277">
        <v>262</v>
      </c>
      <c r="I277" s="7"/>
      <c r="M277" s="2">
        <v>262</v>
      </c>
      <c r="O277" s="7"/>
    </row>
    <row r="278" spans="1:15" x14ac:dyDescent="0.3">
      <c r="A278">
        <v>263</v>
      </c>
      <c r="B278">
        <f t="shared" si="8"/>
        <v>3</v>
      </c>
      <c r="C278" s="32">
        <v>31945</v>
      </c>
      <c r="D278">
        <v>0.55900000000000005</v>
      </c>
      <c r="E278">
        <f t="shared" si="9"/>
        <v>-7.1301549845910793E-3</v>
      </c>
      <c r="G278">
        <v>263</v>
      </c>
      <c r="I278" s="7"/>
      <c r="M278" s="2">
        <v>263</v>
      </c>
      <c r="O278" s="7"/>
    </row>
    <row r="279" spans="1:15" x14ac:dyDescent="0.3">
      <c r="A279" s="35">
        <v>264</v>
      </c>
      <c r="B279">
        <f t="shared" si="8"/>
        <v>4</v>
      </c>
      <c r="C279" s="32">
        <v>31946</v>
      </c>
      <c r="D279">
        <v>0.56100000000000005</v>
      </c>
      <c r="E279">
        <f t="shared" si="9"/>
        <v>3.5714323675971795E-3</v>
      </c>
      <c r="G279">
        <v>264</v>
      </c>
      <c r="I279" s="7"/>
      <c r="M279" s="2">
        <v>264</v>
      </c>
      <c r="O279" s="7"/>
    </row>
    <row r="280" spans="1:15" x14ac:dyDescent="0.3">
      <c r="A280">
        <v>265</v>
      </c>
      <c r="B280">
        <f t="shared" si="8"/>
        <v>5</v>
      </c>
      <c r="C280" s="32">
        <v>31947</v>
      </c>
      <c r="D280">
        <v>0.55800000000000005</v>
      </c>
      <c r="E280">
        <f t="shared" si="9"/>
        <v>-5.3619431413853991E-3</v>
      </c>
      <c r="G280">
        <v>265</v>
      </c>
      <c r="I280" s="7"/>
      <c r="M280" s="2">
        <v>265</v>
      </c>
      <c r="O280" s="7"/>
    </row>
    <row r="281" spans="1:15" x14ac:dyDescent="0.3">
      <c r="A281" s="35">
        <v>266</v>
      </c>
      <c r="B281">
        <f t="shared" si="8"/>
        <v>1</v>
      </c>
      <c r="C281" s="32">
        <v>31950</v>
      </c>
      <c r="D281">
        <v>0.54500000000000004</v>
      </c>
      <c r="E281">
        <f t="shared" si="9"/>
        <v>-2.3573167718066917E-2</v>
      </c>
      <c r="G281">
        <v>266</v>
      </c>
      <c r="I281" s="7"/>
      <c r="M281" s="2">
        <v>266</v>
      </c>
      <c r="O281" s="7"/>
    </row>
    <row r="282" spans="1:15" x14ac:dyDescent="0.3">
      <c r="A282">
        <v>267</v>
      </c>
      <c r="B282">
        <f t="shared" si="8"/>
        <v>2</v>
      </c>
      <c r="C282" s="32">
        <v>31951</v>
      </c>
      <c r="D282">
        <v>0.54400000000000004</v>
      </c>
      <c r="E282">
        <f t="shared" si="9"/>
        <v>-1.8365478073015034E-3</v>
      </c>
      <c r="G282">
        <v>267</v>
      </c>
      <c r="I282" s="7"/>
      <c r="M282" s="2">
        <v>267</v>
      </c>
      <c r="O282" s="7"/>
    </row>
    <row r="283" spans="1:15" x14ac:dyDescent="0.3">
      <c r="A283" s="35">
        <v>268</v>
      </c>
      <c r="B283">
        <f t="shared" si="8"/>
        <v>3</v>
      </c>
      <c r="C283" s="32">
        <v>31952</v>
      </c>
      <c r="D283">
        <v>0.54700000000000004</v>
      </c>
      <c r="E283">
        <f t="shared" si="9"/>
        <v>5.4995555660386697E-3</v>
      </c>
      <c r="G283">
        <v>268</v>
      </c>
      <c r="I283" s="7"/>
      <c r="M283" s="2">
        <v>268</v>
      </c>
      <c r="O283" s="7"/>
    </row>
    <row r="284" spans="1:15" x14ac:dyDescent="0.3">
      <c r="A284">
        <v>269</v>
      </c>
      <c r="B284">
        <f t="shared" si="8"/>
        <v>4</v>
      </c>
      <c r="C284" s="32">
        <v>31953</v>
      </c>
      <c r="D284">
        <v>0.54500000000000004</v>
      </c>
      <c r="E284">
        <f t="shared" si="9"/>
        <v>-3.6630077587371467E-3</v>
      </c>
      <c r="G284">
        <v>269</v>
      </c>
      <c r="I284" s="7"/>
      <c r="M284" s="2">
        <v>269</v>
      </c>
      <c r="O284" s="7"/>
    </row>
    <row r="285" spans="1:15" x14ac:dyDescent="0.3">
      <c r="A285" s="35">
        <v>270</v>
      </c>
      <c r="B285">
        <f t="shared" si="8"/>
        <v>5</v>
      </c>
      <c r="C285" s="32">
        <v>31954</v>
      </c>
      <c r="D285">
        <v>0.56200000000000006</v>
      </c>
      <c r="E285">
        <f t="shared" si="9"/>
        <v>3.0716055230446949E-2</v>
      </c>
      <c r="G285">
        <v>270</v>
      </c>
      <c r="I285" s="7"/>
      <c r="M285" s="2">
        <v>270</v>
      </c>
      <c r="O285" s="7"/>
    </row>
    <row r="286" spans="1:15" x14ac:dyDescent="0.3">
      <c r="A286">
        <v>271</v>
      </c>
      <c r="B286">
        <f t="shared" si="8"/>
        <v>1</v>
      </c>
      <c r="C286" s="32">
        <v>31957</v>
      </c>
      <c r="D286">
        <v>0.55900000000000005</v>
      </c>
      <c r="E286">
        <f t="shared" si="9"/>
        <v>-5.3523767385919539E-3</v>
      </c>
      <c r="G286">
        <v>271</v>
      </c>
      <c r="I286" s="7"/>
      <c r="M286" s="2">
        <v>271</v>
      </c>
      <c r="O286" s="7"/>
    </row>
    <row r="287" spans="1:15" x14ac:dyDescent="0.3">
      <c r="A287" s="35">
        <v>272</v>
      </c>
      <c r="B287">
        <f t="shared" si="8"/>
        <v>2</v>
      </c>
      <c r="C287" s="32">
        <v>31958</v>
      </c>
      <c r="D287">
        <v>0.55500000000000005</v>
      </c>
      <c r="E287">
        <f t="shared" si="9"/>
        <v>-7.1813594086646967E-3</v>
      </c>
      <c r="G287">
        <v>272</v>
      </c>
      <c r="I287" s="7"/>
      <c r="M287" s="2">
        <v>272</v>
      </c>
      <c r="O287" s="7"/>
    </row>
    <row r="288" spans="1:15" x14ac:dyDescent="0.3">
      <c r="A288">
        <v>273</v>
      </c>
      <c r="B288">
        <f t="shared" si="8"/>
        <v>3</v>
      </c>
      <c r="C288" s="32">
        <v>31959</v>
      </c>
      <c r="D288">
        <v>0.55300000000000005</v>
      </c>
      <c r="E288">
        <f t="shared" si="9"/>
        <v>-3.6101122240996741E-3</v>
      </c>
      <c r="G288">
        <v>273</v>
      </c>
      <c r="I288" s="7"/>
      <c r="M288" s="2">
        <v>273</v>
      </c>
      <c r="O288" s="7"/>
    </row>
    <row r="289" spans="1:15" x14ac:dyDescent="0.3">
      <c r="A289" s="35">
        <v>274</v>
      </c>
      <c r="B289">
        <f t="shared" si="8"/>
        <v>4</v>
      </c>
      <c r="C289" s="32">
        <v>31960</v>
      </c>
      <c r="D289">
        <v>0.55600000000000005</v>
      </c>
      <c r="E289">
        <f t="shared" si="9"/>
        <v>5.4102927282474794E-3</v>
      </c>
      <c r="G289">
        <v>274</v>
      </c>
      <c r="I289" s="7"/>
      <c r="M289" s="2">
        <v>274</v>
      </c>
      <c r="O289" s="7"/>
    </row>
    <row r="290" spans="1:15" x14ac:dyDescent="0.3">
      <c r="A290">
        <v>275</v>
      </c>
      <c r="B290">
        <f t="shared" si="8"/>
        <v>1</v>
      </c>
      <c r="C290" s="32">
        <v>31964</v>
      </c>
      <c r="D290">
        <v>0.55900000000000005</v>
      </c>
      <c r="E290">
        <f t="shared" si="9"/>
        <v>5.38117890451675E-3</v>
      </c>
      <c r="G290">
        <v>275</v>
      </c>
      <c r="I290" s="7"/>
      <c r="M290" s="2">
        <v>275</v>
      </c>
      <c r="O290" s="7"/>
    </row>
    <row r="291" spans="1:15" x14ac:dyDescent="0.3">
      <c r="A291" s="35">
        <v>276</v>
      </c>
      <c r="B291">
        <f t="shared" si="8"/>
        <v>2</v>
      </c>
      <c r="C291" s="32">
        <v>31965</v>
      </c>
      <c r="D291">
        <v>0.55300000000000005</v>
      </c>
      <c r="E291">
        <f t="shared" si="9"/>
        <v>-1.0791471632764319E-2</v>
      </c>
      <c r="G291">
        <v>276</v>
      </c>
      <c r="I291" s="7"/>
      <c r="M291" s="2">
        <v>276</v>
      </c>
      <c r="O291" s="7"/>
    </row>
    <row r="292" spans="1:15" x14ac:dyDescent="0.3">
      <c r="A292">
        <v>277</v>
      </c>
      <c r="B292">
        <f t="shared" si="8"/>
        <v>3</v>
      </c>
      <c r="C292" s="32">
        <v>31966</v>
      </c>
      <c r="D292">
        <v>0.55400000000000005</v>
      </c>
      <c r="E292">
        <f t="shared" si="9"/>
        <v>1.8066852249490513E-3</v>
      </c>
      <c r="G292">
        <v>277</v>
      </c>
      <c r="I292" s="7"/>
      <c r="M292" s="2">
        <v>277</v>
      </c>
      <c r="O292" s="7"/>
    </row>
    <row r="293" spans="1:15" x14ac:dyDescent="0.3">
      <c r="A293" s="35">
        <v>278</v>
      </c>
      <c r="B293">
        <f t="shared" si="8"/>
        <v>4</v>
      </c>
      <c r="C293" s="32">
        <v>31967</v>
      </c>
      <c r="D293">
        <v>0.55700000000000005</v>
      </c>
      <c r="E293">
        <f t="shared" si="9"/>
        <v>5.4005531800002888E-3</v>
      </c>
      <c r="G293">
        <v>278</v>
      </c>
      <c r="I293" s="7"/>
      <c r="M293" s="2">
        <v>278</v>
      </c>
      <c r="O293" s="7"/>
    </row>
    <row r="294" spans="1:15" x14ac:dyDescent="0.3">
      <c r="A294">
        <v>279</v>
      </c>
      <c r="B294">
        <f t="shared" si="8"/>
        <v>5</v>
      </c>
      <c r="C294" s="32">
        <v>31968</v>
      </c>
      <c r="D294">
        <v>0.55800000000000005</v>
      </c>
      <c r="E294">
        <f t="shared" si="9"/>
        <v>1.7937224540269007E-3</v>
      </c>
      <c r="G294">
        <v>279</v>
      </c>
      <c r="I294" s="7"/>
      <c r="M294" s="2">
        <v>279</v>
      </c>
      <c r="O294" s="7"/>
    </row>
    <row r="295" spans="1:15" x14ac:dyDescent="0.3">
      <c r="A295" s="35">
        <v>280</v>
      </c>
      <c r="B295">
        <f t="shared" si="8"/>
        <v>1</v>
      </c>
      <c r="C295" s="32">
        <v>31971</v>
      </c>
      <c r="D295">
        <v>0.55100000000000005</v>
      </c>
      <c r="E295">
        <f t="shared" si="9"/>
        <v>-1.2624153228396514E-2</v>
      </c>
      <c r="G295">
        <v>280</v>
      </c>
      <c r="I295" s="7"/>
      <c r="M295" s="2">
        <v>280</v>
      </c>
      <c r="O295" s="7"/>
    </row>
    <row r="296" spans="1:15" x14ac:dyDescent="0.3">
      <c r="A296">
        <v>281</v>
      </c>
      <c r="B296">
        <f t="shared" si="8"/>
        <v>2</v>
      </c>
      <c r="C296" s="32">
        <v>31972</v>
      </c>
      <c r="D296">
        <v>0.55800000000000005</v>
      </c>
      <c r="E296">
        <f t="shared" si="9"/>
        <v>1.2624153228396407E-2</v>
      </c>
      <c r="G296">
        <v>281</v>
      </c>
      <c r="I296" s="7"/>
      <c r="M296" s="2">
        <v>281</v>
      </c>
      <c r="O296" s="7"/>
    </row>
    <row r="297" spans="1:15" x14ac:dyDescent="0.3">
      <c r="A297" s="35">
        <v>282</v>
      </c>
      <c r="B297">
        <f t="shared" si="8"/>
        <v>3</v>
      </c>
      <c r="C297" s="32">
        <v>31973</v>
      </c>
      <c r="D297">
        <v>0.56699999999999995</v>
      </c>
      <c r="E297">
        <f t="shared" si="9"/>
        <v>1.6000341346440902E-2</v>
      </c>
      <c r="G297">
        <v>282</v>
      </c>
      <c r="I297" s="7"/>
      <c r="M297" s="2">
        <v>282</v>
      </c>
      <c r="O297" s="7"/>
    </row>
    <row r="298" spans="1:15" x14ac:dyDescent="0.3">
      <c r="A298">
        <v>283</v>
      </c>
      <c r="B298">
        <f t="shared" si="8"/>
        <v>4</v>
      </c>
      <c r="C298" s="32">
        <v>31974</v>
      </c>
      <c r="D298">
        <v>0.56499999999999995</v>
      </c>
      <c r="E298">
        <f t="shared" si="9"/>
        <v>-3.5335725813111273E-3</v>
      </c>
      <c r="G298">
        <v>283</v>
      </c>
      <c r="I298" s="7"/>
      <c r="M298" s="2">
        <v>283</v>
      </c>
      <c r="O298" s="7"/>
    </row>
    <row r="299" spans="1:15" x14ac:dyDescent="0.3">
      <c r="A299" s="35">
        <v>284</v>
      </c>
      <c r="B299">
        <f t="shared" si="8"/>
        <v>5</v>
      </c>
      <c r="C299" s="32">
        <v>31975</v>
      </c>
      <c r="D299">
        <v>0.57099999999999995</v>
      </c>
      <c r="E299">
        <f t="shared" si="9"/>
        <v>1.0563478509569246E-2</v>
      </c>
      <c r="G299">
        <v>284</v>
      </c>
      <c r="I299" s="7"/>
      <c r="M299" s="2">
        <v>284</v>
      </c>
      <c r="O299" s="7"/>
    </row>
    <row r="300" spans="1:15" x14ac:dyDescent="0.3">
      <c r="A300">
        <v>285</v>
      </c>
      <c r="B300">
        <f t="shared" si="8"/>
        <v>1</v>
      </c>
      <c r="C300" s="32">
        <v>31978</v>
      </c>
      <c r="D300">
        <v>0.57099999999999995</v>
      </c>
      <c r="E300">
        <f t="shared" si="9"/>
        <v>0</v>
      </c>
      <c r="G300">
        <v>285</v>
      </c>
      <c r="I300" s="7"/>
      <c r="M300" s="2">
        <v>285</v>
      </c>
      <c r="O300" s="7"/>
    </row>
    <row r="301" spans="1:15" x14ac:dyDescent="0.3">
      <c r="A301" s="35">
        <v>286</v>
      </c>
      <c r="B301">
        <f t="shared" si="8"/>
        <v>2</v>
      </c>
      <c r="C301" s="32">
        <v>31979</v>
      </c>
      <c r="D301">
        <v>0.55600000000000005</v>
      </c>
      <c r="E301">
        <f t="shared" si="9"/>
        <v>-2.6620915405427634E-2</v>
      </c>
      <c r="G301">
        <v>286</v>
      </c>
      <c r="I301" s="7"/>
      <c r="M301" s="2">
        <v>286</v>
      </c>
      <c r="O301" s="7"/>
    </row>
    <row r="302" spans="1:15" x14ac:dyDescent="0.3">
      <c r="A302">
        <v>287</v>
      </c>
      <c r="B302">
        <f t="shared" si="8"/>
        <v>3</v>
      </c>
      <c r="C302" s="32">
        <v>31980</v>
      </c>
      <c r="D302">
        <v>0.55600000000000005</v>
      </c>
      <c r="E302">
        <f t="shared" si="9"/>
        <v>0</v>
      </c>
      <c r="G302">
        <v>287</v>
      </c>
      <c r="I302" s="7"/>
      <c r="M302" s="2">
        <v>287</v>
      </c>
      <c r="O302" s="7"/>
    </row>
    <row r="303" spans="1:15" x14ac:dyDescent="0.3">
      <c r="A303" s="35">
        <v>288</v>
      </c>
      <c r="B303">
        <f t="shared" si="8"/>
        <v>4</v>
      </c>
      <c r="C303" s="32">
        <v>31981</v>
      </c>
      <c r="D303">
        <v>0.55500000000000005</v>
      </c>
      <c r="E303">
        <f t="shared" si="9"/>
        <v>-1.8001805041478545E-3</v>
      </c>
      <c r="G303">
        <v>288</v>
      </c>
      <c r="I303" s="7"/>
      <c r="M303" s="2">
        <v>288</v>
      </c>
      <c r="O303" s="7"/>
    </row>
    <row r="304" spans="1:15" x14ac:dyDescent="0.3">
      <c r="A304">
        <v>289</v>
      </c>
      <c r="B304">
        <f t="shared" si="8"/>
        <v>5</v>
      </c>
      <c r="C304" s="32">
        <v>31982</v>
      </c>
      <c r="D304">
        <v>0.54500000000000004</v>
      </c>
      <c r="E304">
        <f t="shared" si="9"/>
        <v>-1.8182319083190474E-2</v>
      </c>
      <c r="G304">
        <v>289</v>
      </c>
      <c r="I304" s="7"/>
      <c r="M304" s="2">
        <v>289</v>
      </c>
      <c r="O304" s="7"/>
    </row>
    <row r="305" spans="1:15" x14ac:dyDescent="0.3">
      <c r="A305" s="35">
        <v>290</v>
      </c>
      <c r="B305">
        <f t="shared" si="8"/>
        <v>1</v>
      </c>
      <c r="C305" s="32">
        <v>31985</v>
      </c>
      <c r="D305">
        <v>0.54400000000000004</v>
      </c>
      <c r="E305">
        <f t="shared" si="9"/>
        <v>-1.8365478073015034E-3</v>
      </c>
      <c r="G305">
        <v>290</v>
      </c>
      <c r="I305" s="7"/>
      <c r="M305" s="2">
        <v>290</v>
      </c>
      <c r="O305" s="7"/>
    </row>
    <row r="306" spans="1:15" x14ac:dyDescent="0.3">
      <c r="A306">
        <v>291</v>
      </c>
      <c r="B306">
        <f t="shared" si="8"/>
        <v>2</v>
      </c>
      <c r="C306" s="32">
        <v>31986</v>
      </c>
      <c r="D306">
        <v>0.55800000000000005</v>
      </c>
      <c r="E306">
        <f t="shared" si="9"/>
        <v>2.5409715525368439E-2</v>
      </c>
      <c r="G306">
        <v>291</v>
      </c>
      <c r="I306" s="7"/>
      <c r="M306" s="2">
        <v>291</v>
      </c>
      <c r="O306" s="7"/>
    </row>
    <row r="307" spans="1:15" x14ac:dyDescent="0.3">
      <c r="A307" s="35">
        <v>292</v>
      </c>
      <c r="B307">
        <f t="shared" si="8"/>
        <v>3</v>
      </c>
      <c r="C307" s="32">
        <v>31987</v>
      </c>
      <c r="D307">
        <v>0.55700000000000005</v>
      </c>
      <c r="E307">
        <f t="shared" si="9"/>
        <v>-1.7937224540268775E-3</v>
      </c>
      <c r="G307">
        <v>292</v>
      </c>
      <c r="I307" s="7"/>
      <c r="M307" s="2">
        <v>292</v>
      </c>
      <c r="O307" s="7"/>
    </row>
    <row r="308" spans="1:15" x14ac:dyDescent="0.3">
      <c r="A308">
        <v>293</v>
      </c>
      <c r="B308">
        <f t="shared" si="8"/>
        <v>4</v>
      </c>
      <c r="C308" s="32">
        <v>31988</v>
      </c>
      <c r="D308">
        <v>0.54900000000000004</v>
      </c>
      <c r="E308">
        <f t="shared" si="9"/>
        <v>-1.4466798417753376E-2</v>
      </c>
      <c r="G308">
        <v>293</v>
      </c>
      <c r="I308" s="7"/>
      <c r="M308" s="2">
        <v>293</v>
      </c>
      <c r="O308" s="7"/>
    </row>
    <row r="309" spans="1:15" x14ac:dyDescent="0.3">
      <c r="A309" s="35">
        <v>294</v>
      </c>
      <c r="B309">
        <f t="shared" si="8"/>
        <v>5</v>
      </c>
      <c r="C309" s="32">
        <v>31989</v>
      </c>
      <c r="D309">
        <v>0.54400000000000004</v>
      </c>
      <c r="E309">
        <f t="shared" si="9"/>
        <v>-9.1491946535879765E-3</v>
      </c>
      <c r="G309">
        <v>294</v>
      </c>
      <c r="I309" s="7"/>
      <c r="M309" s="2">
        <v>294</v>
      </c>
      <c r="O309" s="7"/>
    </row>
    <row r="310" spans="1:15" x14ac:dyDescent="0.3">
      <c r="A310">
        <v>295</v>
      </c>
      <c r="B310">
        <f t="shared" si="8"/>
        <v>1</v>
      </c>
      <c r="C310" s="32">
        <v>31992</v>
      </c>
      <c r="D310">
        <v>0.55500000000000005</v>
      </c>
      <c r="E310">
        <f t="shared" si="9"/>
        <v>2.0018866890491923E-2</v>
      </c>
      <c r="G310">
        <v>295</v>
      </c>
      <c r="I310" s="7"/>
      <c r="M310" s="2">
        <v>295</v>
      </c>
      <c r="O310" s="7"/>
    </row>
    <row r="311" spans="1:15" x14ac:dyDescent="0.3">
      <c r="A311" s="35">
        <v>296</v>
      </c>
      <c r="B311">
        <f t="shared" si="8"/>
        <v>2</v>
      </c>
      <c r="C311" s="32">
        <v>31993</v>
      </c>
      <c r="D311">
        <v>0.55700000000000005</v>
      </c>
      <c r="E311">
        <f t="shared" si="9"/>
        <v>3.5971261808494747E-3</v>
      </c>
      <c r="G311">
        <v>296</v>
      </c>
      <c r="I311" s="7"/>
      <c r="M311" s="2">
        <v>296</v>
      </c>
      <c r="O311" s="7"/>
    </row>
    <row r="312" spans="1:15" x14ac:dyDescent="0.3">
      <c r="A312">
        <v>297</v>
      </c>
      <c r="B312">
        <f t="shared" si="8"/>
        <v>3</v>
      </c>
      <c r="C312" s="32">
        <v>31994</v>
      </c>
      <c r="D312">
        <v>0.54800000000000004</v>
      </c>
      <c r="E312">
        <f t="shared" si="9"/>
        <v>-1.6289952979268458E-2</v>
      </c>
      <c r="G312">
        <v>297</v>
      </c>
      <c r="I312" s="7"/>
      <c r="M312" s="2">
        <v>297</v>
      </c>
      <c r="O312" s="7"/>
    </row>
    <row r="313" spans="1:15" x14ac:dyDescent="0.3">
      <c r="A313" s="35">
        <v>298</v>
      </c>
      <c r="B313">
        <f t="shared" si="8"/>
        <v>4</v>
      </c>
      <c r="C313" s="32">
        <v>31995</v>
      </c>
      <c r="D313">
        <v>0.54500000000000004</v>
      </c>
      <c r="E313">
        <f t="shared" si="9"/>
        <v>-5.4894922847714802E-3</v>
      </c>
      <c r="G313">
        <v>298</v>
      </c>
      <c r="I313" s="7"/>
      <c r="M313" s="2">
        <v>298</v>
      </c>
      <c r="O313" s="7"/>
    </row>
    <row r="314" spans="1:15" x14ac:dyDescent="0.3">
      <c r="A314">
        <v>299</v>
      </c>
      <c r="B314">
        <f t="shared" si="8"/>
        <v>5</v>
      </c>
      <c r="C314" s="32">
        <v>31996</v>
      </c>
      <c r="D314">
        <v>0.54400000000000004</v>
      </c>
      <c r="E314">
        <f t="shared" si="9"/>
        <v>-1.8365478073015034E-3</v>
      </c>
      <c r="G314">
        <v>299</v>
      </c>
      <c r="I314" s="7"/>
      <c r="M314" s="2">
        <v>299</v>
      </c>
      <c r="O314" s="7"/>
    </row>
    <row r="315" spans="1:15" x14ac:dyDescent="0.3">
      <c r="A315" s="35">
        <v>300</v>
      </c>
      <c r="B315">
        <f t="shared" si="8"/>
        <v>1</v>
      </c>
      <c r="C315" s="32">
        <v>31999</v>
      </c>
      <c r="D315">
        <v>0.54100000000000004</v>
      </c>
      <c r="E315">
        <f t="shared" si="9"/>
        <v>-5.5299680094610861E-3</v>
      </c>
      <c r="G315">
        <v>300</v>
      </c>
      <c r="I315" s="7"/>
      <c r="M315" s="2">
        <v>300</v>
      </c>
      <c r="O315" s="7"/>
    </row>
    <row r="316" spans="1:15" x14ac:dyDescent="0.3">
      <c r="A316">
        <v>301</v>
      </c>
      <c r="B316">
        <f t="shared" si="8"/>
        <v>2</v>
      </c>
      <c r="C316" s="32">
        <v>32000</v>
      </c>
      <c r="D316">
        <v>0.54600000000000004</v>
      </c>
      <c r="E316">
        <f t="shared" si="9"/>
        <v>9.1996968984236361E-3</v>
      </c>
      <c r="G316">
        <v>301</v>
      </c>
      <c r="I316" s="7"/>
      <c r="M316" s="2">
        <v>301</v>
      </c>
      <c r="O316" s="7"/>
    </row>
    <row r="317" spans="1:15" x14ac:dyDescent="0.3">
      <c r="A317" s="35">
        <v>302</v>
      </c>
      <c r="B317">
        <f t="shared" si="8"/>
        <v>3</v>
      </c>
      <c r="C317" s="32">
        <v>32001</v>
      </c>
      <c r="D317">
        <v>0.54300000000000004</v>
      </c>
      <c r="E317">
        <f t="shared" si="9"/>
        <v>-5.5096558109695845E-3</v>
      </c>
      <c r="G317">
        <v>302</v>
      </c>
      <c r="I317" s="7"/>
      <c r="M317" s="2">
        <v>302</v>
      </c>
      <c r="O317" s="7"/>
    </row>
    <row r="318" spans="1:15" x14ac:dyDescent="0.3">
      <c r="A318">
        <v>303</v>
      </c>
      <c r="B318">
        <f t="shared" si="8"/>
        <v>4</v>
      </c>
      <c r="C318" s="32">
        <v>32002</v>
      </c>
      <c r="D318">
        <v>0.53900000000000003</v>
      </c>
      <c r="E318">
        <f t="shared" si="9"/>
        <v>-7.3937490249382648E-3</v>
      </c>
      <c r="G318">
        <v>303</v>
      </c>
      <c r="I318" s="7"/>
      <c r="M318" s="2">
        <v>303</v>
      </c>
      <c r="O318" s="7"/>
    </row>
    <row r="319" spans="1:15" x14ac:dyDescent="0.3">
      <c r="A319" s="35">
        <v>304</v>
      </c>
      <c r="B319">
        <f t="shared" si="8"/>
        <v>5</v>
      </c>
      <c r="C319" s="32">
        <v>32003</v>
      </c>
      <c r="D319">
        <v>0.53</v>
      </c>
      <c r="E319">
        <f t="shared" si="9"/>
        <v>-1.6838564362829708E-2</v>
      </c>
      <c r="G319">
        <v>304</v>
      </c>
      <c r="I319" s="7"/>
      <c r="M319" s="2">
        <v>304</v>
      </c>
      <c r="O319" s="7"/>
    </row>
    <row r="320" spans="1:15" x14ac:dyDescent="0.3">
      <c r="A320">
        <v>305</v>
      </c>
      <c r="B320">
        <f t="shared" si="8"/>
        <v>1</v>
      </c>
      <c r="C320" s="32">
        <v>32006</v>
      </c>
      <c r="D320">
        <v>0.51500000000000001</v>
      </c>
      <c r="E320">
        <f t="shared" si="9"/>
        <v>-2.8710105882431367E-2</v>
      </c>
      <c r="G320">
        <v>305</v>
      </c>
      <c r="I320" s="7"/>
      <c r="M320" s="2">
        <v>305</v>
      </c>
      <c r="O320" s="7"/>
    </row>
    <row r="321" spans="1:15" x14ac:dyDescent="0.3">
      <c r="A321" s="35">
        <v>306</v>
      </c>
      <c r="B321">
        <f t="shared" si="8"/>
        <v>2</v>
      </c>
      <c r="C321" s="32">
        <v>32007</v>
      </c>
      <c r="D321">
        <v>0.51300000000000001</v>
      </c>
      <c r="E321">
        <f t="shared" si="9"/>
        <v>-3.8910554929665647E-3</v>
      </c>
      <c r="G321">
        <v>306</v>
      </c>
      <c r="I321" s="7"/>
      <c r="M321" s="2">
        <v>306</v>
      </c>
      <c r="O321" s="7"/>
    </row>
    <row r="322" spans="1:15" x14ac:dyDescent="0.3">
      <c r="A322">
        <v>307</v>
      </c>
      <c r="B322">
        <f t="shared" si="8"/>
        <v>3</v>
      </c>
      <c r="C322" s="32">
        <v>32008</v>
      </c>
      <c r="D322">
        <v>0.50600000000000001</v>
      </c>
      <c r="E322">
        <f t="shared" si="9"/>
        <v>-1.3739175883304046E-2</v>
      </c>
      <c r="G322">
        <v>307</v>
      </c>
      <c r="I322" s="7"/>
      <c r="M322" s="2">
        <v>307</v>
      </c>
      <c r="O322" s="7"/>
    </row>
    <row r="323" spans="1:15" x14ac:dyDescent="0.3">
      <c r="A323" s="35">
        <v>308</v>
      </c>
      <c r="B323">
        <f t="shared" si="8"/>
        <v>4</v>
      </c>
      <c r="C323" s="32">
        <v>32009</v>
      </c>
      <c r="D323">
        <v>0.503</v>
      </c>
      <c r="E323">
        <f t="shared" si="9"/>
        <v>-5.9464991877263033E-3</v>
      </c>
      <c r="G323">
        <v>308</v>
      </c>
      <c r="I323" s="7"/>
      <c r="M323" s="2">
        <v>308</v>
      </c>
      <c r="O323" s="7"/>
    </row>
    <row r="324" spans="1:15" x14ac:dyDescent="0.3">
      <c r="A324">
        <v>309</v>
      </c>
      <c r="B324">
        <f t="shared" si="8"/>
        <v>5</v>
      </c>
      <c r="C324" s="32">
        <v>32010</v>
      </c>
      <c r="D324">
        <v>0.496</v>
      </c>
      <c r="E324">
        <f t="shared" si="9"/>
        <v>-1.401424337481179E-2</v>
      </c>
      <c r="G324">
        <v>309</v>
      </c>
      <c r="I324" s="7"/>
      <c r="M324" s="2">
        <v>309</v>
      </c>
      <c r="O324" s="7"/>
    </row>
    <row r="325" spans="1:15" x14ac:dyDescent="0.3">
      <c r="A325" s="35">
        <v>310</v>
      </c>
      <c r="B325">
        <f t="shared" si="8"/>
        <v>1</v>
      </c>
      <c r="C325" s="32">
        <v>32013</v>
      </c>
      <c r="D325">
        <v>0.49099999999999999</v>
      </c>
      <c r="E325">
        <f t="shared" si="9"/>
        <v>-1.0131798930406952E-2</v>
      </c>
      <c r="G325">
        <v>310</v>
      </c>
      <c r="I325" s="7"/>
      <c r="M325" s="2">
        <v>310</v>
      </c>
      <c r="O325" s="7"/>
    </row>
    <row r="326" spans="1:15" x14ac:dyDescent="0.3">
      <c r="A326">
        <v>311</v>
      </c>
      <c r="B326">
        <f t="shared" si="8"/>
        <v>2</v>
      </c>
      <c r="C326" s="32">
        <v>32014</v>
      </c>
      <c r="D326">
        <v>0.48899999999999999</v>
      </c>
      <c r="E326">
        <f t="shared" si="9"/>
        <v>-4.0816383196485067E-3</v>
      </c>
      <c r="G326">
        <v>311</v>
      </c>
      <c r="I326" s="7"/>
      <c r="M326" s="2">
        <v>311</v>
      </c>
      <c r="O326" s="7"/>
    </row>
    <row r="327" spans="1:15" x14ac:dyDescent="0.3">
      <c r="A327" s="35">
        <v>312</v>
      </c>
      <c r="B327">
        <f t="shared" si="8"/>
        <v>3</v>
      </c>
      <c r="C327" s="32">
        <v>32015</v>
      </c>
      <c r="D327">
        <v>0.50700000000000001</v>
      </c>
      <c r="E327">
        <f t="shared" si="9"/>
        <v>3.6148514116311148E-2</v>
      </c>
      <c r="G327">
        <v>312</v>
      </c>
      <c r="I327" s="7"/>
      <c r="M327" s="2">
        <v>312</v>
      </c>
      <c r="O327" s="7"/>
    </row>
    <row r="328" spans="1:15" x14ac:dyDescent="0.3">
      <c r="A328">
        <v>313</v>
      </c>
      <c r="B328">
        <f t="shared" si="8"/>
        <v>4</v>
      </c>
      <c r="C328" s="32">
        <v>32016</v>
      </c>
      <c r="D328">
        <v>0.51100000000000001</v>
      </c>
      <c r="E328">
        <f t="shared" si="9"/>
        <v>7.8585866125213105E-3</v>
      </c>
      <c r="G328">
        <v>313</v>
      </c>
      <c r="I328" s="7"/>
      <c r="M328" s="2">
        <v>313</v>
      </c>
      <c r="O328" s="7"/>
    </row>
    <row r="329" spans="1:15" x14ac:dyDescent="0.3">
      <c r="A329" s="35">
        <v>314</v>
      </c>
      <c r="B329">
        <f t="shared" si="8"/>
        <v>5</v>
      </c>
      <c r="C329" s="32">
        <v>32017</v>
      </c>
      <c r="D329">
        <v>0.504</v>
      </c>
      <c r="E329">
        <f t="shared" si="9"/>
        <v>-1.3793322132335873E-2</v>
      </c>
      <c r="G329">
        <v>314</v>
      </c>
      <c r="I329" s="7"/>
      <c r="M329" s="2">
        <v>314</v>
      </c>
      <c r="O329" s="7"/>
    </row>
    <row r="330" spans="1:15" x14ac:dyDescent="0.3">
      <c r="A330">
        <v>315</v>
      </c>
      <c r="B330">
        <f t="shared" si="8"/>
        <v>1</v>
      </c>
      <c r="C330" s="32">
        <v>32020</v>
      </c>
      <c r="D330">
        <v>0.504</v>
      </c>
      <c r="E330">
        <f t="shared" si="9"/>
        <v>0</v>
      </c>
      <c r="G330">
        <v>315</v>
      </c>
      <c r="I330" s="7"/>
      <c r="M330" s="2">
        <v>315</v>
      </c>
      <c r="O330" s="7"/>
    </row>
    <row r="331" spans="1:15" x14ac:dyDescent="0.3">
      <c r="A331" s="35">
        <v>316</v>
      </c>
      <c r="B331">
        <f t="shared" si="8"/>
        <v>2</v>
      </c>
      <c r="C331" s="32">
        <v>32021</v>
      </c>
      <c r="D331">
        <v>0.49399999999999999</v>
      </c>
      <c r="E331">
        <f t="shared" si="9"/>
        <v>-2.0040750883446153E-2</v>
      </c>
      <c r="G331">
        <v>316</v>
      </c>
      <c r="I331" s="7"/>
      <c r="M331" s="2">
        <v>316</v>
      </c>
      <c r="O331" s="7"/>
    </row>
    <row r="332" spans="1:15" x14ac:dyDescent="0.3">
      <c r="A332">
        <v>317</v>
      </c>
      <c r="B332">
        <f t="shared" si="8"/>
        <v>3</v>
      </c>
      <c r="C332" s="32">
        <v>32022</v>
      </c>
      <c r="D332">
        <v>0.50600000000000001</v>
      </c>
      <c r="E332">
        <f t="shared" si="9"/>
        <v>2.4001152099543045E-2</v>
      </c>
      <c r="G332">
        <v>317</v>
      </c>
      <c r="I332" s="7"/>
      <c r="M332" s="2">
        <v>317</v>
      </c>
      <c r="O332" s="7"/>
    </row>
    <row r="333" spans="1:15" x14ac:dyDescent="0.3">
      <c r="A333" s="35">
        <v>318</v>
      </c>
      <c r="B333">
        <f t="shared" si="8"/>
        <v>4</v>
      </c>
      <c r="C333" s="32">
        <v>32023</v>
      </c>
      <c r="D333">
        <v>0.51</v>
      </c>
      <c r="E333">
        <f t="shared" si="9"/>
        <v>7.8740564309058656E-3</v>
      </c>
      <c r="G333">
        <v>318</v>
      </c>
      <c r="I333" s="7"/>
      <c r="M333" s="2">
        <v>318</v>
      </c>
      <c r="O333" s="7"/>
    </row>
    <row r="334" spans="1:15" x14ac:dyDescent="0.3">
      <c r="A334">
        <v>319</v>
      </c>
      <c r="B334">
        <f t="shared" si="8"/>
        <v>5</v>
      </c>
      <c r="C334" s="32">
        <v>32024</v>
      </c>
      <c r="D334">
        <v>0.50800000000000001</v>
      </c>
      <c r="E334">
        <f t="shared" si="9"/>
        <v>-3.9292781398895501E-3</v>
      </c>
      <c r="G334">
        <v>319</v>
      </c>
      <c r="I334" s="7"/>
      <c r="M334" s="2">
        <v>319</v>
      </c>
      <c r="O334" s="7"/>
    </row>
    <row r="335" spans="1:15" x14ac:dyDescent="0.3">
      <c r="A335" s="35">
        <v>320</v>
      </c>
      <c r="B335">
        <f t="shared" si="8"/>
        <v>2</v>
      </c>
      <c r="C335" s="32">
        <v>32028</v>
      </c>
      <c r="D335">
        <v>0.5</v>
      </c>
      <c r="E335">
        <f t="shared" si="9"/>
        <v>-1.5873349156290122E-2</v>
      </c>
      <c r="G335">
        <v>320</v>
      </c>
      <c r="I335" s="7"/>
      <c r="M335" s="2">
        <v>320</v>
      </c>
      <c r="O335" s="7"/>
    </row>
    <row r="336" spans="1:15" x14ac:dyDescent="0.3">
      <c r="A336">
        <v>321</v>
      </c>
      <c r="B336">
        <f t="shared" si="8"/>
        <v>3</v>
      </c>
      <c r="C336" s="32">
        <v>32029</v>
      </c>
      <c r="D336">
        <v>0.51200000000000001</v>
      </c>
      <c r="E336">
        <f t="shared" si="9"/>
        <v>2.3716526617316065E-2</v>
      </c>
      <c r="G336">
        <v>321</v>
      </c>
      <c r="I336" s="7"/>
      <c r="M336" s="2">
        <v>321</v>
      </c>
      <c r="O336" s="7"/>
    </row>
    <row r="337" spans="1:15" x14ac:dyDescent="0.3">
      <c r="A337" s="35">
        <v>322</v>
      </c>
      <c r="B337">
        <f t="shared" ref="B337:B400" si="10">WEEKDAY(C337,2)</f>
        <v>4</v>
      </c>
      <c r="C337" s="32">
        <v>32030</v>
      </c>
      <c r="D337">
        <v>0.51900000000000002</v>
      </c>
      <c r="E337">
        <f t="shared" si="9"/>
        <v>1.3579258126380854E-2</v>
      </c>
      <c r="G337">
        <v>322</v>
      </c>
      <c r="I337" s="7"/>
      <c r="M337" s="2">
        <v>322</v>
      </c>
      <c r="O337" s="7"/>
    </row>
    <row r="338" spans="1:15" x14ac:dyDescent="0.3">
      <c r="A338">
        <v>323</v>
      </c>
      <c r="B338">
        <f t="shared" si="10"/>
        <v>5</v>
      </c>
      <c r="C338" s="32">
        <v>32031</v>
      </c>
      <c r="D338">
        <v>0.51300000000000001</v>
      </c>
      <c r="E338">
        <f t="shared" ref="E338:E401" si="11">LN(D338/D337)</f>
        <v>-1.1628037995119099E-2</v>
      </c>
      <c r="G338">
        <v>323</v>
      </c>
      <c r="I338" s="7"/>
      <c r="M338" s="2">
        <v>323</v>
      </c>
      <c r="O338" s="7"/>
    </row>
    <row r="339" spans="1:15" x14ac:dyDescent="0.3">
      <c r="A339" s="35">
        <v>324</v>
      </c>
      <c r="B339">
        <f t="shared" si="10"/>
        <v>1</v>
      </c>
      <c r="C339" s="32">
        <v>32034</v>
      </c>
      <c r="D339">
        <v>0.52200000000000002</v>
      </c>
      <c r="E339">
        <f t="shared" si="11"/>
        <v>1.7391742711869239E-2</v>
      </c>
      <c r="G339">
        <v>324</v>
      </c>
      <c r="I339" s="7"/>
      <c r="M339" s="2">
        <v>324</v>
      </c>
      <c r="O339" s="7"/>
    </row>
    <row r="340" spans="1:15" x14ac:dyDescent="0.3">
      <c r="A340">
        <v>325</v>
      </c>
      <c r="B340">
        <f t="shared" si="10"/>
        <v>2</v>
      </c>
      <c r="C340" s="32">
        <v>32035</v>
      </c>
      <c r="D340">
        <v>0.52500000000000002</v>
      </c>
      <c r="E340">
        <f t="shared" si="11"/>
        <v>5.7306747089850745E-3</v>
      </c>
      <c r="G340">
        <v>325</v>
      </c>
      <c r="I340" s="7"/>
      <c r="M340" s="2">
        <v>325</v>
      </c>
      <c r="O340" s="7"/>
    </row>
    <row r="341" spans="1:15" x14ac:dyDescent="0.3">
      <c r="A341" s="35">
        <v>326</v>
      </c>
      <c r="B341">
        <f t="shared" si="10"/>
        <v>3</v>
      </c>
      <c r="C341" s="32">
        <v>32036</v>
      </c>
      <c r="D341">
        <v>0.53600000000000003</v>
      </c>
      <c r="E341">
        <f t="shared" si="11"/>
        <v>2.0735898479178342E-2</v>
      </c>
      <c r="G341">
        <v>326</v>
      </c>
      <c r="I341" s="7"/>
      <c r="M341" s="2">
        <v>326</v>
      </c>
      <c r="O341" s="7"/>
    </row>
    <row r="342" spans="1:15" x14ac:dyDescent="0.3">
      <c r="A342">
        <v>327</v>
      </c>
      <c r="B342">
        <f t="shared" si="10"/>
        <v>4</v>
      </c>
      <c r="C342" s="32">
        <v>32037</v>
      </c>
      <c r="D342">
        <v>0.53100000000000003</v>
      </c>
      <c r="E342">
        <f t="shared" si="11"/>
        <v>-9.3721398288632105E-3</v>
      </c>
      <c r="G342">
        <v>327</v>
      </c>
      <c r="I342" s="7"/>
      <c r="M342" s="2">
        <v>327</v>
      </c>
      <c r="O342" s="7"/>
    </row>
    <row r="343" spans="1:15" x14ac:dyDescent="0.3">
      <c r="A343" s="35">
        <v>328</v>
      </c>
      <c r="B343">
        <f t="shared" si="10"/>
        <v>5</v>
      </c>
      <c r="C343" s="32">
        <v>32038</v>
      </c>
      <c r="D343">
        <v>0.52800000000000002</v>
      </c>
      <c r="E343">
        <f t="shared" si="11"/>
        <v>-5.6657375356774196E-3</v>
      </c>
      <c r="G343">
        <v>328</v>
      </c>
      <c r="I343" s="7"/>
      <c r="M343" s="2">
        <v>328</v>
      </c>
      <c r="O343" s="7"/>
    </row>
    <row r="344" spans="1:15" x14ac:dyDescent="0.3">
      <c r="A344">
        <v>329</v>
      </c>
      <c r="B344">
        <f t="shared" si="10"/>
        <v>1</v>
      </c>
      <c r="C344" s="32">
        <v>32041</v>
      </c>
      <c r="D344">
        <v>0.52500000000000002</v>
      </c>
      <c r="E344">
        <f t="shared" si="11"/>
        <v>-5.6980211146377786E-3</v>
      </c>
      <c r="G344">
        <v>329</v>
      </c>
      <c r="I344" s="7"/>
      <c r="M344" s="2">
        <v>329</v>
      </c>
      <c r="O344" s="7"/>
    </row>
    <row r="345" spans="1:15" x14ac:dyDescent="0.3">
      <c r="A345" s="35">
        <v>330</v>
      </c>
      <c r="B345">
        <f t="shared" si="10"/>
        <v>2</v>
      </c>
      <c r="C345" s="32">
        <v>32042</v>
      </c>
      <c r="D345">
        <v>0.52400000000000002</v>
      </c>
      <c r="E345">
        <f t="shared" si="11"/>
        <v>-1.9065782705815315E-3</v>
      </c>
      <c r="G345">
        <v>330</v>
      </c>
      <c r="I345" s="7"/>
      <c r="M345" s="2">
        <v>330</v>
      </c>
      <c r="O345" s="7"/>
    </row>
    <row r="346" spans="1:15" x14ac:dyDescent="0.3">
      <c r="A346">
        <v>331</v>
      </c>
      <c r="B346">
        <f t="shared" si="10"/>
        <v>3</v>
      </c>
      <c r="C346" s="32">
        <v>32043</v>
      </c>
      <c r="D346">
        <v>0.52600000000000002</v>
      </c>
      <c r="E346">
        <f t="shared" si="11"/>
        <v>3.8095284166676487E-3</v>
      </c>
      <c r="G346">
        <v>331</v>
      </c>
      <c r="I346" s="7"/>
      <c r="M346" s="2">
        <v>331</v>
      </c>
      <c r="O346" s="7"/>
    </row>
    <row r="347" spans="1:15" x14ac:dyDescent="0.3">
      <c r="A347" s="35">
        <v>332</v>
      </c>
      <c r="B347">
        <f t="shared" si="10"/>
        <v>4</v>
      </c>
      <c r="C347" s="32">
        <v>32044</v>
      </c>
      <c r="D347">
        <v>0.52400000000000002</v>
      </c>
      <c r="E347">
        <f t="shared" si="11"/>
        <v>-3.8095284166677302E-3</v>
      </c>
      <c r="G347">
        <v>332</v>
      </c>
      <c r="I347" s="7"/>
      <c r="M347" s="2">
        <v>332</v>
      </c>
      <c r="O347" s="7"/>
    </row>
    <row r="348" spans="1:15" x14ac:dyDescent="0.3">
      <c r="A348">
        <v>333</v>
      </c>
      <c r="B348">
        <f t="shared" si="10"/>
        <v>5</v>
      </c>
      <c r="C348" s="32">
        <v>32045</v>
      </c>
      <c r="D348">
        <v>0.52400000000000002</v>
      </c>
      <c r="E348">
        <f t="shared" si="11"/>
        <v>0</v>
      </c>
      <c r="G348">
        <v>333</v>
      </c>
      <c r="I348" s="7"/>
      <c r="M348" s="2">
        <v>333</v>
      </c>
      <c r="O348" s="7"/>
    </row>
    <row r="349" spans="1:15" x14ac:dyDescent="0.3">
      <c r="A349" s="35">
        <v>334</v>
      </c>
      <c r="B349">
        <f t="shared" si="10"/>
        <v>1</v>
      </c>
      <c r="C349" s="32">
        <v>32048</v>
      </c>
      <c r="D349">
        <v>0.52100000000000002</v>
      </c>
      <c r="E349">
        <f t="shared" si="11"/>
        <v>-5.7416425676752826E-3</v>
      </c>
      <c r="G349">
        <v>334</v>
      </c>
      <c r="I349" s="7"/>
      <c r="M349" s="2">
        <v>334</v>
      </c>
      <c r="O349" s="7"/>
    </row>
    <row r="350" spans="1:15" x14ac:dyDescent="0.3">
      <c r="A350">
        <v>335</v>
      </c>
      <c r="B350">
        <f t="shared" si="10"/>
        <v>2</v>
      </c>
      <c r="C350" s="32">
        <v>32049</v>
      </c>
      <c r="D350">
        <v>0.52500000000000002</v>
      </c>
      <c r="E350">
        <f t="shared" si="11"/>
        <v>7.6482208382568188E-3</v>
      </c>
      <c r="G350">
        <v>335</v>
      </c>
      <c r="I350" s="7"/>
      <c r="M350" s="2">
        <v>335</v>
      </c>
      <c r="O350" s="7"/>
    </row>
    <row r="351" spans="1:15" x14ac:dyDescent="0.3">
      <c r="A351" s="35">
        <v>336</v>
      </c>
      <c r="B351">
        <f t="shared" si="10"/>
        <v>3</v>
      </c>
      <c r="C351" s="32">
        <v>32050</v>
      </c>
      <c r="D351">
        <v>0.51300000000000001</v>
      </c>
      <c r="E351">
        <f t="shared" si="11"/>
        <v>-2.3122417420854264E-2</v>
      </c>
      <c r="G351">
        <v>336</v>
      </c>
      <c r="I351" s="7"/>
      <c r="M351" s="2">
        <v>336</v>
      </c>
      <c r="O351" s="7"/>
    </row>
    <row r="352" spans="1:15" x14ac:dyDescent="0.3">
      <c r="A352">
        <v>337</v>
      </c>
      <c r="B352">
        <f t="shared" si="10"/>
        <v>4</v>
      </c>
      <c r="C352" s="32">
        <v>32051</v>
      </c>
      <c r="D352">
        <v>0.51700000000000002</v>
      </c>
      <c r="E352">
        <f t="shared" si="11"/>
        <v>7.7670293376595964E-3</v>
      </c>
      <c r="G352">
        <v>337</v>
      </c>
      <c r="I352" s="7"/>
      <c r="M352" s="2">
        <v>337</v>
      </c>
      <c r="O352" s="7"/>
    </row>
    <row r="353" spans="1:15" x14ac:dyDescent="0.3">
      <c r="A353" s="35">
        <v>338</v>
      </c>
      <c r="B353">
        <f t="shared" si="10"/>
        <v>5</v>
      </c>
      <c r="C353" s="32">
        <v>32052</v>
      </c>
      <c r="D353">
        <v>0.52400000000000002</v>
      </c>
      <c r="E353">
        <f t="shared" si="11"/>
        <v>1.3448809812613002E-2</v>
      </c>
      <c r="G353">
        <v>338</v>
      </c>
      <c r="I353" s="7"/>
      <c r="M353" s="2">
        <v>338</v>
      </c>
      <c r="O353" s="7"/>
    </row>
    <row r="354" spans="1:15" x14ac:dyDescent="0.3">
      <c r="A354">
        <v>339</v>
      </c>
      <c r="B354">
        <f t="shared" si="10"/>
        <v>1</v>
      </c>
      <c r="C354" s="32">
        <v>32055</v>
      </c>
      <c r="D354">
        <v>0.52300000000000002</v>
      </c>
      <c r="E354">
        <f t="shared" si="11"/>
        <v>-1.9102202561192376E-3</v>
      </c>
      <c r="G354">
        <v>339</v>
      </c>
      <c r="I354" s="7"/>
      <c r="M354" s="2">
        <v>339</v>
      </c>
      <c r="O354" s="7"/>
    </row>
    <row r="355" spans="1:15" x14ac:dyDescent="0.3">
      <c r="A355" s="35">
        <v>340</v>
      </c>
      <c r="B355">
        <f t="shared" si="10"/>
        <v>2</v>
      </c>
      <c r="C355" s="32">
        <v>32056</v>
      </c>
      <c r="D355">
        <v>0.51300000000000001</v>
      </c>
      <c r="E355">
        <f t="shared" si="11"/>
        <v>-1.9305618894153422E-2</v>
      </c>
      <c r="G355">
        <v>340</v>
      </c>
      <c r="I355" s="7"/>
      <c r="M355" s="2">
        <v>340</v>
      </c>
      <c r="O355" s="7"/>
    </row>
    <row r="356" spans="1:15" x14ac:dyDescent="0.3">
      <c r="A356">
        <v>341</v>
      </c>
      <c r="B356">
        <f t="shared" si="10"/>
        <v>3</v>
      </c>
      <c r="C356" s="32">
        <v>32057</v>
      </c>
      <c r="D356">
        <v>0.51900000000000002</v>
      </c>
      <c r="E356">
        <f t="shared" si="11"/>
        <v>1.1628037995119214E-2</v>
      </c>
      <c r="G356">
        <v>341</v>
      </c>
      <c r="I356" s="7"/>
      <c r="M356" s="2">
        <v>341</v>
      </c>
      <c r="O356" s="7"/>
    </row>
    <row r="357" spans="1:15" x14ac:dyDescent="0.3">
      <c r="A357" s="35">
        <v>342</v>
      </c>
      <c r="B357">
        <f t="shared" si="10"/>
        <v>4</v>
      </c>
      <c r="C357" s="32">
        <v>32058</v>
      </c>
      <c r="D357">
        <v>0.52200000000000002</v>
      </c>
      <c r="E357">
        <f t="shared" si="11"/>
        <v>5.7637047167501338E-3</v>
      </c>
      <c r="G357">
        <v>342</v>
      </c>
      <c r="I357" s="7"/>
      <c r="M357" s="2">
        <v>342</v>
      </c>
      <c r="O357" s="7"/>
    </row>
    <row r="358" spans="1:15" x14ac:dyDescent="0.3">
      <c r="A358">
        <v>343</v>
      </c>
      <c r="B358">
        <f t="shared" si="10"/>
        <v>5</v>
      </c>
      <c r="C358" s="32">
        <v>32059</v>
      </c>
      <c r="D358">
        <v>0.52900000000000003</v>
      </c>
      <c r="E358">
        <f t="shared" si="11"/>
        <v>1.3320843975660773E-2</v>
      </c>
      <c r="G358">
        <v>343</v>
      </c>
      <c r="I358" s="7"/>
      <c r="M358" s="2">
        <v>343</v>
      </c>
      <c r="O358" s="7"/>
    </row>
    <row r="359" spans="1:15" x14ac:dyDescent="0.3">
      <c r="A359" s="35">
        <v>344</v>
      </c>
      <c r="B359">
        <f t="shared" si="10"/>
        <v>1</v>
      </c>
      <c r="C359" s="32">
        <v>32062</v>
      </c>
      <c r="D359">
        <v>0.52100000000000002</v>
      </c>
      <c r="E359">
        <f t="shared" si="11"/>
        <v>-1.5238390104932498E-2</v>
      </c>
      <c r="G359">
        <v>344</v>
      </c>
      <c r="I359" s="7"/>
      <c r="M359" s="2">
        <v>344</v>
      </c>
      <c r="O359" s="7"/>
    </row>
    <row r="360" spans="1:15" x14ac:dyDescent="0.3">
      <c r="A360">
        <v>345</v>
      </c>
      <c r="B360">
        <f t="shared" si="10"/>
        <v>2</v>
      </c>
      <c r="C360" s="32">
        <v>32063</v>
      </c>
      <c r="D360">
        <v>0.53200000000000003</v>
      </c>
      <c r="E360">
        <f t="shared" si="11"/>
        <v>2.0893447588277388E-2</v>
      </c>
      <c r="G360">
        <v>345</v>
      </c>
      <c r="I360" s="7"/>
      <c r="M360" s="2">
        <v>345</v>
      </c>
      <c r="O360" s="7"/>
    </row>
    <row r="361" spans="1:15" x14ac:dyDescent="0.3">
      <c r="A361" s="35">
        <v>346</v>
      </c>
      <c r="B361">
        <f t="shared" si="10"/>
        <v>3</v>
      </c>
      <c r="C361" s="32">
        <v>32064</v>
      </c>
      <c r="D361">
        <v>0.53900000000000003</v>
      </c>
      <c r="E361">
        <f t="shared" si="11"/>
        <v>1.3072081567352701E-2</v>
      </c>
      <c r="G361">
        <v>346</v>
      </c>
      <c r="I361" s="7"/>
      <c r="M361" s="2">
        <v>346</v>
      </c>
      <c r="O361" s="7"/>
    </row>
    <row r="362" spans="1:15" x14ac:dyDescent="0.3">
      <c r="A362">
        <v>347</v>
      </c>
      <c r="B362">
        <f t="shared" si="10"/>
        <v>4</v>
      </c>
      <c r="C362" s="32">
        <v>32065</v>
      </c>
      <c r="D362">
        <v>0.54100000000000004</v>
      </c>
      <c r="E362">
        <f t="shared" si="11"/>
        <v>3.7037079374844318E-3</v>
      </c>
      <c r="G362">
        <v>347</v>
      </c>
      <c r="I362" s="7"/>
      <c r="M362" s="2">
        <v>347</v>
      </c>
      <c r="O362" s="7"/>
    </row>
    <row r="363" spans="1:15" x14ac:dyDescent="0.3">
      <c r="A363" s="35">
        <v>348</v>
      </c>
      <c r="B363">
        <f t="shared" si="10"/>
        <v>5</v>
      </c>
      <c r="C363" s="32">
        <v>32066</v>
      </c>
      <c r="D363">
        <v>0.54500000000000004</v>
      </c>
      <c r="E363">
        <f t="shared" si="11"/>
        <v>7.3665158167626459E-3</v>
      </c>
      <c r="G363">
        <v>348</v>
      </c>
      <c r="I363" s="7"/>
      <c r="M363" s="2">
        <v>348</v>
      </c>
      <c r="O363" s="7"/>
    </row>
    <row r="364" spans="1:15" x14ac:dyDescent="0.3">
      <c r="A364">
        <v>349</v>
      </c>
      <c r="B364">
        <f t="shared" si="10"/>
        <v>1</v>
      </c>
      <c r="C364" s="32">
        <v>32069</v>
      </c>
      <c r="D364">
        <v>0.53900000000000003</v>
      </c>
      <c r="E364">
        <f t="shared" si="11"/>
        <v>-1.1070223754246921E-2</v>
      </c>
      <c r="G364">
        <v>349</v>
      </c>
      <c r="I364" s="7"/>
      <c r="M364" s="2">
        <v>349</v>
      </c>
      <c r="O364" s="7"/>
    </row>
    <row r="365" spans="1:15" x14ac:dyDescent="0.3">
      <c r="A365" s="35">
        <v>350</v>
      </c>
      <c r="B365">
        <f t="shared" si="10"/>
        <v>2</v>
      </c>
      <c r="C365" s="32">
        <v>32070</v>
      </c>
      <c r="D365">
        <v>0.54700000000000004</v>
      </c>
      <c r="E365">
        <f t="shared" si="11"/>
        <v>1.4733231512984087E-2</v>
      </c>
      <c r="G365">
        <v>350</v>
      </c>
      <c r="I365" s="7"/>
      <c r="M365" s="2">
        <v>350</v>
      </c>
      <c r="O365" s="7"/>
    </row>
    <row r="366" spans="1:15" x14ac:dyDescent="0.3">
      <c r="A366">
        <v>351</v>
      </c>
      <c r="B366">
        <f t="shared" si="10"/>
        <v>3</v>
      </c>
      <c r="C366" s="32">
        <v>32071</v>
      </c>
      <c r="D366">
        <v>0.55600000000000005</v>
      </c>
      <c r="E366">
        <f t="shared" si="11"/>
        <v>1.6319491828601186E-2</v>
      </c>
      <c r="G366">
        <v>351</v>
      </c>
      <c r="I366" s="7"/>
      <c r="M366" s="2">
        <v>351</v>
      </c>
      <c r="O366" s="7"/>
    </row>
    <row r="367" spans="1:15" x14ac:dyDescent="0.3">
      <c r="A367" s="35">
        <v>352</v>
      </c>
      <c r="B367">
        <f t="shared" si="10"/>
        <v>4</v>
      </c>
      <c r="C367" s="32">
        <v>32072</v>
      </c>
      <c r="D367">
        <v>0.56599999999999995</v>
      </c>
      <c r="E367">
        <f t="shared" si="11"/>
        <v>1.7825783952600448E-2</v>
      </c>
      <c r="G367">
        <v>352</v>
      </c>
      <c r="I367" s="7"/>
      <c r="M367" s="2">
        <v>352</v>
      </c>
      <c r="O367" s="7"/>
    </row>
    <row r="368" spans="1:15" x14ac:dyDescent="0.3">
      <c r="A368">
        <v>353</v>
      </c>
      <c r="B368">
        <f t="shared" si="10"/>
        <v>5</v>
      </c>
      <c r="C368" s="32">
        <v>32073</v>
      </c>
      <c r="D368">
        <v>0.58099999999999996</v>
      </c>
      <c r="E368">
        <f t="shared" si="11"/>
        <v>2.6156678648728261E-2</v>
      </c>
      <c r="G368">
        <v>353</v>
      </c>
      <c r="I368" s="7"/>
      <c r="M368" s="2">
        <v>353</v>
      </c>
      <c r="O368" s="7"/>
    </row>
    <row r="369" spans="1:15" x14ac:dyDescent="0.3">
      <c r="A369" s="35">
        <v>354</v>
      </c>
      <c r="B369">
        <f t="shared" si="10"/>
        <v>1</v>
      </c>
      <c r="C369" s="32">
        <v>32076</v>
      </c>
      <c r="D369">
        <v>0.56799999999999995</v>
      </c>
      <c r="E369">
        <f t="shared" si="11"/>
        <v>-2.2629338130759871E-2</v>
      </c>
      <c r="G369">
        <v>354</v>
      </c>
      <c r="I369" s="7"/>
      <c r="M369" s="2">
        <v>354</v>
      </c>
      <c r="O369" s="7"/>
    </row>
    <row r="370" spans="1:15" x14ac:dyDescent="0.3">
      <c r="A370">
        <v>355</v>
      </c>
      <c r="B370">
        <f t="shared" si="10"/>
        <v>2</v>
      </c>
      <c r="C370" s="32">
        <v>32077</v>
      </c>
      <c r="D370">
        <v>0.57399999999999995</v>
      </c>
      <c r="E370">
        <f t="shared" si="11"/>
        <v>1.0507977598415165E-2</v>
      </c>
      <c r="G370">
        <v>355</v>
      </c>
      <c r="I370" s="7"/>
      <c r="M370" s="2">
        <v>355</v>
      </c>
      <c r="O370" s="7"/>
    </row>
    <row r="371" spans="1:15" x14ac:dyDescent="0.3">
      <c r="A371" s="35">
        <v>356</v>
      </c>
      <c r="B371">
        <f t="shared" si="10"/>
        <v>3</v>
      </c>
      <c r="C371" s="32">
        <v>32078</v>
      </c>
      <c r="D371">
        <v>0.55400000000000005</v>
      </c>
      <c r="E371">
        <f t="shared" si="11"/>
        <v>-3.5464709572282427E-2</v>
      </c>
      <c r="G371">
        <v>356</v>
      </c>
      <c r="I371" s="7"/>
      <c r="M371" s="2">
        <v>356</v>
      </c>
      <c r="O371" s="7"/>
    </row>
    <row r="372" spans="1:15" x14ac:dyDescent="0.3">
      <c r="A372">
        <v>357</v>
      </c>
      <c r="B372">
        <f t="shared" si="10"/>
        <v>4</v>
      </c>
      <c r="C372" s="32">
        <v>32079</v>
      </c>
      <c r="D372">
        <v>0.55100000000000005</v>
      </c>
      <c r="E372">
        <f t="shared" si="11"/>
        <v>-5.4298775943692878E-3</v>
      </c>
      <c r="G372">
        <v>357</v>
      </c>
      <c r="I372" s="7"/>
      <c r="M372" s="2">
        <v>357</v>
      </c>
      <c r="O372" s="7"/>
    </row>
    <row r="373" spans="1:15" x14ac:dyDescent="0.3">
      <c r="A373" s="35">
        <v>358</v>
      </c>
      <c r="B373">
        <f t="shared" si="10"/>
        <v>5</v>
      </c>
      <c r="C373" s="32">
        <v>32080</v>
      </c>
      <c r="D373">
        <v>0.54100000000000004</v>
      </c>
      <c r="E373">
        <f t="shared" si="11"/>
        <v>-1.8315530306432948E-2</v>
      </c>
      <c r="G373">
        <v>358</v>
      </c>
      <c r="I373" s="7"/>
      <c r="M373" s="2">
        <v>358</v>
      </c>
      <c r="O373" s="7"/>
    </row>
    <row r="374" spans="1:15" x14ac:dyDescent="0.3">
      <c r="A374">
        <v>359</v>
      </c>
      <c r="B374">
        <f t="shared" si="10"/>
        <v>1</v>
      </c>
      <c r="C374" s="32">
        <v>32083</v>
      </c>
      <c r="D374">
        <v>0.53100000000000003</v>
      </c>
      <c r="E374">
        <f t="shared" si="11"/>
        <v>-1.8657257604542701E-2</v>
      </c>
      <c r="G374">
        <v>359</v>
      </c>
      <c r="I374" s="7"/>
      <c r="M374" s="2">
        <v>359</v>
      </c>
      <c r="O374" s="7"/>
    </row>
    <row r="375" spans="1:15" x14ac:dyDescent="0.3">
      <c r="A375" s="35">
        <v>360</v>
      </c>
      <c r="B375">
        <f t="shared" si="10"/>
        <v>2</v>
      </c>
      <c r="C375" s="32">
        <v>32084</v>
      </c>
      <c r="D375">
        <v>0.53400000000000003</v>
      </c>
      <c r="E375">
        <f t="shared" si="11"/>
        <v>5.6338177182560642E-3</v>
      </c>
      <c r="G375">
        <v>360</v>
      </c>
      <c r="I375" s="7"/>
      <c r="M375" s="2">
        <v>360</v>
      </c>
      <c r="O375" s="7"/>
    </row>
    <row r="376" spans="1:15" x14ac:dyDescent="0.3">
      <c r="A376">
        <v>361</v>
      </c>
      <c r="B376">
        <f t="shared" si="10"/>
        <v>3</v>
      </c>
      <c r="C376" s="32">
        <v>32085</v>
      </c>
      <c r="D376">
        <v>0.53</v>
      </c>
      <c r="E376">
        <f t="shared" si="11"/>
        <v>-7.5188324140273398E-3</v>
      </c>
      <c r="G376">
        <v>361</v>
      </c>
      <c r="I376" s="7"/>
      <c r="M376" s="2">
        <v>361</v>
      </c>
      <c r="O376" s="7"/>
    </row>
    <row r="377" spans="1:15" x14ac:dyDescent="0.3">
      <c r="A377" s="35">
        <v>362</v>
      </c>
      <c r="B377">
        <f t="shared" si="10"/>
        <v>4</v>
      </c>
      <c r="C377" s="32">
        <v>32086</v>
      </c>
      <c r="D377">
        <v>0.52800000000000002</v>
      </c>
      <c r="E377">
        <f t="shared" si="11"/>
        <v>-3.7807228399060443E-3</v>
      </c>
      <c r="G377">
        <v>362</v>
      </c>
      <c r="I377" s="7"/>
      <c r="M377" s="2">
        <v>362</v>
      </c>
      <c r="O377" s="7"/>
    </row>
    <row r="378" spans="1:15" x14ac:dyDescent="0.3">
      <c r="A378">
        <v>363</v>
      </c>
      <c r="B378">
        <f t="shared" si="10"/>
        <v>5</v>
      </c>
      <c r="C378" s="32">
        <v>32087</v>
      </c>
      <c r="D378">
        <v>0.52900000000000003</v>
      </c>
      <c r="E378">
        <f t="shared" si="11"/>
        <v>1.8921481520379623E-3</v>
      </c>
      <c r="G378">
        <v>363</v>
      </c>
      <c r="I378" s="7"/>
      <c r="M378" s="2">
        <v>363</v>
      </c>
      <c r="O378" s="7"/>
    </row>
    <row r="379" spans="1:15" x14ac:dyDescent="0.3">
      <c r="A379" s="35">
        <v>364</v>
      </c>
      <c r="B379">
        <f t="shared" si="10"/>
        <v>1</v>
      </c>
      <c r="C379" s="32">
        <v>32090</v>
      </c>
      <c r="D379">
        <v>0.52200000000000002</v>
      </c>
      <c r="E379">
        <f t="shared" si="11"/>
        <v>-1.3320843975660678E-2</v>
      </c>
      <c r="G379">
        <v>364</v>
      </c>
      <c r="I379" s="7"/>
      <c r="M379" s="2">
        <v>364</v>
      </c>
      <c r="O379" s="7"/>
    </row>
    <row r="380" spans="1:15" x14ac:dyDescent="0.3">
      <c r="A380">
        <v>365</v>
      </c>
      <c r="B380">
        <f t="shared" si="10"/>
        <v>2</v>
      </c>
      <c r="C380" s="32">
        <v>32091</v>
      </c>
      <c r="D380">
        <v>0.52900000000000003</v>
      </c>
      <c r="E380">
        <f t="shared" si="11"/>
        <v>1.3320843975660773E-2</v>
      </c>
      <c r="G380">
        <v>365</v>
      </c>
      <c r="I380" s="7"/>
      <c r="M380" s="2">
        <v>365</v>
      </c>
      <c r="O380" s="7"/>
    </row>
    <row r="381" spans="1:15" x14ac:dyDescent="0.3">
      <c r="A381" s="35">
        <v>366</v>
      </c>
      <c r="B381">
        <f t="shared" si="10"/>
        <v>3</v>
      </c>
      <c r="C381" s="32">
        <v>32092</v>
      </c>
      <c r="D381">
        <v>0.52700000000000002</v>
      </c>
      <c r="E381">
        <f t="shared" si="11"/>
        <v>-3.7878833169370917E-3</v>
      </c>
      <c r="G381">
        <v>366</v>
      </c>
      <c r="I381" s="7"/>
      <c r="M381" s="2">
        <v>366</v>
      </c>
      <c r="O381" s="7"/>
    </row>
    <row r="382" spans="1:15" x14ac:dyDescent="0.3">
      <c r="A382">
        <v>367</v>
      </c>
      <c r="B382">
        <f t="shared" si="10"/>
        <v>4</v>
      </c>
      <c r="C382" s="32">
        <v>32093</v>
      </c>
      <c r="D382">
        <v>0.52600000000000002</v>
      </c>
      <c r="E382">
        <f t="shared" si="11"/>
        <v>-1.8993358036525163E-3</v>
      </c>
      <c r="G382">
        <v>367</v>
      </c>
      <c r="I382" s="7"/>
      <c r="M382" s="2">
        <v>367</v>
      </c>
      <c r="O382" s="7"/>
    </row>
    <row r="383" spans="1:15" x14ac:dyDescent="0.3">
      <c r="A383" s="35">
        <v>368</v>
      </c>
      <c r="B383">
        <f t="shared" si="10"/>
        <v>5</v>
      </c>
      <c r="C383" s="32">
        <v>32094</v>
      </c>
      <c r="D383">
        <v>0.51900000000000002</v>
      </c>
      <c r="E383">
        <f t="shared" si="11"/>
        <v>-1.3397329571821281E-2</v>
      </c>
      <c r="G383">
        <v>368</v>
      </c>
      <c r="I383" s="7"/>
      <c r="M383" s="2">
        <v>368</v>
      </c>
      <c r="O383" s="7"/>
    </row>
    <row r="384" spans="1:15" x14ac:dyDescent="0.3">
      <c r="A384">
        <v>369</v>
      </c>
      <c r="B384">
        <f t="shared" si="10"/>
        <v>1</v>
      </c>
      <c r="C384" s="32">
        <v>32097</v>
      </c>
      <c r="D384">
        <v>0.51</v>
      </c>
      <c r="E384">
        <f t="shared" si="11"/>
        <v>-1.749315744751723E-2</v>
      </c>
      <c r="G384">
        <v>369</v>
      </c>
      <c r="I384" s="7"/>
      <c r="M384" s="2">
        <v>369</v>
      </c>
      <c r="O384" s="7"/>
    </row>
    <row r="385" spans="1:15" x14ac:dyDescent="0.3">
      <c r="A385" s="35">
        <v>370</v>
      </c>
      <c r="B385">
        <f t="shared" si="10"/>
        <v>2</v>
      </c>
      <c r="C385" s="32">
        <v>32098</v>
      </c>
      <c r="D385">
        <v>0.501</v>
      </c>
      <c r="E385">
        <f t="shared" si="11"/>
        <v>-1.7804624633506707E-2</v>
      </c>
      <c r="G385">
        <v>370</v>
      </c>
      <c r="I385" s="7"/>
      <c r="M385" s="2">
        <v>370</v>
      </c>
      <c r="O385" s="7"/>
    </row>
    <row r="386" spans="1:15" x14ac:dyDescent="0.3">
      <c r="A386">
        <v>371</v>
      </c>
      <c r="B386">
        <f t="shared" si="10"/>
        <v>3</v>
      </c>
      <c r="C386" s="32">
        <v>32099</v>
      </c>
      <c r="D386">
        <v>0.50800000000000001</v>
      </c>
      <c r="E386">
        <f t="shared" si="11"/>
        <v>1.3875346493617019E-2</v>
      </c>
      <c r="G386">
        <v>371</v>
      </c>
      <c r="I386" s="7"/>
      <c r="M386" s="2">
        <v>371</v>
      </c>
      <c r="O386" s="7"/>
    </row>
    <row r="387" spans="1:15" x14ac:dyDescent="0.3">
      <c r="A387" s="35">
        <v>372</v>
      </c>
      <c r="B387">
        <f t="shared" si="10"/>
        <v>4</v>
      </c>
      <c r="C387" s="32">
        <v>32100</v>
      </c>
      <c r="D387">
        <v>0.503</v>
      </c>
      <c r="E387">
        <f t="shared" si="11"/>
        <v>-9.8912774787426674E-3</v>
      </c>
      <c r="G387">
        <v>372</v>
      </c>
      <c r="I387" s="7"/>
      <c r="M387" s="2">
        <v>372</v>
      </c>
      <c r="O387" s="7"/>
    </row>
    <row r="388" spans="1:15" x14ac:dyDescent="0.3">
      <c r="A388">
        <v>373</v>
      </c>
      <c r="B388">
        <f t="shared" si="10"/>
        <v>5</v>
      </c>
      <c r="C388" s="32">
        <v>32101</v>
      </c>
      <c r="D388">
        <v>0.50600000000000001</v>
      </c>
      <c r="E388">
        <f t="shared" si="11"/>
        <v>5.9464991877263033E-3</v>
      </c>
      <c r="G388">
        <v>373</v>
      </c>
      <c r="I388" s="7"/>
      <c r="M388" s="2">
        <v>373</v>
      </c>
      <c r="O388" s="7"/>
    </row>
    <row r="389" spans="1:15" x14ac:dyDescent="0.3">
      <c r="A389" s="35">
        <v>374</v>
      </c>
      <c r="B389">
        <f t="shared" si="10"/>
        <v>1</v>
      </c>
      <c r="C389" s="32">
        <v>32104</v>
      </c>
      <c r="D389">
        <v>0.50600000000000001</v>
      </c>
      <c r="E389">
        <f t="shared" si="11"/>
        <v>0</v>
      </c>
      <c r="G389">
        <v>374</v>
      </c>
      <c r="I389" s="7"/>
      <c r="M389" s="2">
        <v>374</v>
      </c>
      <c r="O389" s="7"/>
    </row>
    <row r="390" spans="1:15" x14ac:dyDescent="0.3">
      <c r="A390">
        <v>375</v>
      </c>
      <c r="B390">
        <f t="shared" si="10"/>
        <v>2</v>
      </c>
      <c r="C390" s="32">
        <v>32105</v>
      </c>
      <c r="D390">
        <v>0.50700000000000001</v>
      </c>
      <c r="E390">
        <f t="shared" si="11"/>
        <v>1.9743343037176078E-3</v>
      </c>
      <c r="G390">
        <v>375</v>
      </c>
      <c r="I390" s="7"/>
      <c r="M390" s="2">
        <v>375</v>
      </c>
      <c r="O390" s="7"/>
    </row>
    <row r="391" spans="1:15" x14ac:dyDescent="0.3">
      <c r="A391" s="35">
        <v>376</v>
      </c>
      <c r="B391">
        <f t="shared" si="10"/>
        <v>3</v>
      </c>
      <c r="C391" s="32">
        <v>32106</v>
      </c>
      <c r="D391">
        <v>0.503</v>
      </c>
      <c r="E391">
        <f t="shared" si="11"/>
        <v>-7.920833491443997E-3</v>
      </c>
      <c r="G391">
        <v>376</v>
      </c>
      <c r="I391" s="7"/>
      <c r="M391" s="2">
        <v>376</v>
      </c>
      <c r="O391" s="7"/>
    </row>
    <row r="392" spans="1:15" x14ac:dyDescent="0.3">
      <c r="A392">
        <v>377</v>
      </c>
      <c r="B392">
        <f t="shared" si="10"/>
        <v>5</v>
      </c>
      <c r="C392" s="32">
        <v>32108</v>
      </c>
      <c r="D392">
        <v>0.503</v>
      </c>
      <c r="E392">
        <f t="shared" si="11"/>
        <v>0</v>
      </c>
      <c r="G392">
        <v>377</v>
      </c>
      <c r="I392" s="7"/>
      <c r="M392" s="2">
        <v>377</v>
      </c>
      <c r="O392" s="7"/>
    </row>
    <row r="393" spans="1:15" x14ac:dyDescent="0.3">
      <c r="A393" s="35">
        <v>378</v>
      </c>
      <c r="B393">
        <f t="shared" si="10"/>
        <v>1</v>
      </c>
      <c r="C393" s="32">
        <v>32111</v>
      </c>
      <c r="D393">
        <v>0.496</v>
      </c>
      <c r="E393">
        <f t="shared" si="11"/>
        <v>-1.401424337481179E-2</v>
      </c>
      <c r="G393">
        <v>378</v>
      </c>
      <c r="I393" s="7"/>
      <c r="M393" s="2">
        <v>378</v>
      </c>
      <c r="O393" s="7"/>
    </row>
    <row r="394" spans="1:15" x14ac:dyDescent="0.3">
      <c r="A394">
        <v>379</v>
      </c>
      <c r="B394">
        <f t="shared" si="10"/>
        <v>2</v>
      </c>
      <c r="C394" s="32">
        <v>32112</v>
      </c>
      <c r="D394">
        <v>0.49</v>
      </c>
      <c r="E394">
        <f t="shared" si="11"/>
        <v>-1.2170535620255179E-2</v>
      </c>
      <c r="G394">
        <v>379</v>
      </c>
      <c r="I394" s="7"/>
      <c r="M394" s="2">
        <v>379</v>
      </c>
      <c r="O394" s="7"/>
    </row>
    <row r="395" spans="1:15" x14ac:dyDescent="0.3">
      <c r="A395" s="35">
        <v>380</v>
      </c>
      <c r="B395">
        <f t="shared" si="10"/>
        <v>3</v>
      </c>
      <c r="C395" s="32">
        <v>32113</v>
      </c>
      <c r="D395">
        <v>0.49199999999999999</v>
      </c>
      <c r="E395">
        <f t="shared" si="11"/>
        <v>4.0733253876358688E-3</v>
      </c>
      <c r="G395">
        <v>380</v>
      </c>
      <c r="I395" s="7"/>
      <c r="M395" s="2">
        <v>380</v>
      </c>
      <c r="O395" s="7"/>
    </row>
    <row r="396" spans="1:15" x14ac:dyDescent="0.3">
      <c r="A396">
        <v>381</v>
      </c>
      <c r="B396">
        <f t="shared" si="10"/>
        <v>4</v>
      </c>
      <c r="C396" s="32">
        <v>32114</v>
      </c>
      <c r="D396">
        <v>0.49299999999999999</v>
      </c>
      <c r="E396">
        <f t="shared" si="11"/>
        <v>2.0304575503819213E-3</v>
      </c>
      <c r="G396">
        <v>381</v>
      </c>
      <c r="I396" s="7"/>
      <c r="M396" s="2">
        <v>381</v>
      </c>
      <c r="O396" s="7"/>
    </row>
    <row r="397" spans="1:15" x14ac:dyDescent="0.3">
      <c r="A397" s="35">
        <v>382</v>
      </c>
      <c r="B397">
        <f t="shared" si="10"/>
        <v>5</v>
      </c>
      <c r="C397" s="32">
        <v>32115</v>
      </c>
      <c r="D397">
        <v>0.48799999999999999</v>
      </c>
      <c r="E397">
        <f t="shared" si="11"/>
        <v>-1.0193768189542944E-2</v>
      </c>
      <c r="G397">
        <v>382</v>
      </c>
      <c r="I397" s="7"/>
      <c r="M397" s="2">
        <v>382</v>
      </c>
      <c r="O397" s="7"/>
    </row>
    <row r="398" spans="1:15" x14ac:dyDescent="0.3">
      <c r="A398">
        <v>383</v>
      </c>
      <c r="B398">
        <f t="shared" si="10"/>
        <v>1</v>
      </c>
      <c r="C398" s="32">
        <v>32118</v>
      </c>
      <c r="D398">
        <v>0.48</v>
      </c>
      <c r="E398">
        <f t="shared" si="11"/>
        <v>-1.6529301951210582E-2</v>
      </c>
      <c r="G398">
        <v>383</v>
      </c>
      <c r="I398" s="7"/>
      <c r="M398" s="2">
        <v>383</v>
      </c>
      <c r="O398" s="7"/>
    </row>
    <row r="399" spans="1:15" x14ac:dyDescent="0.3">
      <c r="A399" s="35">
        <v>384</v>
      </c>
      <c r="B399">
        <f t="shared" si="10"/>
        <v>2</v>
      </c>
      <c r="C399" s="32">
        <v>32119</v>
      </c>
      <c r="D399">
        <v>0.47</v>
      </c>
      <c r="E399">
        <f t="shared" si="11"/>
        <v>-2.1053409197832381E-2</v>
      </c>
      <c r="G399">
        <v>384</v>
      </c>
      <c r="I399" s="7"/>
      <c r="M399" s="2">
        <v>384</v>
      </c>
      <c r="O399" s="7"/>
    </row>
    <row r="400" spans="1:15" x14ac:dyDescent="0.3">
      <c r="A400">
        <v>385</v>
      </c>
      <c r="B400">
        <f t="shared" si="10"/>
        <v>3</v>
      </c>
      <c r="C400" s="32">
        <v>32120</v>
      </c>
      <c r="D400">
        <v>0.47399999999999998</v>
      </c>
      <c r="E400">
        <f t="shared" si="11"/>
        <v>8.4746269909722356E-3</v>
      </c>
      <c r="G400">
        <v>385</v>
      </c>
      <c r="I400" s="7"/>
      <c r="M400" s="2">
        <v>385</v>
      </c>
      <c r="O400" s="7"/>
    </row>
    <row r="401" spans="1:15" x14ac:dyDescent="0.3">
      <c r="A401" s="35">
        <v>386</v>
      </c>
      <c r="B401">
        <f t="shared" ref="B401:B464" si="12">WEEKDAY(C401,2)</f>
        <v>4</v>
      </c>
      <c r="C401" s="32">
        <v>32121</v>
      </c>
      <c r="D401">
        <v>0.47399999999999998</v>
      </c>
      <c r="E401">
        <f t="shared" si="11"/>
        <v>0</v>
      </c>
      <c r="G401">
        <v>386</v>
      </c>
      <c r="I401" s="7"/>
      <c r="M401" s="2">
        <v>386</v>
      </c>
      <c r="O401" s="7"/>
    </row>
    <row r="402" spans="1:15" x14ac:dyDescent="0.3">
      <c r="A402">
        <v>387</v>
      </c>
      <c r="B402">
        <f t="shared" si="12"/>
        <v>5</v>
      </c>
      <c r="C402" s="32">
        <v>32122</v>
      </c>
      <c r="D402">
        <v>0.47399999999999998</v>
      </c>
      <c r="E402">
        <f t="shared" ref="E402:E465" si="13">LN(D402/D401)</f>
        <v>0</v>
      </c>
      <c r="G402">
        <v>387</v>
      </c>
      <c r="I402" s="7"/>
      <c r="M402" s="2">
        <v>387</v>
      </c>
      <c r="O402" s="7"/>
    </row>
    <row r="403" spans="1:15" x14ac:dyDescent="0.3">
      <c r="A403" s="35">
        <v>388</v>
      </c>
      <c r="B403">
        <f t="shared" si="12"/>
        <v>1</v>
      </c>
      <c r="C403" s="32">
        <v>32125</v>
      </c>
      <c r="D403">
        <v>0.45500000000000002</v>
      </c>
      <c r="E403">
        <f t="shared" si="13"/>
        <v>-4.090990274412603E-2</v>
      </c>
      <c r="G403">
        <v>388</v>
      </c>
      <c r="I403" s="7"/>
      <c r="M403" s="2">
        <v>388</v>
      </c>
      <c r="O403" s="7"/>
    </row>
    <row r="404" spans="1:15" x14ac:dyDescent="0.3">
      <c r="A404">
        <v>389</v>
      </c>
      <c r="B404">
        <f t="shared" si="12"/>
        <v>2</v>
      </c>
      <c r="C404" s="32">
        <v>32126</v>
      </c>
      <c r="D404">
        <v>0.44</v>
      </c>
      <c r="E404">
        <f t="shared" si="13"/>
        <v>-3.352269203864356E-2</v>
      </c>
      <c r="G404">
        <v>389</v>
      </c>
      <c r="I404" s="7"/>
      <c r="M404" s="2">
        <v>389</v>
      </c>
      <c r="O404" s="7"/>
    </row>
    <row r="405" spans="1:15" x14ac:dyDescent="0.3">
      <c r="A405" s="35">
        <v>390</v>
      </c>
      <c r="B405">
        <f t="shared" si="12"/>
        <v>3</v>
      </c>
      <c r="C405" s="32">
        <v>32127</v>
      </c>
      <c r="D405">
        <v>0.42299999999999999</v>
      </c>
      <c r="E405">
        <f t="shared" si="13"/>
        <v>-3.9402547866028932E-2</v>
      </c>
      <c r="G405">
        <v>390</v>
      </c>
      <c r="I405" s="7"/>
      <c r="M405" s="2">
        <v>390</v>
      </c>
      <c r="O405" s="7"/>
    </row>
    <row r="406" spans="1:15" x14ac:dyDescent="0.3">
      <c r="A406">
        <v>391</v>
      </c>
      <c r="B406">
        <f t="shared" si="12"/>
        <v>4</v>
      </c>
      <c r="C406" s="32">
        <v>32128</v>
      </c>
      <c r="D406">
        <v>0.42299999999999999</v>
      </c>
      <c r="E406">
        <f t="shared" si="13"/>
        <v>0</v>
      </c>
      <c r="G406">
        <v>391</v>
      </c>
      <c r="I406" s="7"/>
      <c r="M406" s="2">
        <v>391</v>
      </c>
      <c r="O406" s="7"/>
    </row>
    <row r="407" spans="1:15" x14ac:dyDescent="0.3">
      <c r="A407" s="35">
        <v>392</v>
      </c>
      <c r="B407">
        <f t="shared" si="12"/>
        <v>5</v>
      </c>
      <c r="C407" s="32">
        <v>32129</v>
      </c>
      <c r="D407">
        <v>0.41899999999999998</v>
      </c>
      <c r="E407">
        <f t="shared" si="13"/>
        <v>-9.5012591241402516E-3</v>
      </c>
      <c r="G407">
        <v>392</v>
      </c>
      <c r="I407" s="7"/>
      <c r="M407" s="2">
        <v>392</v>
      </c>
      <c r="O407" s="7"/>
    </row>
    <row r="408" spans="1:15" x14ac:dyDescent="0.3">
      <c r="A408">
        <v>393</v>
      </c>
      <c r="B408">
        <f t="shared" si="12"/>
        <v>1</v>
      </c>
      <c r="C408" s="32">
        <v>32132</v>
      </c>
      <c r="D408">
        <v>0.42199999999999999</v>
      </c>
      <c r="E408">
        <f t="shared" si="13"/>
        <v>7.1343941138741112E-3</v>
      </c>
      <c r="G408">
        <v>393</v>
      </c>
      <c r="I408" s="7"/>
      <c r="M408" s="2">
        <v>393</v>
      </c>
      <c r="O408" s="7"/>
    </row>
    <row r="409" spans="1:15" x14ac:dyDescent="0.3">
      <c r="A409" s="35">
        <v>394</v>
      </c>
      <c r="B409">
        <f t="shared" si="12"/>
        <v>2</v>
      </c>
      <c r="C409" s="32">
        <v>32133</v>
      </c>
      <c r="D409">
        <v>0.44900000000000001</v>
      </c>
      <c r="E409">
        <f t="shared" si="13"/>
        <v>6.201757370624264E-2</v>
      </c>
      <c r="G409">
        <v>394</v>
      </c>
      <c r="I409" s="7"/>
      <c r="M409" s="2">
        <v>394</v>
      </c>
      <c r="O409" s="7"/>
    </row>
    <row r="410" spans="1:15" x14ac:dyDescent="0.3">
      <c r="A410">
        <v>395</v>
      </c>
      <c r="B410">
        <f t="shared" si="12"/>
        <v>3</v>
      </c>
      <c r="C410" s="32">
        <v>32134</v>
      </c>
      <c r="D410">
        <v>0.442</v>
      </c>
      <c r="E410">
        <f t="shared" si="13"/>
        <v>-1.5713005664556225E-2</v>
      </c>
      <c r="G410">
        <v>395</v>
      </c>
      <c r="I410" s="7"/>
      <c r="M410" s="2">
        <v>395</v>
      </c>
      <c r="O410" s="7"/>
    </row>
    <row r="411" spans="1:15" x14ac:dyDescent="0.3">
      <c r="A411" s="35">
        <v>396</v>
      </c>
      <c r="B411">
        <f t="shared" si="12"/>
        <v>4</v>
      </c>
      <c r="C411" s="32">
        <v>32135</v>
      </c>
      <c r="D411">
        <v>0.442</v>
      </c>
      <c r="E411">
        <f t="shared" si="13"/>
        <v>0</v>
      </c>
      <c r="G411">
        <v>396</v>
      </c>
      <c r="I411" s="7"/>
      <c r="M411" s="2">
        <v>396</v>
      </c>
      <c r="O411" s="7"/>
    </row>
    <row r="412" spans="1:15" x14ac:dyDescent="0.3">
      <c r="A412">
        <v>397</v>
      </c>
      <c r="B412">
        <f t="shared" si="12"/>
        <v>1</v>
      </c>
      <c r="C412" s="32">
        <v>32139</v>
      </c>
      <c r="D412">
        <v>0.433</v>
      </c>
      <c r="E412">
        <f t="shared" si="13"/>
        <v>-2.0572154075208317E-2</v>
      </c>
      <c r="G412">
        <v>397</v>
      </c>
      <c r="I412" s="7"/>
      <c r="M412" s="2">
        <v>397</v>
      </c>
      <c r="O412" s="7"/>
    </row>
    <row r="413" spans="1:15" x14ac:dyDescent="0.3">
      <c r="A413" s="35">
        <v>398</v>
      </c>
      <c r="B413">
        <f t="shared" si="12"/>
        <v>2</v>
      </c>
      <c r="C413" s="32">
        <v>32140</v>
      </c>
      <c r="D413">
        <v>0.441</v>
      </c>
      <c r="E413">
        <f t="shared" si="13"/>
        <v>1.830714744435611E-2</v>
      </c>
      <c r="G413">
        <v>398</v>
      </c>
      <c r="I413" s="7"/>
      <c r="M413" s="2">
        <v>398</v>
      </c>
      <c r="O413" s="7"/>
    </row>
    <row r="414" spans="1:15" x14ac:dyDescent="0.3">
      <c r="A414">
        <v>399</v>
      </c>
      <c r="B414">
        <f t="shared" si="12"/>
        <v>3</v>
      </c>
      <c r="C414" s="32">
        <v>32141</v>
      </c>
      <c r="D414">
        <v>0.439</v>
      </c>
      <c r="E414">
        <f t="shared" si="13"/>
        <v>-4.5454623716746105E-3</v>
      </c>
      <c r="G414">
        <v>399</v>
      </c>
      <c r="I414" s="7"/>
      <c r="M414" s="2">
        <v>399</v>
      </c>
      <c r="O414" s="7"/>
    </row>
    <row r="415" spans="1:15" x14ac:dyDescent="0.3">
      <c r="A415" s="35">
        <v>400</v>
      </c>
      <c r="B415">
        <f t="shared" si="12"/>
        <v>4</v>
      </c>
      <c r="C415" s="32">
        <v>32142</v>
      </c>
      <c r="D415">
        <v>0.439</v>
      </c>
      <c r="E415">
        <f t="shared" si="13"/>
        <v>0</v>
      </c>
      <c r="G415">
        <v>400</v>
      </c>
      <c r="I415" s="7"/>
      <c r="M415" s="2">
        <v>400</v>
      </c>
      <c r="O415" s="7"/>
    </row>
    <row r="416" spans="1:15" x14ac:dyDescent="0.3">
      <c r="A416">
        <v>401</v>
      </c>
      <c r="B416">
        <f t="shared" si="12"/>
        <v>1</v>
      </c>
      <c r="C416" s="32">
        <v>32146</v>
      </c>
      <c r="D416">
        <v>0.46400000000000002</v>
      </c>
      <c r="E416">
        <f t="shared" si="13"/>
        <v>5.5385139151083965E-2</v>
      </c>
      <c r="G416">
        <v>401</v>
      </c>
      <c r="I416" s="7"/>
      <c r="M416" s="2">
        <v>401</v>
      </c>
      <c r="O416" s="7"/>
    </row>
    <row r="417" spans="1:15" x14ac:dyDescent="0.3">
      <c r="A417" s="35">
        <v>402</v>
      </c>
      <c r="B417">
        <f t="shared" si="12"/>
        <v>2</v>
      </c>
      <c r="C417" s="32">
        <v>32147</v>
      </c>
      <c r="D417">
        <v>0.46100000000000002</v>
      </c>
      <c r="E417">
        <f t="shared" si="13"/>
        <v>-6.4865092296067734E-3</v>
      </c>
      <c r="G417">
        <v>402</v>
      </c>
      <c r="I417" s="7"/>
      <c r="M417" s="2">
        <v>402</v>
      </c>
      <c r="O417" s="7"/>
    </row>
    <row r="418" spans="1:15" x14ac:dyDescent="0.3">
      <c r="A418">
        <v>403</v>
      </c>
      <c r="B418">
        <f t="shared" si="12"/>
        <v>3</v>
      </c>
      <c r="C418" s="32">
        <v>32148</v>
      </c>
      <c r="D418">
        <v>0.46400000000000002</v>
      </c>
      <c r="E418">
        <f t="shared" si="13"/>
        <v>6.4865092296068523E-3</v>
      </c>
      <c r="G418">
        <v>403</v>
      </c>
      <c r="I418" s="7"/>
      <c r="M418" s="2">
        <v>403</v>
      </c>
      <c r="O418" s="7"/>
    </row>
    <row r="419" spans="1:15" x14ac:dyDescent="0.3">
      <c r="A419" s="35">
        <v>404</v>
      </c>
      <c r="B419">
        <f t="shared" si="12"/>
        <v>4</v>
      </c>
      <c r="C419" s="32">
        <v>32149</v>
      </c>
      <c r="D419">
        <v>0.45900000000000002</v>
      </c>
      <c r="E419">
        <f t="shared" si="13"/>
        <v>-1.0834342165710118E-2</v>
      </c>
      <c r="G419">
        <v>404</v>
      </c>
      <c r="I419" s="7"/>
      <c r="M419" s="2">
        <v>404</v>
      </c>
      <c r="O419" s="7"/>
    </row>
    <row r="420" spans="1:15" x14ac:dyDescent="0.3">
      <c r="A420">
        <v>405</v>
      </c>
      <c r="B420">
        <f t="shared" si="12"/>
        <v>5</v>
      </c>
      <c r="C420" s="32">
        <v>32150</v>
      </c>
      <c r="D420">
        <v>0.45400000000000001</v>
      </c>
      <c r="E420">
        <f t="shared" si="13"/>
        <v>-1.0953012019197206E-2</v>
      </c>
      <c r="G420">
        <v>405</v>
      </c>
      <c r="I420" s="7"/>
      <c r="M420" s="2">
        <v>405</v>
      </c>
      <c r="O420" s="7"/>
    </row>
    <row r="421" spans="1:15" x14ac:dyDescent="0.3">
      <c r="A421" s="35">
        <v>406</v>
      </c>
      <c r="B421">
        <f t="shared" si="12"/>
        <v>1</v>
      </c>
      <c r="C421" s="32">
        <v>32153</v>
      </c>
      <c r="D421">
        <v>0.439</v>
      </c>
      <c r="E421">
        <f t="shared" si="13"/>
        <v>-3.3597784966176672E-2</v>
      </c>
      <c r="G421">
        <v>406</v>
      </c>
      <c r="I421" s="7"/>
      <c r="M421" s="2">
        <v>406</v>
      </c>
      <c r="O421" s="7"/>
    </row>
    <row r="422" spans="1:15" x14ac:dyDescent="0.3">
      <c r="A422">
        <v>407</v>
      </c>
      <c r="B422">
        <f t="shared" si="12"/>
        <v>2</v>
      </c>
      <c r="C422" s="32">
        <v>32154</v>
      </c>
      <c r="D422">
        <v>0.434</v>
      </c>
      <c r="E422">
        <f t="shared" si="13"/>
        <v>-1.1454878974766478E-2</v>
      </c>
      <c r="G422">
        <v>407</v>
      </c>
      <c r="I422" s="7"/>
      <c r="M422" s="2">
        <v>407</v>
      </c>
      <c r="O422" s="7"/>
    </row>
    <row r="423" spans="1:15" x14ac:dyDescent="0.3">
      <c r="A423" s="35">
        <v>408</v>
      </c>
      <c r="B423">
        <f t="shared" si="12"/>
        <v>3</v>
      </c>
      <c r="C423" s="32">
        <v>32155</v>
      </c>
      <c r="D423">
        <v>0.434</v>
      </c>
      <c r="E423">
        <f t="shared" si="13"/>
        <v>0</v>
      </c>
      <c r="G423">
        <v>408</v>
      </c>
      <c r="I423" s="7"/>
      <c r="M423" s="2">
        <v>408</v>
      </c>
      <c r="O423" s="7"/>
    </row>
    <row r="424" spans="1:15" x14ac:dyDescent="0.3">
      <c r="A424">
        <v>409</v>
      </c>
      <c r="B424">
        <f t="shared" si="12"/>
        <v>4</v>
      </c>
      <c r="C424" s="32">
        <v>32156</v>
      </c>
      <c r="D424">
        <v>0.44900000000000001</v>
      </c>
      <c r="E424">
        <f t="shared" si="13"/>
        <v>3.3978353641849555E-2</v>
      </c>
      <c r="G424">
        <v>409</v>
      </c>
      <c r="I424" s="7"/>
      <c r="M424" s="2">
        <v>409</v>
      </c>
      <c r="O424" s="7"/>
    </row>
    <row r="425" spans="1:15" x14ac:dyDescent="0.3">
      <c r="A425" s="35">
        <v>410</v>
      </c>
      <c r="B425">
        <f t="shared" si="12"/>
        <v>5</v>
      </c>
      <c r="C425" s="32">
        <v>32157</v>
      </c>
      <c r="D425">
        <v>0.44700000000000001</v>
      </c>
      <c r="E425">
        <f t="shared" si="13"/>
        <v>-4.4642931286854931E-3</v>
      </c>
      <c r="G425">
        <v>410</v>
      </c>
      <c r="I425" s="7"/>
      <c r="M425" s="2">
        <v>410</v>
      </c>
      <c r="O425" s="7"/>
    </row>
    <row r="426" spans="1:15" x14ac:dyDescent="0.3">
      <c r="A426">
        <v>411</v>
      </c>
      <c r="B426">
        <f t="shared" si="12"/>
        <v>1</v>
      </c>
      <c r="C426" s="32">
        <v>32160</v>
      </c>
      <c r="D426">
        <v>0.45700000000000002</v>
      </c>
      <c r="E426">
        <f t="shared" si="13"/>
        <v>2.2124796280635978E-2</v>
      </c>
      <c r="G426">
        <v>411</v>
      </c>
      <c r="I426" s="7"/>
      <c r="M426" s="2">
        <v>411</v>
      </c>
      <c r="O426" s="7"/>
    </row>
    <row r="427" spans="1:15" x14ac:dyDescent="0.3">
      <c r="A427" s="35">
        <v>412</v>
      </c>
      <c r="B427">
        <f t="shared" si="12"/>
        <v>2</v>
      </c>
      <c r="C427" s="32">
        <v>32161</v>
      </c>
      <c r="D427">
        <v>0.45700000000000002</v>
      </c>
      <c r="E427">
        <f t="shared" si="13"/>
        <v>0</v>
      </c>
      <c r="G427">
        <v>412</v>
      </c>
      <c r="I427" s="7"/>
      <c r="M427" s="2">
        <v>412</v>
      </c>
      <c r="O427" s="7"/>
    </row>
    <row r="428" spans="1:15" x14ac:dyDescent="0.3">
      <c r="A428">
        <v>413</v>
      </c>
      <c r="B428">
        <f t="shared" si="12"/>
        <v>3</v>
      </c>
      <c r="C428" s="32">
        <v>32162</v>
      </c>
      <c r="D428">
        <v>0.45100000000000001</v>
      </c>
      <c r="E428">
        <f t="shared" si="13"/>
        <v>-1.3216051391526375E-2</v>
      </c>
      <c r="G428">
        <v>413</v>
      </c>
      <c r="I428" s="7"/>
      <c r="M428" s="2">
        <v>413</v>
      </c>
      <c r="O428" s="7"/>
    </row>
    <row r="429" spans="1:15" x14ac:dyDescent="0.3">
      <c r="A429" s="35">
        <v>414</v>
      </c>
      <c r="B429">
        <f t="shared" si="12"/>
        <v>4</v>
      </c>
      <c r="C429" s="32">
        <v>32163</v>
      </c>
      <c r="D429">
        <v>0.44400000000000001</v>
      </c>
      <c r="E429">
        <f t="shared" si="13"/>
        <v>-1.5642777070453577E-2</v>
      </c>
      <c r="G429">
        <v>414</v>
      </c>
      <c r="I429" s="7"/>
      <c r="O429" s="7"/>
    </row>
    <row r="430" spans="1:15" x14ac:dyDescent="0.3">
      <c r="A430">
        <v>415</v>
      </c>
      <c r="B430">
        <f t="shared" si="12"/>
        <v>5</v>
      </c>
      <c r="C430" s="32">
        <v>32164</v>
      </c>
      <c r="D430">
        <v>0.439</v>
      </c>
      <c r="E430">
        <f t="shared" si="13"/>
        <v>-1.13251493570534E-2</v>
      </c>
      <c r="G430">
        <v>415</v>
      </c>
      <c r="I430" s="7"/>
      <c r="O430" s="7"/>
    </row>
    <row r="431" spans="1:15" x14ac:dyDescent="0.3">
      <c r="A431" s="35">
        <v>416</v>
      </c>
      <c r="B431">
        <f t="shared" si="12"/>
        <v>1</v>
      </c>
      <c r="C431" s="32">
        <v>32167</v>
      </c>
      <c r="D431">
        <v>0.44500000000000001</v>
      </c>
      <c r="E431">
        <f t="shared" si="13"/>
        <v>1.357486909106885E-2</v>
      </c>
      <c r="G431">
        <v>416</v>
      </c>
      <c r="I431" s="7"/>
      <c r="O431" s="7"/>
    </row>
    <row r="432" spans="1:15" x14ac:dyDescent="0.3">
      <c r="A432">
        <v>417</v>
      </c>
      <c r="B432">
        <f t="shared" si="12"/>
        <v>2</v>
      </c>
      <c r="C432" s="32">
        <v>32168</v>
      </c>
      <c r="D432">
        <v>0.44600000000000001</v>
      </c>
      <c r="E432">
        <f t="shared" si="13"/>
        <v>2.2446698538239494E-3</v>
      </c>
      <c r="G432">
        <v>417</v>
      </c>
      <c r="I432" s="7"/>
      <c r="O432" s="7"/>
    </row>
    <row r="433" spans="1:15" x14ac:dyDescent="0.3">
      <c r="A433" s="35">
        <v>418</v>
      </c>
      <c r="B433">
        <f t="shared" si="12"/>
        <v>3</v>
      </c>
      <c r="C433" s="32">
        <v>32169</v>
      </c>
      <c r="D433">
        <v>0.437</v>
      </c>
      <c r="E433">
        <f t="shared" si="13"/>
        <v>-2.0385756924473978E-2</v>
      </c>
      <c r="G433">
        <v>418</v>
      </c>
      <c r="I433" s="7"/>
      <c r="O433" s="7"/>
    </row>
    <row r="434" spans="1:15" x14ac:dyDescent="0.3">
      <c r="A434">
        <v>419</v>
      </c>
      <c r="B434">
        <f t="shared" si="12"/>
        <v>4</v>
      </c>
      <c r="C434" s="32">
        <v>32170</v>
      </c>
      <c r="D434">
        <v>0.44800000000000001</v>
      </c>
      <c r="E434">
        <f t="shared" si="13"/>
        <v>2.486003731939504E-2</v>
      </c>
      <c r="G434">
        <v>419</v>
      </c>
      <c r="I434" s="7"/>
      <c r="O434" s="7"/>
    </row>
    <row r="435" spans="1:15" x14ac:dyDescent="0.3">
      <c r="A435" s="35">
        <v>420</v>
      </c>
      <c r="B435">
        <f t="shared" si="12"/>
        <v>5</v>
      </c>
      <c r="C435" s="32">
        <v>32171</v>
      </c>
      <c r="D435">
        <v>0.44800000000000001</v>
      </c>
      <c r="E435">
        <f t="shared" si="13"/>
        <v>0</v>
      </c>
      <c r="G435">
        <v>420</v>
      </c>
      <c r="I435" s="7"/>
      <c r="O435" s="7"/>
    </row>
    <row r="436" spans="1:15" x14ac:dyDescent="0.3">
      <c r="A436">
        <v>421</v>
      </c>
      <c r="B436">
        <f t="shared" si="12"/>
        <v>1</v>
      </c>
      <c r="C436" s="32">
        <v>32174</v>
      </c>
      <c r="D436">
        <v>0.45100000000000001</v>
      </c>
      <c r="E436">
        <f t="shared" si="13"/>
        <v>6.6741070876932176E-3</v>
      </c>
      <c r="G436">
        <v>421</v>
      </c>
      <c r="I436" s="7"/>
      <c r="O436" s="7"/>
    </row>
    <row r="437" spans="1:15" x14ac:dyDescent="0.3">
      <c r="A437" s="35">
        <v>422</v>
      </c>
      <c r="B437">
        <f t="shared" si="12"/>
        <v>2</v>
      </c>
      <c r="C437" s="32">
        <v>32175</v>
      </c>
      <c r="D437">
        <v>0.46600000000000003</v>
      </c>
      <c r="E437">
        <f t="shared" si="13"/>
        <v>3.2718294622967478E-2</v>
      </c>
      <c r="G437">
        <v>422</v>
      </c>
      <c r="I437" s="7"/>
      <c r="O437" s="7"/>
    </row>
    <row r="438" spans="1:15" x14ac:dyDescent="0.3">
      <c r="A438">
        <v>423</v>
      </c>
      <c r="B438">
        <f t="shared" si="12"/>
        <v>3</v>
      </c>
      <c r="C438" s="32">
        <v>32176</v>
      </c>
      <c r="D438">
        <v>0.47499999999999998</v>
      </c>
      <c r="E438">
        <f t="shared" si="13"/>
        <v>1.9129169908995172E-2</v>
      </c>
      <c r="G438">
        <v>423</v>
      </c>
      <c r="I438" s="7"/>
      <c r="O438" s="7"/>
    </row>
    <row r="439" spans="1:15" x14ac:dyDescent="0.3">
      <c r="A439" s="35">
        <v>424</v>
      </c>
      <c r="B439">
        <f t="shared" si="12"/>
        <v>4</v>
      </c>
      <c r="C439" s="32">
        <v>32177</v>
      </c>
      <c r="D439">
        <v>0.47699999999999998</v>
      </c>
      <c r="E439">
        <f t="shared" si="13"/>
        <v>4.2016868536999766E-3</v>
      </c>
      <c r="G439">
        <v>424</v>
      </c>
      <c r="I439" s="7"/>
      <c r="O439" s="7"/>
    </row>
    <row r="440" spans="1:15" x14ac:dyDescent="0.3">
      <c r="A440">
        <v>425</v>
      </c>
      <c r="B440">
        <f t="shared" si="12"/>
        <v>5</v>
      </c>
      <c r="C440" s="32">
        <v>32178</v>
      </c>
      <c r="D440">
        <v>0.47399999999999998</v>
      </c>
      <c r="E440">
        <f t="shared" si="13"/>
        <v>-6.309169193264721E-3</v>
      </c>
      <c r="G440">
        <v>425</v>
      </c>
      <c r="I440" s="7"/>
      <c r="O440" s="7"/>
    </row>
    <row r="441" spans="1:15" x14ac:dyDescent="0.3">
      <c r="A441" s="35">
        <v>426</v>
      </c>
      <c r="B441">
        <f t="shared" si="12"/>
        <v>1</v>
      </c>
      <c r="C441" s="32">
        <v>32181</v>
      </c>
      <c r="D441">
        <v>0.48</v>
      </c>
      <c r="E441">
        <f t="shared" si="13"/>
        <v>1.2578782206860185E-2</v>
      </c>
      <c r="G441">
        <v>426</v>
      </c>
      <c r="I441" s="7"/>
      <c r="O441" s="7"/>
    </row>
    <row r="442" spans="1:15" x14ac:dyDescent="0.3">
      <c r="A442">
        <v>427</v>
      </c>
      <c r="B442">
        <f t="shared" si="12"/>
        <v>2</v>
      </c>
      <c r="C442" s="32">
        <v>32182</v>
      </c>
      <c r="D442">
        <v>0.46300000000000002</v>
      </c>
      <c r="E442">
        <f t="shared" si="13"/>
        <v>-3.6059049815702411E-2</v>
      </c>
      <c r="G442">
        <v>427</v>
      </c>
      <c r="I442" s="7"/>
      <c r="O442" s="7"/>
    </row>
    <row r="443" spans="1:15" x14ac:dyDescent="0.3">
      <c r="A443" s="35">
        <v>428</v>
      </c>
      <c r="B443">
        <f t="shared" si="12"/>
        <v>4</v>
      </c>
      <c r="C443" s="32">
        <v>32184</v>
      </c>
      <c r="D443">
        <v>0.45700000000000002</v>
      </c>
      <c r="E443">
        <f t="shared" si="13"/>
        <v>-1.3043663192029339E-2</v>
      </c>
      <c r="G443">
        <v>428</v>
      </c>
      <c r="I443" s="7"/>
      <c r="O443" s="7"/>
    </row>
    <row r="444" spans="1:15" x14ac:dyDescent="0.3">
      <c r="A444">
        <v>429</v>
      </c>
      <c r="B444">
        <f t="shared" si="12"/>
        <v>5</v>
      </c>
      <c r="C444" s="32">
        <v>32185</v>
      </c>
      <c r="D444">
        <v>0.45500000000000002</v>
      </c>
      <c r="E444">
        <f t="shared" si="13"/>
        <v>-4.3859719432543286E-3</v>
      </c>
      <c r="G444">
        <v>429</v>
      </c>
      <c r="I444" s="7"/>
      <c r="O444" s="7"/>
    </row>
    <row r="445" spans="1:15" x14ac:dyDescent="0.3">
      <c r="A445" s="35">
        <v>430</v>
      </c>
      <c r="B445">
        <f t="shared" si="12"/>
        <v>2</v>
      </c>
      <c r="C445" s="32">
        <v>32189</v>
      </c>
      <c r="D445">
        <v>0.46100000000000002</v>
      </c>
      <c r="E445">
        <f t="shared" si="13"/>
        <v>1.3100624045698056E-2</v>
      </c>
      <c r="G445">
        <v>430</v>
      </c>
      <c r="I445" s="7"/>
      <c r="O445" s="7"/>
    </row>
    <row r="446" spans="1:15" x14ac:dyDescent="0.3">
      <c r="A446">
        <v>431</v>
      </c>
      <c r="B446">
        <f t="shared" si="12"/>
        <v>3</v>
      </c>
      <c r="C446" s="32">
        <v>32190</v>
      </c>
      <c r="D446">
        <v>0.46</v>
      </c>
      <c r="E446">
        <f t="shared" si="13"/>
        <v>-2.1715535135077954E-3</v>
      </c>
      <c r="G446">
        <v>431</v>
      </c>
      <c r="I446" s="7"/>
      <c r="O446" s="7"/>
    </row>
    <row r="447" spans="1:15" x14ac:dyDescent="0.3">
      <c r="A447" s="35">
        <v>432</v>
      </c>
      <c r="B447">
        <f t="shared" si="12"/>
        <v>4</v>
      </c>
      <c r="C447" s="32">
        <v>32191</v>
      </c>
      <c r="D447">
        <v>0.45</v>
      </c>
      <c r="E447">
        <f t="shared" si="13"/>
        <v>-2.197890671877523E-2</v>
      </c>
      <c r="G447">
        <v>432</v>
      </c>
      <c r="I447" s="7"/>
      <c r="O447" s="7"/>
    </row>
    <row r="448" spans="1:15" x14ac:dyDescent="0.3">
      <c r="A448">
        <v>433</v>
      </c>
      <c r="B448">
        <f t="shared" si="12"/>
        <v>5</v>
      </c>
      <c r="C448" s="32">
        <v>32192</v>
      </c>
      <c r="D448">
        <v>0.45800000000000002</v>
      </c>
      <c r="E448">
        <f t="shared" si="13"/>
        <v>1.7621601349819629E-2</v>
      </c>
      <c r="G448">
        <v>433</v>
      </c>
      <c r="I448" s="7"/>
      <c r="O448" s="7"/>
    </row>
    <row r="449" spans="1:15" x14ac:dyDescent="0.3">
      <c r="A449" s="35">
        <v>434</v>
      </c>
      <c r="B449">
        <f t="shared" si="12"/>
        <v>1</v>
      </c>
      <c r="C449" s="32">
        <v>32195</v>
      </c>
      <c r="D449">
        <v>0.45300000000000001</v>
      </c>
      <c r="E449">
        <f t="shared" si="13"/>
        <v>-1.0977058631150907E-2</v>
      </c>
      <c r="G449">
        <v>434</v>
      </c>
      <c r="I449" s="7"/>
      <c r="O449" s="7"/>
    </row>
    <row r="450" spans="1:15" x14ac:dyDescent="0.3">
      <c r="A450">
        <v>435</v>
      </c>
      <c r="B450">
        <f t="shared" si="12"/>
        <v>2</v>
      </c>
      <c r="C450" s="32">
        <v>32196</v>
      </c>
      <c r="D450">
        <v>0.46600000000000003</v>
      </c>
      <c r="E450">
        <f t="shared" si="13"/>
        <v>2.8293508642611782E-2</v>
      </c>
      <c r="G450">
        <v>435</v>
      </c>
      <c r="I450" s="7"/>
      <c r="O450" s="7"/>
    </row>
    <row r="451" spans="1:15" x14ac:dyDescent="0.3">
      <c r="A451" s="35">
        <v>436</v>
      </c>
      <c r="B451">
        <f t="shared" si="12"/>
        <v>3</v>
      </c>
      <c r="C451" s="32">
        <v>32197</v>
      </c>
      <c r="D451">
        <v>0.45800000000000002</v>
      </c>
      <c r="E451">
        <f t="shared" si="13"/>
        <v>-1.731645001146093E-2</v>
      </c>
      <c r="G451">
        <v>436</v>
      </c>
      <c r="I451" s="7"/>
      <c r="O451" s="7"/>
    </row>
    <row r="452" spans="1:15" x14ac:dyDescent="0.3">
      <c r="A452">
        <v>437</v>
      </c>
      <c r="B452">
        <f t="shared" si="12"/>
        <v>4</v>
      </c>
      <c r="C452" s="32">
        <v>32198</v>
      </c>
      <c r="D452">
        <v>0.44800000000000001</v>
      </c>
      <c r="E452">
        <f t="shared" si="13"/>
        <v>-2.2075951699199847E-2</v>
      </c>
      <c r="G452">
        <v>437</v>
      </c>
      <c r="I452" s="7"/>
      <c r="O452" s="7"/>
    </row>
    <row r="453" spans="1:15" x14ac:dyDescent="0.3">
      <c r="A453" s="35">
        <v>438</v>
      </c>
      <c r="B453">
        <f t="shared" si="12"/>
        <v>5</v>
      </c>
      <c r="C453" s="32">
        <v>32199</v>
      </c>
      <c r="D453">
        <v>0.44800000000000001</v>
      </c>
      <c r="E453">
        <f t="shared" si="13"/>
        <v>0</v>
      </c>
      <c r="G453">
        <v>438</v>
      </c>
      <c r="I453" s="7"/>
      <c r="O453" s="7"/>
    </row>
    <row r="454" spans="1:15" x14ac:dyDescent="0.3">
      <c r="A454">
        <v>439</v>
      </c>
      <c r="B454">
        <f t="shared" si="12"/>
        <v>1</v>
      </c>
      <c r="C454" s="32">
        <v>32202</v>
      </c>
      <c r="D454">
        <v>0.45200000000000001</v>
      </c>
      <c r="E454">
        <f t="shared" si="13"/>
        <v>8.8889474172459942E-3</v>
      </c>
      <c r="G454">
        <v>439</v>
      </c>
      <c r="I454" s="7"/>
      <c r="O454" s="7"/>
    </row>
    <row r="455" spans="1:15" x14ac:dyDescent="0.3">
      <c r="A455" s="35">
        <v>440</v>
      </c>
      <c r="B455">
        <f t="shared" si="12"/>
        <v>2</v>
      </c>
      <c r="C455" s="32">
        <v>32203</v>
      </c>
      <c r="D455">
        <v>0.44800000000000001</v>
      </c>
      <c r="E455">
        <f t="shared" si="13"/>
        <v>-8.8889474172460393E-3</v>
      </c>
      <c r="G455">
        <v>440</v>
      </c>
      <c r="I455" s="7"/>
      <c r="O455" s="7"/>
    </row>
    <row r="456" spans="1:15" x14ac:dyDescent="0.3">
      <c r="A456">
        <v>441</v>
      </c>
      <c r="B456">
        <f t="shared" si="12"/>
        <v>3</v>
      </c>
      <c r="C456" s="32">
        <v>32204</v>
      </c>
      <c r="D456">
        <v>0.44400000000000001</v>
      </c>
      <c r="E456">
        <f t="shared" si="13"/>
        <v>-8.9686699827603751E-3</v>
      </c>
      <c r="G456">
        <v>441</v>
      </c>
      <c r="I456" s="7"/>
      <c r="O456" s="7"/>
    </row>
    <row r="457" spans="1:15" x14ac:dyDescent="0.3">
      <c r="A457" s="35">
        <v>442</v>
      </c>
      <c r="B457">
        <f t="shared" si="12"/>
        <v>4</v>
      </c>
      <c r="C457" s="32">
        <v>32205</v>
      </c>
      <c r="D457">
        <v>0.441</v>
      </c>
      <c r="E457">
        <f t="shared" si="13"/>
        <v>-6.7796869853788038E-3</v>
      </c>
      <c r="G457">
        <v>442</v>
      </c>
      <c r="I457" s="7"/>
      <c r="O457" s="7"/>
    </row>
    <row r="458" spans="1:15" x14ac:dyDescent="0.3">
      <c r="A458">
        <v>443</v>
      </c>
      <c r="B458">
        <f t="shared" si="12"/>
        <v>5</v>
      </c>
      <c r="C458" s="32">
        <v>32206</v>
      </c>
      <c r="D458">
        <v>0.441</v>
      </c>
      <c r="E458">
        <f t="shared" si="13"/>
        <v>0</v>
      </c>
      <c r="G458">
        <v>443</v>
      </c>
      <c r="I458" s="7"/>
      <c r="O458" s="7"/>
    </row>
    <row r="459" spans="1:15" x14ac:dyDescent="0.3">
      <c r="A459" s="35">
        <v>444</v>
      </c>
      <c r="B459">
        <f t="shared" si="12"/>
        <v>1</v>
      </c>
      <c r="C459" s="32">
        <v>32209</v>
      </c>
      <c r="D459">
        <v>0.42699999999999999</v>
      </c>
      <c r="E459">
        <f t="shared" si="13"/>
        <v>-3.2260862218221435E-2</v>
      </c>
      <c r="G459">
        <v>444</v>
      </c>
      <c r="I459" s="7"/>
      <c r="O459" s="7"/>
    </row>
    <row r="460" spans="1:15" x14ac:dyDescent="0.3">
      <c r="A460">
        <v>445</v>
      </c>
      <c r="B460">
        <f t="shared" si="12"/>
        <v>2</v>
      </c>
      <c r="C460" s="32">
        <v>32210</v>
      </c>
      <c r="D460">
        <v>0.42599999999999999</v>
      </c>
      <c r="E460">
        <f t="shared" si="13"/>
        <v>-2.3446669592541345E-3</v>
      </c>
      <c r="G460">
        <v>445</v>
      </c>
      <c r="I460" s="7"/>
      <c r="O460" s="7"/>
    </row>
    <row r="461" spans="1:15" x14ac:dyDescent="0.3">
      <c r="A461" s="35">
        <v>446</v>
      </c>
      <c r="B461">
        <f t="shared" si="12"/>
        <v>3</v>
      </c>
      <c r="C461" s="32">
        <v>32211</v>
      </c>
      <c r="D461">
        <v>0.42799999999999999</v>
      </c>
      <c r="E461">
        <f t="shared" si="13"/>
        <v>4.6838493124264375E-3</v>
      </c>
      <c r="G461">
        <v>446</v>
      </c>
      <c r="I461" s="7"/>
      <c r="O461" s="7"/>
    </row>
    <row r="462" spans="1:15" x14ac:dyDescent="0.3">
      <c r="A462">
        <v>447</v>
      </c>
      <c r="B462">
        <f t="shared" si="12"/>
        <v>4</v>
      </c>
      <c r="C462" s="32">
        <v>32212</v>
      </c>
      <c r="D462">
        <v>0.442</v>
      </c>
      <c r="E462">
        <f t="shared" si="13"/>
        <v>3.2186686495901284E-2</v>
      </c>
      <c r="G462">
        <v>447</v>
      </c>
      <c r="I462" s="7"/>
      <c r="O462" s="7"/>
    </row>
    <row r="463" spans="1:15" x14ac:dyDescent="0.3">
      <c r="A463" s="35">
        <v>448</v>
      </c>
      <c r="B463">
        <f t="shared" si="12"/>
        <v>5</v>
      </c>
      <c r="C463" s="32">
        <v>32213</v>
      </c>
      <c r="D463">
        <v>0.44700000000000001</v>
      </c>
      <c r="E463">
        <f t="shared" si="13"/>
        <v>1.1248712535870667E-2</v>
      </c>
      <c r="G463">
        <v>448</v>
      </c>
      <c r="I463" s="7"/>
      <c r="O463" s="7"/>
    </row>
    <row r="464" spans="1:15" x14ac:dyDescent="0.3">
      <c r="A464">
        <v>449</v>
      </c>
      <c r="B464">
        <f t="shared" si="12"/>
        <v>1</v>
      </c>
      <c r="C464" s="32">
        <v>32216</v>
      </c>
      <c r="D464">
        <v>0.434</v>
      </c>
      <c r="E464">
        <f t="shared" si="13"/>
        <v>-2.9514060513163968E-2</v>
      </c>
      <c r="G464">
        <v>449</v>
      </c>
      <c r="I464" s="7"/>
      <c r="O464" s="7"/>
    </row>
    <row r="465" spans="1:15" x14ac:dyDescent="0.3">
      <c r="A465" s="35">
        <v>450</v>
      </c>
      <c r="B465">
        <f t="shared" ref="B465:B528" si="14">WEEKDAY(C465,2)</f>
        <v>2</v>
      </c>
      <c r="C465" s="32">
        <v>32217</v>
      </c>
      <c r="D465">
        <v>0.44600000000000001</v>
      </c>
      <c r="E465">
        <f t="shared" si="13"/>
        <v>2.7274417919659306E-2</v>
      </c>
      <c r="G465">
        <v>450</v>
      </c>
      <c r="I465" s="7"/>
      <c r="O465" s="7"/>
    </row>
    <row r="466" spans="1:15" x14ac:dyDescent="0.3">
      <c r="A466">
        <v>451</v>
      </c>
      <c r="B466">
        <f t="shared" si="14"/>
        <v>3</v>
      </c>
      <c r="C466" s="32">
        <v>32218</v>
      </c>
      <c r="D466">
        <v>0.44500000000000001</v>
      </c>
      <c r="E466">
        <f t="shared" ref="E466:E529" si="15">LN(D466/D465)</f>
        <v>-2.2446698538238618E-3</v>
      </c>
      <c r="G466">
        <v>451</v>
      </c>
      <c r="I466" s="7"/>
      <c r="O466" s="7"/>
    </row>
    <row r="467" spans="1:15" x14ac:dyDescent="0.3">
      <c r="A467" s="35">
        <v>452</v>
      </c>
      <c r="B467">
        <f t="shared" si="14"/>
        <v>4</v>
      </c>
      <c r="C467" s="32">
        <v>32219</v>
      </c>
      <c r="D467">
        <v>0.44900000000000001</v>
      </c>
      <c r="E467">
        <f t="shared" si="15"/>
        <v>8.9486055760140144E-3</v>
      </c>
      <c r="G467">
        <v>452</v>
      </c>
      <c r="I467" s="7"/>
      <c r="O467" s="7"/>
    </row>
    <row r="468" spans="1:15" x14ac:dyDescent="0.3">
      <c r="A468">
        <v>453</v>
      </c>
      <c r="B468">
        <f t="shared" si="14"/>
        <v>5</v>
      </c>
      <c r="C468" s="32">
        <v>32220</v>
      </c>
      <c r="D468">
        <v>0.45100000000000001</v>
      </c>
      <c r="E468">
        <f t="shared" si="15"/>
        <v>4.4444517604239758E-3</v>
      </c>
      <c r="G468">
        <v>453</v>
      </c>
      <c r="I468" s="7"/>
      <c r="O468" s="7"/>
    </row>
    <row r="469" spans="1:15" x14ac:dyDescent="0.3">
      <c r="A469" s="35">
        <v>454</v>
      </c>
      <c r="B469">
        <f t="shared" si="14"/>
        <v>1</v>
      </c>
      <c r="C469" s="32">
        <v>32223</v>
      </c>
      <c r="D469">
        <v>0.45200000000000001</v>
      </c>
      <c r="E469">
        <f t="shared" si="15"/>
        <v>2.2148403295528213E-3</v>
      </c>
      <c r="G469">
        <v>454</v>
      </c>
      <c r="I469" s="7"/>
      <c r="O469" s="7"/>
    </row>
    <row r="470" spans="1:15" x14ac:dyDescent="0.3">
      <c r="A470">
        <v>455</v>
      </c>
      <c r="B470">
        <f t="shared" si="14"/>
        <v>2</v>
      </c>
      <c r="C470" s="32">
        <v>32224</v>
      </c>
      <c r="D470">
        <v>0.45600000000000002</v>
      </c>
      <c r="E470">
        <f t="shared" si="15"/>
        <v>8.8106296821549059E-3</v>
      </c>
      <c r="G470">
        <v>455</v>
      </c>
      <c r="I470" s="7"/>
      <c r="O470" s="7"/>
    </row>
    <row r="471" spans="1:15" x14ac:dyDescent="0.3">
      <c r="A471" s="35">
        <v>456</v>
      </c>
      <c r="B471">
        <f t="shared" si="14"/>
        <v>3</v>
      </c>
      <c r="C471" s="32">
        <v>32225</v>
      </c>
      <c r="D471">
        <v>0.46600000000000003</v>
      </c>
      <c r="E471">
        <f t="shared" si="15"/>
        <v>2.1692824611259754E-2</v>
      </c>
      <c r="G471">
        <v>456</v>
      </c>
      <c r="I471" s="7"/>
      <c r="O471" s="7"/>
    </row>
    <row r="472" spans="1:15" x14ac:dyDescent="0.3">
      <c r="A472">
        <v>457</v>
      </c>
      <c r="B472">
        <f t="shared" si="14"/>
        <v>4</v>
      </c>
      <c r="C472" s="32">
        <v>32226</v>
      </c>
      <c r="D472">
        <v>0.46700000000000003</v>
      </c>
      <c r="E472">
        <f t="shared" si="15"/>
        <v>2.1436235432513691E-3</v>
      </c>
      <c r="G472">
        <v>457</v>
      </c>
      <c r="I472" s="7"/>
      <c r="O472" s="7"/>
    </row>
    <row r="473" spans="1:15" x14ac:dyDescent="0.3">
      <c r="A473" s="35">
        <v>458</v>
      </c>
      <c r="B473">
        <f t="shared" si="14"/>
        <v>5</v>
      </c>
      <c r="C473" s="32">
        <v>32227</v>
      </c>
      <c r="D473">
        <v>0.47299999999999998</v>
      </c>
      <c r="E473">
        <f t="shared" si="15"/>
        <v>1.2766130823035533E-2</v>
      </c>
      <c r="G473">
        <v>458</v>
      </c>
      <c r="I473" s="7"/>
      <c r="O473" s="7"/>
    </row>
    <row r="474" spans="1:15" x14ac:dyDescent="0.3">
      <c r="A474">
        <v>459</v>
      </c>
      <c r="B474">
        <f t="shared" si="14"/>
        <v>1</v>
      </c>
      <c r="C474" s="32">
        <v>32230</v>
      </c>
      <c r="D474">
        <v>0.47299999999999998</v>
      </c>
      <c r="E474">
        <f t="shared" si="15"/>
        <v>0</v>
      </c>
      <c r="G474">
        <v>459</v>
      </c>
      <c r="I474" s="7"/>
      <c r="O474" s="7"/>
    </row>
    <row r="475" spans="1:15" x14ac:dyDescent="0.3">
      <c r="A475" s="35">
        <v>460</v>
      </c>
      <c r="B475">
        <f t="shared" si="14"/>
        <v>2</v>
      </c>
      <c r="C475" s="32">
        <v>32231</v>
      </c>
      <c r="D475">
        <v>0.48299999999999998</v>
      </c>
      <c r="E475">
        <f t="shared" si="15"/>
        <v>2.0921265160639736E-2</v>
      </c>
      <c r="G475">
        <v>460</v>
      </c>
      <c r="I475" s="7"/>
      <c r="O475" s="7"/>
    </row>
    <row r="476" spans="1:15" x14ac:dyDescent="0.3">
      <c r="A476">
        <v>461</v>
      </c>
      <c r="B476">
        <f t="shared" si="14"/>
        <v>3</v>
      </c>
      <c r="C476" s="32">
        <v>32232</v>
      </c>
      <c r="D476">
        <v>0.48099999999999998</v>
      </c>
      <c r="E476">
        <f t="shared" si="15"/>
        <v>-4.1493835468114776E-3</v>
      </c>
      <c r="G476">
        <v>461</v>
      </c>
      <c r="I476" s="7"/>
      <c r="O476" s="7"/>
    </row>
    <row r="477" spans="1:15" x14ac:dyDescent="0.3">
      <c r="A477" s="35">
        <v>462</v>
      </c>
      <c r="B477">
        <f t="shared" si="14"/>
        <v>4</v>
      </c>
      <c r="C477" s="32">
        <v>32233</v>
      </c>
      <c r="D477">
        <v>0.48</v>
      </c>
      <c r="E477">
        <f t="shared" si="15"/>
        <v>-2.0811662038246232E-3</v>
      </c>
      <c r="G477">
        <v>462</v>
      </c>
      <c r="I477" s="7"/>
      <c r="O477" s="7"/>
    </row>
    <row r="478" spans="1:15" x14ac:dyDescent="0.3">
      <c r="A478">
        <v>463</v>
      </c>
      <c r="B478">
        <f t="shared" si="14"/>
        <v>1</v>
      </c>
      <c r="C478" s="32">
        <v>32237</v>
      </c>
      <c r="D478">
        <v>0.48199999999999998</v>
      </c>
      <c r="E478">
        <f t="shared" si="15"/>
        <v>4.158010148663677E-3</v>
      </c>
      <c r="G478">
        <v>463</v>
      </c>
      <c r="I478" s="7"/>
      <c r="O478" s="7"/>
    </row>
    <row r="479" spans="1:15" x14ac:dyDescent="0.3">
      <c r="A479" s="35">
        <v>464</v>
      </c>
      <c r="B479">
        <f t="shared" si="14"/>
        <v>2</v>
      </c>
      <c r="C479" s="32">
        <v>32238</v>
      </c>
      <c r="D479">
        <v>0.47299999999999998</v>
      </c>
      <c r="E479">
        <f t="shared" si="15"/>
        <v>-1.8848725558667383E-2</v>
      </c>
      <c r="G479">
        <v>464</v>
      </c>
      <c r="I479" s="7"/>
      <c r="O479" s="7"/>
    </row>
    <row r="480" spans="1:15" x14ac:dyDescent="0.3">
      <c r="A480">
        <v>465</v>
      </c>
      <c r="B480">
        <f t="shared" si="14"/>
        <v>3</v>
      </c>
      <c r="C480" s="32">
        <v>32239</v>
      </c>
      <c r="D480">
        <v>0.47299999999999998</v>
      </c>
      <c r="E480">
        <f t="shared" si="15"/>
        <v>0</v>
      </c>
      <c r="G480">
        <v>465</v>
      </c>
      <c r="I480" s="7"/>
      <c r="O480" s="7"/>
    </row>
    <row r="481" spans="1:15" x14ac:dyDescent="0.3">
      <c r="A481" s="35">
        <v>466</v>
      </c>
      <c r="B481">
        <f t="shared" si="14"/>
        <v>4</v>
      </c>
      <c r="C481" s="32">
        <v>32240</v>
      </c>
      <c r="D481">
        <v>0.48</v>
      </c>
      <c r="E481">
        <f t="shared" si="15"/>
        <v>1.4690715410003592E-2</v>
      </c>
      <c r="G481">
        <v>466</v>
      </c>
      <c r="I481" s="7"/>
      <c r="O481" s="7"/>
    </row>
    <row r="482" spans="1:15" x14ac:dyDescent="0.3">
      <c r="A482">
        <v>467</v>
      </c>
      <c r="B482">
        <f t="shared" si="14"/>
        <v>5</v>
      </c>
      <c r="C482" s="32">
        <v>32241</v>
      </c>
      <c r="D482">
        <v>0.48399999999999999</v>
      </c>
      <c r="E482">
        <f t="shared" si="15"/>
        <v>8.2988028146950641E-3</v>
      </c>
      <c r="G482">
        <v>467</v>
      </c>
      <c r="I482" s="7"/>
      <c r="O482" s="7"/>
    </row>
    <row r="483" spans="1:15" x14ac:dyDescent="0.3">
      <c r="A483" s="35">
        <v>468</v>
      </c>
      <c r="B483">
        <f t="shared" si="14"/>
        <v>1</v>
      </c>
      <c r="C483" s="32">
        <v>32244</v>
      </c>
      <c r="D483">
        <v>0.50600000000000001</v>
      </c>
      <c r="E483">
        <f t="shared" si="15"/>
        <v>4.4451762570833796E-2</v>
      </c>
      <c r="G483">
        <v>468</v>
      </c>
      <c r="I483" s="7"/>
      <c r="O483" s="7"/>
    </row>
    <row r="484" spans="1:15" x14ac:dyDescent="0.3">
      <c r="A484">
        <v>469</v>
      </c>
      <c r="B484">
        <f t="shared" si="14"/>
        <v>2</v>
      </c>
      <c r="C484" s="32">
        <v>32245</v>
      </c>
      <c r="D484">
        <v>0.51900000000000002</v>
      </c>
      <c r="E484">
        <f t="shared" si="15"/>
        <v>2.5367213878423167E-2</v>
      </c>
      <c r="G484">
        <v>469</v>
      </c>
      <c r="I484" s="7"/>
      <c r="O484" s="7"/>
    </row>
    <row r="485" spans="1:15" x14ac:dyDescent="0.3">
      <c r="A485" s="35">
        <v>470</v>
      </c>
      <c r="B485">
        <f t="shared" si="14"/>
        <v>3</v>
      </c>
      <c r="C485" s="32">
        <v>32246</v>
      </c>
      <c r="D485">
        <v>0.52300000000000002</v>
      </c>
      <c r="E485">
        <f t="shared" si="15"/>
        <v>7.677580899034332E-3</v>
      </c>
      <c r="G485">
        <v>470</v>
      </c>
      <c r="I485" s="7"/>
      <c r="O485" s="7"/>
    </row>
    <row r="486" spans="1:15" x14ac:dyDescent="0.3">
      <c r="A486">
        <v>471</v>
      </c>
      <c r="B486">
        <f t="shared" si="14"/>
        <v>4</v>
      </c>
      <c r="C486" s="32">
        <v>32247</v>
      </c>
      <c r="D486">
        <v>0.52</v>
      </c>
      <c r="E486">
        <f t="shared" si="15"/>
        <v>-5.752652489449922E-3</v>
      </c>
      <c r="G486">
        <v>471</v>
      </c>
      <c r="I486" s="7"/>
      <c r="O486" s="7"/>
    </row>
    <row r="487" spans="1:15" x14ac:dyDescent="0.3">
      <c r="A487" s="35">
        <v>472</v>
      </c>
      <c r="B487">
        <f t="shared" si="14"/>
        <v>5</v>
      </c>
      <c r="C487" s="32">
        <v>32248</v>
      </c>
      <c r="D487">
        <v>0.52200000000000002</v>
      </c>
      <c r="E487">
        <f t="shared" si="15"/>
        <v>3.8387763071656669E-3</v>
      </c>
      <c r="G487">
        <v>472</v>
      </c>
      <c r="I487" s="7"/>
      <c r="O487" s="7"/>
    </row>
    <row r="488" spans="1:15" x14ac:dyDescent="0.3">
      <c r="A488">
        <v>473</v>
      </c>
      <c r="B488">
        <f t="shared" si="14"/>
        <v>1</v>
      </c>
      <c r="C488" s="32">
        <v>32251</v>
      </c>
      <c r="D488">
        <v>0.52900000000000003</v>
      </c>
      <c r="E488">
        <f t="shared" si="15"/>
        <v>1.3320843975660773E-2</v>
      </c>
      <c r="G488">
        <v>473</v>
      </c>
      <c r="I488" s="7"/>
      <c r="O488" s="7"/>
    </row>
    <row r="489" spans="1:15" x14ac:dyDescent="0.3">
      <c r="A489" s="35">
        <v>474</v>
      </c>
      <c r="B489">
        <f t="shared" si="14"/>
        <v>2</v>
      </c>
      <c r="C489" s="32">
        <v>32252</v>
      </c>
      <c r="D489">
        <v>0.51300000000000001</v>
      </c>
      <c r="E489">
        <f t="shared" si="15"/>
        <v>-3.0712586687529915E-2</v>
      </c>
      <c r="G489">
        <v>474</v>
      </c>
      <c r="I489" s="7"/>
      <c r="O489" s="7"/>
    </row>
    <row r="490" spans="1:15" x14ac:dyDescent="0.3">
      <c r="A490">
        <v>475</v>
      </c>
      <c r="B490">
        <f t="shared" si="14"/>
        <v>3</v>
      </c>
      <c r="C490" s="32">
        <v>32253</v>
      </c>
      <c r="D490">
        <v>0.50800000000000001</v>
      </c>
      <c r="E490">
        <f t="shared" si="15"/>
        <v>-9.7943975922876979E-3</v>
      </c>
      <c r="G490">
        <v>475</v>
      </c>
      <c r="I490" s="7"/>
      <c r="O490" s="7"/>
    </row>
    <row r="491" spans="1:15" x14ac:dyDescent="0.3">
      <c r="A491" s="35">
        <v>476</v>
      </c>
      <c r="B491">
        <f t="shared" si="14"/>
        <v>4</v>
      </c>
      <c r="C491" s="32">
        <v>32254</v>
      </c>
      <c r="D491">
        <v>0.51900000000000002</v>
      </c>
      <c r="E491">
        <f t="shared" si="15"/>
        <v>2.142243558740671E-2</v>
      </c>
      <c r="G491">
        <v>476</v>
      </c>
      <c r="I491" s="7"/>
      <c r="O491" s="7"/>
    </row>
    <row r="492" spans="1:15" x14ac:dyDescent="0.3">
      <c r="A492">
        <v>477</v>
      </c>
      <c r="B492">
        <f t="shared" si="14"/>
        <v>5</v>
      </c>
      <c r="C492" s="32">
        <v>32255</v>
      </c>
      <c r="D492">
        <v>0.51700000000000002</v>
      </c>
      <c r="E492">
        <f t="shared" si="15"/>
        <v>-3.8610086574595425E-3</v>
      </c>
      <c r="G492">
        <v>477</v>
      </c>
      <c r="I492" s="7"/>
      <c r="O492" s="7"/>
    </row>
    <row r="493" spans="1:15" x14ac:dyDescent="0.3">
      <c r="A493" s="35">
        <v>478</v>
      </c>
      <c r="B493">
        <f t="shared" si="14"/>
        <v>1</v>
      </c>
      <c r="C493" s="32">
        <v>32258</v>
      </c>
      <c r="D493">
        <v>0.51100000000000001</v>
      </c>
      <c r="E493">
        <f t="shared" si="15"/>
        <v>-1.1673284304724734E-2</v>
      </c>
      <c r="G493">
        <v>478</v>
      </c>
      <c r="I493" s="7"/>
      <c r="O493" s="7"/>
    </row>
    <row r="494" spans="1:15" x14ac:dyDescent="0.3">
      <c r="A494">
        <v>479</v>
      </c>
      <c r="B494">
        <f t="shared" si="14"/>
        <v>2</v>
      </c>
      <c r="C494" s="32">
        <v>32259</v>
      </c>
      <c r="D494">
        <v>0.52300000000000002</v>
      </c>
      <c r="E494">
        <f t="shared" si="15"/>
        <v>2.3211873861218466E-2</v>
      </c>
      <c r="G494">
        <v>479</v>
      </c>
      <c r="I494" s="7"/>
      <c r="O494" s="7"/>
    </row>
    <row r="495" spans="1:15" x14ac:dyDescent="0.3">
      <c r="A495" s="35">
        <v>480</v>
      </c>
      <c r="B495">
        <f t="shared" si="14"/>
        <v>3</v>
      </c>
      <c r="C495" s="32">
        <v>32260</v>
      </c>
      <c r="D495">
        <v>0.51600000000000001</v>
      </c>
      <c r="E495">
        <f t="shared" si="15"/>
        <v>-1.3474698583360159E-2</v>
      </c>
      <c r="G495">
        <v>480</v>
      </c>
      <c r="I495" s="7"/>
      <c r="O495" s="7"/>
    </row>
    <row r="496" spans="1:15" x14ac:dyDescent="0.3">
      <c r="A496">
        <v>481</v>
      </c>
      <c r="B496">
        <f t="shared" si="14"/>
        <v>4</v>
      </c>
      <c r="C496" s="32">
        <v>32261</v>
      </c>
      <c r="D496">
        <v>0.51200000000000001</v>
      </c>
      <c r="E496">
        <f t="shared" si="15"/>
        <v>-7.7821404420549628E-3</v>
      </c>
      <c r="G496">
        <v>481</v>
      </c>
      <c r="I496" s="7"/>
      <c r="O496" s="7"/>
    </row>
    <row r="497" spans="1:15" x14ac:dyDescent="0.3">
      <c r="A497" s="35">
        <v>482</v>
      </c>
      <c r="B497">
        <f t="shared" si="14"/>
        <v>5</v>
      </c>
      <c r="C497" s="32">
        <v>32262</v>
      </c>
      <c r="D497">
        <v>0.51100000000000001</v>
      </c>
      <c r="E497">
        <f t="shared" si="15"/>
        <v>-1.9550348358033506E-3</v>
      </c>
      <c r="G497">
        <v>482</v>
      </c>
      <c r="I497" s="7"/>
      <c r="O497" s="7"/>
    </row>
    <row r="498" spans="1:15" x14ac:dyDescent="0.3">
      <c r="A498">
        <v>483</v>
      </c>
      <c r="B498">
        <f t="shared" si="14"/>
        <v>1</v>
      </c>
      <c r="C498" s="32">
        <v>32265</v>
      </c>
      <c r="D498">
        <v>0.49199999999999999</v>
      </c>
      <c r="E498">
        <f t="shared" si="15"/>
        <v>-3.7890873711396378E-2</v>
      </c>
      <c r="G498">
        <v>483</v>
      </c>
      <c r="I498" s="7"/>
      <c r="O498" s="7"/>
    </row>
    <row r="499" spans="1:15" x14ac:dyDescent="0.3">
      <c r="A499" s="35">
        <v>484</v>
      </c>
      <c r="B499">
        <f t="shared" si="14"/>
        <v>2</v>
      </c>
      <c r="C499" s="32">
        <v>32266</v>
      </c>
      <c r="D499">
        <v>0.503</v>
      </c>
      <c r="E499">
        <f t="shared" si="15"/>
        <v>2.2111453607431185E-2</v>
      </c>
      <c r="G499">
        <v>484</v>
      </c>
      <c r="I499" s="7"/>
      <c r="O499" s="7"/>
    </row>
    <row r="500" spans="1:15" x14ac:dyDescent="0.3">
      <c r="A500">
        <v>485</v>
      </c>
      <c r="B500">
        <f t="shared" si="14"/>
        <v>3</v>
      </c>
      <c r="C500" s="32">
        <v>32267</v>
      </c>
      <c r="D500">
        <v>0.497</v>
      </c>
      <c r="E500">
        <f t="shared" si="15"/>
        <v>-1.2000144003110521E-2</v>
      </c>
      <c r="G500">
        <v>485</v>
      </c>
      <c r="I500" s="7"/>
      <c r="O500" s="7"/>
    </row>
    <row r="501" spans="1:15" x14ac:dyDescent="0.3">
      <c r="A501" s="35">
        <v>486</v>
      </c>
      <c r="B501">
        <f t="shared" si="14"/>
        <v>4</v>
      </c>
      <c r="C501" s="32">
        <v>32268</v>
      </c>
      <c r="D501">
        <v>0.51</v>
      </c>
      <c r="E501">
        <f t="shared" si="15"/>
        <v>2.5820699621742788E-2</v>
      </c>
      <c r="G501">
        <v>486</v>
      </c>
      <c r="I501" s="7"/>
      <c r="O501" s="7"/>
    </row>
    <row r="502" spans="1:15" x14ac:dyDescent="0.3">
      <c r="A502">
        <v>487</v>
      </c>
      <c r="B502">
        <f t="shared" si="14"/>
        <v>5</v>
      </c>
      <c r="C502" s="32">
        <v>32269</v>
      </c>
      <c r="D502">
        <v>0.51900000000000002</v>
      </c>
      <c r="E502">
        <f t="shared" si="15"/>
        <v>1.7493157447517119E-2</v>
      </c>
      <c r="G502">
        <v>487</v>
      </c>
      <c r="I502" s="7"/>
      <c r="O502" s="7"/>
    </row>
    <row r="503" spans="1:15" x14ac:dyDescent="0.3">
      <c r="A503" s="35">
        <v>488</v>
      </c>
      <c r="B503">
        <f t="shared" si="14"/>
        <v>1</v>
      </c>
      <c r="C503" s="32">
        <v>32272</v>
      </c>
      <c r="D503">
        <v>0.52</v>
      </c>
      <c r="E503">
        <f t="shared" si="15"/>
        <v>1.924928409584418E-3</v>
      </c>
      <c r="G503">
        <v>488</v>
      </c>
      <c r="I503" s="7"/>
      <c r="O503" s="7"/>
    </row>
    <row r="504" spans="1:15" x14ac:dyDescent="0.3">
      <c r="A504">
        <v>489</v>
      </c>
      <c r="B504">
        <f t="shared" si="14"/>
        <v>2</v>
      </c>
      <c r="C504" s="32">
        <v>32273</v>
      </c>
      <c r="D504">
        <v>0.52600000000000002</v>
      </c>
      <c r="E504">
        <f t="shared" si="15"/>
        <v>1.1472401162236781E-2</v>
      </c>
      <c r="G504">
        <v>489</v>
      </c>
      <c r="I504" s="7"/>
      <c r="O504" s="7"/>
    </row>
    <row r="505" spans="1:15" x14ac:dyDescent="0.3">
      <c r="A505" s="35">
        <v>490</v>
      </c>
      <c r="B505">
        <f t="shared" si="14"/>
        <v>3</v>
      </c>
      <c r="C505" s="32">
        <v>32274</v>
      </c>
      <c r="D505">
        <v>0.52900000000000003</v>
      </c>
      <c r="E505">
        <f t="shared" si="15"/>
        <v>5.6872191205895144E-3</v>
      </c>
      <c r="G505">
        <v>490</v>
      </c>
      <c r="I505" s="7"/>
      <c r="O505" s="7"/>
    </row>
    <row r="506" spans="1:15" x14ac:dyDescent="0.3">
      <c r="A506">
        <v>491</v>
      </c>
      <c r="B506">
        <f t="shared" si="14"/>
        <v>4</v>
      </c>
      <c r="C506" s="32">
        <v>32275</v>
      </c>
      <c r="D506">
        <v>0.52900000000000003</v>
      </c>
      <c r="E506">
        <f t="shared" si="15"/>
        <v>0</v>
      </c>
      <c r="G506">
        <v>491</v>
      </c>
      <c r="I506" s="7"/>
      <c r="O506" s="7"/>
    </row>
    <row r="507" spans="1:15" x14ac:dyDescent="0.3">
      <c r="A507" s="35">
        <v>492</v>
      </c>
      <c r="B507">
        <f t="shared" si="14"/>
        <v>5</v>
      </c>
      <c r="C507" s="32">
        <v>32276</v>
      </c>
      <c r="D507">
        <v>0.53</v>
      </c>
      <c r="E507">
        <f t="shared" si="15"/>
        <v>1.8885746878681546E-3</v>
      </c>
      <c r="G507">
        <v>492</v>
      </c>
      <c r="I507" s="7"/>
      <c r="O507" s="7"/>
    </row>
    <row r="508" spans="1:15" x14ac:dyDescent="0.3">
      <c r="A508">
        <v>493</v>
      </c>
      <c r="B508">
        <f t="shared" si="14"/>
        <v>1</v>
      </c>
      <c r="C508" s="32">
        <v>32279</v>
      </c>
      <c r="D508">
        <v>0.53400000000000003</v>
      </c>
      <c r="E508">
        <f t="shared" si="15"/>
        <v>7.518832414027319E-3</v>
      </c>
      <c r="G508">
        <v>493</v>
      </c>
      <c r="I508" s="7"/>
      <c r="O508" s="7"/>
    </row>
    <row r="509" spans="1:15" x14ac:dyDescent="0.3">
      <c r="A509" s="35">
        <v>494</v>
      </c>
      <c r="B509">
        <f t="shared" si="14"/>
        <v>2</v>
      </c>
      <c r="C509" s="32">
        <v>32280</v>
      </c>
      <c r="D509">
        <v>0.53100000000000003</v>
      </c>
      <c r="E509">
        <f t="shared" si="15"/>
        <v>-5.6338177182560199E-3</v>
      </c>
      <c r="G509">
        <v>494</v>
      </c>
      <c r="I509" s="7"/>
      <c r="O509" s="7"/>
    </row>
    <row r="510" spans="1:15" x14ac:dyDescent="0.3">
      <c r="A510">
        <v>495</v>
      </c>
      <c r="B510">
        <f t="shared" si="14"/>
        <v>3</v>
      </c>
      <c r="C510" s="32">
        <v>32281</v>
      </c>
      <c r="D510">
        <v>0.53</v>
      </c>
      <c r="E510">
        <f t="shared" si="15"/>
        <v>-1.885014695771335E-3</v>
      </c>
      <c r="G510">
        <v>495</v>
      </c>
      <c r="I510" s="7"/>
    </row>
    <row r="511" spans="1:15" x14ac:dyDescent="0.3">
      <c r="A511" s="35">
        <v>496</v>
      </c>
      <c r="B511">
        <f t="shared" si="14"/>
        <v>4</v>
      </c>
      <c r="C511" s="32">
        <v>32282</v>
      </c>
      <c r="D511">
        <v>0.53100000000000003</v>
      </c>
      <c r="E511">
        <f t="shared" si="15"/>
        <v>1.8850146957714257E-3</v>
      </c>
      <c r="G511">
        <v>496</v>
      </c>
      <c r="I511" s="7"/>
    </row>
    <row r="512" spans="1:15" x14ac:dyDescent="0.3">
      <c r="A512">
        <v>497</v>
      </c>
      <c r="B512">
        <f t="shared" si="14"/>
        <v>5</v>
      </c>
      <c r="C512" s="32">
        <v>32283</v>
      </c>
      <c r="D512">
        <v>0.53</v>
      </c>
      <c r="E512">
        <f t="shared" si="15"/>
        <v>-1.885014695771335E-3</v>
      </c>
      <c r="G512">
        <v>497</v>
      </c>
      <c r="I512" s="7"/>
    </row>
    <row r="513" spans="1:9" x14ac:dyDescent="0.3">
      <c r="A513" s="35">
        <v>498</v>
      </c>
      <c r="B513">
        <f t="shared" si="14"/>
        <v>1</v>
      </c>
      <c r="C513" s="32">
        <v>32286</v>
      </c>
      <c r="D513">
        <v>0.52</v>
      </c>
      <c r="E513">
        <f t="shared" si="15"/>
        <v>-1.9048194970694474E-2</v>
      </c>
      <c r="G513">
        <v>498</v>
      </c>
      <c r="I513" s="7"/>
    </row>
    <row r="514" spans="1:9" x14ac:dyDescent="0.3">
      <c r="A514">
        <v>499</v>
      </c>
      <c r="B514">
        <f t="shared" si="14"/>
        <v>2</v>
      </c>
      <c r="C514" s="32">
        <v>32287</v>
      </c>
      <c r="D514">
        <v>0.52100000000000002</v>
      </c>
      <c r="E514">
        <f t="shared" si="15"/>
        <v>1.9212301778938723E-3</v>
      </c>
      <c r="G514">
        <v>499</v>
      </c>
      <c r="I514" s="7"/>
    </row>
    <row r="515" spans="1:9" x14ac:dyDescent="0.3">
      <c r="A515" s="35">
        <v>500</v>
      </c>
      <c r="B515">
        <f t="shared" si="14"/>
        <v>3</v>
      </c>
      <c r="C515" s="32">
        <v>32288</v>
      </c>
      <c r="D515">
        <v>0.52300000000000002</v>
      </c>
      <c r="E515">
        <f t="shared" si="15"/>
        <v>3.8314223115560888E-3</v>
      </c>
      <c r="G515">
        <v>500</v>
      </c>
      <c r="I515" s="7"/>
    </row>
    <row r="516" spans="1:9" x14ac:dyDescent="0.3">
      <c r="A516">
        <v>501</v>
      </c>
      <c r="B516">
        <f t="shared" si="14"/>
        <v>4</v>
      </c>
      <c r="C516" s="32">
        <v>32289</v>
      </c>
      <c r="D516">
        <v>0.53</v>
      </c>
      <c r="E516">
        <f t="shared" si="15"/>
        <v>1.329554248124472E-2</v>
      </c>
      <c r="G516">
        <v>501</v>
      </c>
      <c r="I516" s="7"/>
    </row>
    <row r="517" spans="1:9" x14ac:dyDescent="0.3">
      <c r="A517" s="35">
        <v>502</v>
      </c>
      <c r="B517">
        <f t="shared" si="14"/>
        <v>5</v>
      </c>
      <c r="C517" s="32">
        <v>32290</v>
      </c>
      <c r="D517">
        <v>0.53200000000000003</v>
      </c>
      <c r="E517">
        <f t="shared" si="15"/>
        <v>3.7664827954768648E-3</v>
      </c>
      <c r="G517">
        <v>502</v>
      </c>
      <c r="I517" s="7"/>
    </row>
    <row r="518" spans="1:9" x14ac:dyDescent="0.3">
      <c r="A518">
        <v>503</v>
      </c>
      <c r="B518">
        <f t="shared" si="14"/>
        <v>2</v>
      </c>
      <c r="C518" s="32">
        <v>32294</v>
      </c>
      <c r="D518">
        <v>0.53400000000000003</v>
      </c>
      <c r="E518">
        <f t="shared" si="15"/>
        <v>3.7523496185503718E-3</v>
      </c>
      <c r="G518">
        <v>503</v>
      </c>
      <c r="I518" s="7"/>
    </row>
    <row r="519" spans="1:9" x14ac:dyDescent="0.3">
      <c r="A519" s="35">
        <v>504</v>
      </c>
      <c r="B519">
        <f t="shared" si="14"/>
        <v>3</v>
      </c>
      <c r="C519" s="32">
        <v>32295</v>
      </c>
      <c r="D519">
        <v>0.52900000000000003</v>
      </c>
      <c r="E519">
        <f t="shared" si="15"/>
        <v>-9.4074071018954812E-3</v>
      </c>
      <c r="G519">
        <v>504</v>
      </c>
      <c r="I519" s="7"/>
    </row>
    <row r="520" spans="1:9" x14ac:dyDescent="0.3">
      <c r="A520">
        <v>505</v>
      </c>
      <c r="B520">
        <f t="shared" si="14"/>
        <v>4</v>
      </c>
      <c r="C520" s="32">
        <v>32296</v>
      </c>
      <c r="D520">
        <v>0.52600000000000002</v>
      </c>
      <c r="E520">
        <f t="shared" si="15"/>
        <v>-5.687219120589576E-3</v>
      </c>
      <c r="G520">
        <v>505</v>
      </c>
      <c r="I520" s="7"/>
    </row>
    <row r="521" spans="1:9" x14ac:dyDescent="0.3">
      <c r="A521" s="35">
        <v>506</v>
      </c>
      <c r="B521">
        <f t="shared" si="14"/>
        <v>5</v>
      </c>
      <c r="C521" s="32">
        <v>32297</v>
      </c>
      <c r="D521">
        <v>0.51600000000000001</v>
      </c>
      <c r="E521">
        <f t="shared" si="15"/>
        <v>-1.919444725614718E-2</v>
      </c>
      <c r="G521">
        <v>506</v>
      </c>
      <c r="I521" s="7"/>
    </row>
    <row r="522" spans="1:9" x14ac:dyDescent="0.3">
      <c r="A522">
        <v>507</v>
      </c>
      <c r="B522">
        <f t="shared" si="14"/>
        <v>1</v>
      </c>
      <c r="C522" s="32">
        <v>32300</v>
      </c>
      <c r="D522">
        <v>0.50900000000000001</v>
      </c>
      <c r="E522">
        <f t="shared" si="15"/>
        <v>-1.3658748931040016E-2</v>
      </c>
      <c r="G522">
        <v>507</v>
      </c>
      <c r="I522" s="7"/>
    </row>
    <row r="523" spans="1:9" x14ac:dyDescent="0.3">
      <c r="A523" s="35">
        <v>508</v>
      </c>
      <c r="B523">
        <f t="shared" si="14"/>
        <v>2</v>
      </c>
      <c r="C523" s="32">
        <v>32301</v>
      </c>
      <c r="D523">
        <v>0.51100000000000001</v>
      </c>
      <c r="E523">
        <f t="shared" si="15"/>
        <v>3.9215736531816436E-3</v>
      </c>
      <c r="G523">
        <v>508</v>
      </c>
      <c r="I523" s="7"/>
    </row>
    <row r="524" spans="1:9" x14ac:dyDescent="0.3">
      <c r="A524">
        <v>509</v>
      </c>
      <c r="B524">
        <f t="shared" si="14"/>
        <v>3</v>
      </c>
      <c r="C524" s="32">
        <v>32302</v>
      </c>
      <c r="D524">
        <v>0.51500000000000001</v>
      </c>
      <c r="E524">
        <f t="shared" si="15"/>
        <v>7.7973104600317106E-3</v>
      </c>
      <c r="G524">
        <v>509</v>
      </c>
      <c r="I524" s="7"/>
    </row>
    <row r="525" spans="1:9" x14ac:dyDescent="0.3">
      <c r="A525" s="35">
        <v>510</v>
      </c>
      <c r="B525">
        <f t="shared" si="14"/>
        <v>4</v>
      </c>
      <c r="C525" s="32">
        <v>32303</v>
      </c>
      <c r="D525">
        <v>0.51300000000000001</v>
      </c>
      <c r="E525">
        <f t="shared" si="15"/>
        <v>-3.8910554929665647E-3</v>
      </c>
      <c r="G525">
        <v>510</v>
      </c>
      <c r="I525" s="7"/>
    </row>
    <row r="526" spans="1:9" x14ac:dyDescent="0.3">
      <c r="A526">
        <v>511</v>
      </c>
      <c r="B526">
        <f t="shared" si="14"/>
        <v>5</v>
      </c>
      <c r="C526" s="32">
        <v>32304</v>
      </c>
      <c r="D526">
        <v>0.50800000000000001</v>
      </c>
      <c r="E526">
        <f t="shared" si="15"/>
        <v>-9.7943975922876979E-3</v>
      </c>
      <c r="G526">
        <v>511</v>
      </c>
      <c r="I526" s="7"/>
    </row>
    <row r="527" spans="1:9" x14ac:dyDescent="0.3">
      <c r="A527" s="35">
        <v>512</v>
      </c>
      <c r="B527">
        <f t="shared" si="14"/>
        <v>1</v>
      </c>
      <c r="C527" s="32">
        <v>32307</v>
      </c>
      <c r="D527">
        <v>0.501</v>
      </c>
      <c r="E527">
        <f t="shared" si="15"/>
        <v>-1.3875346493617068E-2</v>
      </c>
      <c r="G527">
        <v>512</v>
      </c>
      <c r="I527" s="7"/>
    </row>
    <row r="528" spans="1:9" x14ac:dyDescent="0.3">
      <c r="A528">
        <v>513</v>
      </c>
      <c r="B528">
        <f t="shared" si="14"/>
        <v>2</v>
      </c>
      <c r="C528" s="32">
        <v>32308</v>
      </c>
      <c r="D528">
        <v>0.51300000000000001</v>
      </c>
      <c r="E528">
        <f t="shared" si="15"/>
        <v>2.3669744085904703E-2</v>
      </c>
      <c r="G528">
        <v>513</v>
      </c>
      <c r="I528" s="7"/>
    </row>
    <row r="529" spans="1:9" x14ac:dyDescent="0.3">
      <c r="A529" s="35">
        <v>514</v>
      </c>
      <c r="B529">
        <f t="shared" ref="B529:B592" si="16">WEEKDAY(C529,2)</f>
        <v>3</v>
      </c>
      <c r="C529" s="32">
        <v>32309</v>
      </c>
      <c r="D529">
        <v>0.50600000000000001</v>
      </c>
      <c r="E529">
        <f t="shared" si="15"/>
        <v>-1.3739175883304046E-2</v>
      </c>
      <c r="G529">
        <v>514</v>
      </c>
      <c r="I529" s="7"/>
    </row>
    <row r="530" spans="1:9" x14ac:dyDescent="0.3">
      <c r="A530">
        <v>515</v>
      </c>
      <c r="B530">
        <f t="shared" si="16"/>
        <v>4</v>
      </c>
      <c r="C530" s="32">
        <v>32310</v>
      </c>
      <c r="D530">
        <v>0.51600000000000001</v>
      </c>
      <c r="E530">
        <f t="shared" ref="E530:E593" si="17">LN(D530/D529)</f>
        <v>1.9570096194097296E-2</v>
      </c>
      <c r="G530">
        <v>515</v>
      </c>
      <c r="I530" s="7"/>
    </row>
    <row r="531" spans="1:9" x14ac:dyDescent="0.3">
      <c r="A531" s="35">
        <v>516</v>
      </c>
      <c r="B531">
        <f t="shared" si="16"/>
        <v>5</v>
      </c>
      <c r="C531" s="32">
        <v>32311</v>
      </c>
      <c r="D531">
        <v>0.51400000000000001</v>
      </c>
      <c r="E531">
        <f t="shared" si="17"/>
        <v>-3.883500026397633E-3</v>
      </c>
      <c r="G531">
        <v>516</v>
      </c>
      <c r="I531" s="7"/>
    </row>
    <row r="532" spans="1:9" x14ac:dyDescent="0.3">
      <c r="A532">
        <v>517</v>
      </c>
      <c r="B532">
        <f t="shared" si="16"/>
        <v>1</v>
      </c>
      <c r="C532" s="32">
        <v>32314</v>
      </c>
      <c r="D532">
        <v>0.50900000000000001</v>
      </c>
      <c r="E532">
        <f t="shared" si="17"/>
        <v>-9.7752489046423301E-3</v>
      </c>
      <c r="G532">
        <v>517</v>
      </c>
      <c r="I532" s="7"/>
    </row>
    <row r="533" spans="1:9" x14ac:dyDescent="0.3">
      <c r="A533" s="35">
        <v>518</v>
      </c>
      <c r="B533">
        <f t="shared" si="16"/>
        <v>2</v>
      </c>
      <c r="C533" s="32">
        <v>32315</v>
      </c>
      <c r="D533">
        <v>0.51200000000000001</v>
      </c>
      <c r="E533">
        <f t="shared" si="17"/>
        <v>5.8766084889849707E-3</v>
      </c>
      <c r="G533">
        <v>518</v>
      </c>
      <c r="I533" s="7"/>
    </row>
    <row r="534" spans="1:9" x14ac:dyDescent="0.3">
      <c r="A534">
        <v>519</v>
      </c>
      <c r="B534">
        <f t="shared" si="16"/>
        <v>3</v>
      </c>
      <c r="C534" s="32">
        <v>32316</v>
      </c>
      <c r="D534">
        <v>0.52</v>
      </c>
      <c r="E534">
        <f t="shared" si="17"/>
        <v>1.5504186535965254E-2</v>
      </c>
      <c r="G534">
        <v>519</v>
      </c>
      <c r="I534" s="7"/>
    </row>
    <row r="535" spans="1:9" x14ac:dyDescent="0.3">
      <c r="A535" s="35">
        <v>520</v>
      </c>
      <c r="B535">
        <f t="shared" si="16"/>
        <v>4</v>
      </c>
      <c r="C535" s="32">
        <v>32317</v>
      </c>
      <c r="D535">
        <v>0.52600000000000002</v>
      </c>
      <c r="E535">
        <f t="shared" si="17"/>
        <v>1.1472401162236781E-2</v>
      </c>
      <c r="G535">
        <v>520</v>
      </c>
      <c r="I535" s="7"/>
    </row>
    <row r="536" spans="1:9" x14ac:dyDescent="0.3">
      <c r="A536">
        <v>521</v>
      </c>
      <c r="B536">
        <f t="shared" si="16"/>
        <v>5</v>
      </c>
      <c r="C536" s="32">
        <v>32318</v>
      </c>
      <c r="D536">
        <v>0.52100000000000002</v>
      </c>
      <c r="E536">
        <f t="shared" si="17"/>
        <v>-9.5511709843429677E-3</v>
      </c>
      <c r="G536">
        <v>521</v>
      </c>
      <c r="I536" s="7"/>
    </row>
    <row r="537" spans="1:9" x14ac:dyDescent="0.3">
      <c r="A537" s="35">
        <v>522</v>
      </c>
      <c r="B537">
        <f t="shared" si="16"/>
        <v>1</v>
      </c>
      <c r="C537" s="32">
        <v>32321</v>
      </c>
      <c r="D537">
        <v>0.52300000000000002</v>
      </c>
      <c r="E537">
        <f t="shared" si="17"/>
        <v>3.8314223115560888E-3</v>
      </c>
      <c r="G537">
        <v>522</v>
      </c>
      <c r="I537" s="7"/>
    </row>
    <row r="538" spans="1:9" x14ac:dyDescent="0.3">
      <c r="A538">
        <v>523</v>
      </c>
      <c r="B538">
        <f t="shared" si="16"/>
        <v>2</v>
      </c>
      <c r="C538" s="32">
        <v>32322</v>
      </c>
      <c r="D538">
        <v>0.53700000000000003</v>
      </c>
      <c r="E538">
        <f t="shared" si="17"/>
        <v>2.6416630443941772E-2</v>
      </c>
      <c r="G538">
        <v>523</v>
      </c>
      <c r="I538" s="7"/>
    </row>
    <row r="539" spans="1:9" x14ac:dyDescent="0.3">
      <c r="A539" s="35">
        <v>524</v>
      </c>
      <c r="B539">
        <f t="shared" si="16"/>
        <v>3</v>
      </c>
      <c r="C539" s="32">
        <v>32323</v>
      </c>
      <c r="D539">
        <v>0.53500000000000003</v>
      </c>
      <c r="E539">
        <f t="shared" si="17"/>
        <v>-3.7313476128581356E-3</v>
      </c>
      <c r="G539">
        <v>524</v>
      </c>
      <c r="I539" s="7"/>
    </row>
    <row r="540" spans="1:9" x14ac:dyDescent="0.3">
      <c r="A540">
        <v>525</v>
      </c>
      <c r="B540">
        <f t="shared" si="16"/>
        <v>4</v>
      </c>
      <c r="C540" s="32">
        <v>32324</v>
      </c>
      <c r="D540">
        <v>0.52900000000000003</v>
      </c>
      <c r="E540">
        <f t="shared" si="17"/>
        <v>-1.127831503770719E-2</v>
      </c>
      <c r="G540">
        <v>525</v>
      </c>
      <c r="I540" s="7"/>
    </row>
    <row r="541" spans="1:9" x14ac:dyDescent="0.3">
      <c r="A541" s="35">
        <v>526</v>
      </c>
      <c r="B541">
        <f t="shared" si="16"/>
        <v>5</v>
      </c>
      <c r="C541" s="32">
        <v>32325</v>
      </c>
      <c r="D541">
        <v>0.52400000000000002</v>
      </c>
      <c r="E541">
        <f t="shared" si="17"/>
        <v>-9.4967475372571969E-3</v>
      </c>
      <c r="G541">
        <v>526</v>
      </c>
      <c r="I541" s="7"/>
    </row>
    <row r="542" spans="1:9" x14ac:dyDescent="0.3">
      <c r="A542">
        <v>527</v>
      </c>
      <c r="B542">
        <f t="shared" si="16"/>
        <v>2</v>
      </c>
      <c r="C542" s="32">
        <v>32329</v>
      </c>
      <c r="D542">
        <v>0.53900000000000003</v>
      </c>
      <c r="E542">
        <f t="shared" si="17"/>
        <v>2.8223886587954956E-2</v>
      </c>
      <c r="G542">
        <v>527</v>
      </c>
      <c r="I542" s="7"/>
    </row>
    <row r="543" spans="1:9" x14ac:dyDescent="0.3">
      <c r="A543" s="35">
        <v>528</v>
      </c>
      <c r="B543">
        <f t="shared" si="16"/>
        <v>3</v>
      </c>
      <c r="C543" s="32">
        <v>32330</v>
      </c>
      <c r="D543">
        <v>0.55400000000000005</v>
      </c>
      <c r="E543">
        <f t="shared" si="17"/>
        <v>2.7449115838286586E-2</v>
      </c>
      <c r="G543">
        <v>528</v>
      </c>
      <c r="I543" s="7"/>
    </row>
    <row r="544" spans="1:9" x14ac:dyDescent="0.3">
      <c r="A544">
        <v>529</v>
      </c>
      <c r="B544">
        <f t="shared" si="16"/>
        <v>4</v>
      </c>
      <c r="C544" s="32">
        <v>32331</v>
      </c>
      <c r="D544">
        <v>0.58199999999999996</v>
      </c>
      <c r="E544">
        <f t="shared" si="17"/>
        <v>4.9305760984153853E-2</v>
      </c>
      <c r="G544">
        <v>529</v>
      </c>
      <c r="I544" s="7"/>
    </row>
    <row r="545" spans="1:9" x14ac:dyDescent="0.3">
      <c r="A545" s="35">
        <v>530</v>
      </c>
      <c r="B545">
        <f t="shared" si="16"/>
        <v>5</v>
      </c>
      <c r="C545" s="32">
        <v>32332</v>
      </c>
      <c r="D545">
        <v>0.59099999999999997</v>
      </c>
      <c r="E545">
        <f t="shared" si="17"/>
        <v>1.5345569674660321E-2</v>
      </c>
      <c r="G545">
        <v>530</v>
      </c>
      <c r="I545" s="7"/>
    </row>
    <row r="546" spans="1:9" x14ac:dyDescent="0.3">
      <c r="A546">
        <v>531</v>
      </c>
      <c r="B546">
        <f t="shared" si="16"/>
        <v>1</v>
      </c>
      <c r="C546" s="32">
        <v>32335</v>
      </c>
      <c r="D546">
        <v>0.57899999999999996</v>
      </c>
      <c r="E546">
        <f t="shared" si="17"/>
        <v>-2.0513539833103018E-2</v>
      </c>
      <c r="G546">
        <v>531</v>
      </c>
      <c r="I546" s="7"/>
    </row>
    <row r="547" spans="1:9" x14ac:dyDescent="0.3">
      <c r="A547" s="35">
        <v>532</v>
      </c>
      <c r="B547">
        <f t="shared" si="16"/>
        <v>2</v>
      </c>
      <c r="C547" s="32">
        <v>32336</v>
      </c>
      <c r="D547">
        <v>0.59399999999999997</v>
      </c>
      <c r="E547">
        <f t="shared" si="17"/>
        <v>2.5576841789649776E-2</v>
      </c>
      <c r="G547">
        <v>532</v>
      </c>
      <c r="I547" s="7"/>
    </row>
    <row r="548" spans="1:9" x14ac:dyDescent="0.3">
      <c r="A548">
        <v>533</v>
      </c>
      <c r="B548">
        <f t="shared" si="16"/>
        <v>3</v>
      </c>
      <c r="C548" s="32">
        <v>32337</v>
      </c>
      <c r="D548">
        <v>0.58399999999999996</v>
      </c>
      <c r="E548">
        <f t="shared" si="17"/>
        <v>-1.6978336534417906E-2</v>
      </c>
      <c r="G548">
        <v>533</v>
      </c>
      <c r="I548" s="7"/>
    </row>
    <row r="549" spans="1:9" x14ac:dyDescent="0.3">
      <c r="A549" s="35">
        <v>534</v>
      </c>
      <c r="B549">
        <f t="shared" si="16"/>
        <v>4</v>
      </c>
      <c r="C549" s="32">
        <v>32338</v>
      </c>
      <c r="D549">
        <v>0.56399999999999995</v>
      </c>
      <c r="E549">
        <f t="shared" si="17"/>
        <v>-3.484673133016819E-2</v>
      </c>
      <c r="G549">
        <v>534</v>
      </c>
      <c r="I549" s="7"/>
    </row>
    <row r="550" spans="1:9" x14ac:dyDescent="0.3">
      <c r="A550">
        <v>535</v>
      </c>
      <c r="B550">
        <f t="shared" si="16"/>
        <v>5</v>
      </c>
      <c r="C550" s="32">
        <v>32339</v>
      </c>
      <c r="D550">
        <v>0.55500000000000005</v>
      </c>
      <c r="E550">
        <f t="shared" si="17"/>
        <v>-1.6086137751624156E-2</v>
      </c>
      <c r="G550">
        <v>535</v>
      </c>
      <c r="I550" s="7"/>
    </row>
    <row r="551" spans="1:9" x14ac:dyDescent="0.3">
      <c r="A551" s="35">
        <v>536</v>
      </c>
      <c r="B551">
        <f t="shared" si="16"/>
        <v>1</v>
      </c>
      <c r="C551" s="32">
        <v>32342</v>
      </c>
      <c r="D551">
        <v>0.56699999999999995</v>
      </c>
      <c r="E551">
        <f t="shared" si="17"/>
        <v>2.1391189981317345E-2</v>
      </c>
      <c r="G551">
        <v>536</v>
      </c>
      <c r="I551" s="7"/>
    </row>
    <row r="552" spans="1:9" x14ac:dyDescent="0.3">
      <c r="A552">
        <v>537</v>
      </c>
      <c r="B552">
        <f t="shared" si="16"/>
        <v>2</v>
      </c>
      <c r="C552" s="32">
        <v>32343</v>
      </c>
      <c r="D552">
        <v>0.55700000000000005</v>
      </c>
      <c r="E552">
        <f t="shared" si="17"/>
        <v>-1.7794063800467823E-2</v>
      </c>
      <c r="G552">
        <v>537</v>
      </c>
      <c r="I552" s="7"/>
    </row>
    <row r="553" spans="1:9" x14ac:dyDescent="0.3">
      <c r="A553" s="35">
        <v>538</v>
      </c>
      <c r="B553">
        <f t="shared" si="16"/>
        <v>3</v>
      </c>
      <c r="C553" s="32">
        <v>32344</v>
      </c>
      <c r="D553">
        <v>0.56000000000000005</v>
      </c>
      <c r="E553">
        <f t="shared" si="17"/>
        <v>5.3715438019108488E-3</v>
      </c>
      <c r="G553">
        <v>538</v>
      </c>
      <c r="I553" s="7"/>
    </row>
    <row r="554" spans="1:9" x14ac:dyDescent="0.3">
      <c r="A554">
        <v>539</v>
      </c>
      <c r="B554">
        <f t="shared" si="16"/>
        <v>4</v>
      </c>
      <c r="C554" s="32">
        <v>32345</v>
      </c>
      <c r="D554">
        <v>0.57099999999999995</v>
      </c>
      <c r="E554">
        <f t="shared" si="17"/>
        <v>1.9452425926815013E-2</v>
      </c>
      <c r="G554">
        <v>539</v>
      </c>
      <c r="I554" s="7"/>
    </row>
    <row r="555" spans="1:9" x14ac:dyDescent="0.3">
      <c r="A555" s="35">
        <v>540</v>
      </c>
      <c r="B555">
        <f t="shared" si="16"/>
        <v>5</v>
      </c>
      <c r="C555" s="32">
        <v>32346</v>
      </c>
      <c r="D555">
        <v>0.55200000000000005</v>
      </c>
      <c r="E555">
        <f t="shared" si="17"/>
        <v>-3.3841163378914726E-2</v>
      </c>
      <c r="G555">
        <v>540</v>
      </c>
      <c r="I555" s="7"/>
    </row>
    <row r="556" spans="1:9" x14ac:dyDescent="0.3">
      <c r="A556">
        <v>541</v>
      </c>
      <c r="B556">
        <f t="shared" si="16"/>
        <v>1</v>
      </c>
      <c r="C556" s="32">
        <v>32349</v>
      </c>
      <c r="D556">
        <v>0.54400000000000004</v>
      </c>
      <c r="E556">
        <f t="shared" si="17"/>
        <v>-1.4598799421152749E-2</v>
      </c>
      <c r="G556">
        <v>541</v>
      </c>
      <c r="I556" s="7"/>
    </row>
    <row r="557" spans="1:9" x14ac:dyDescent="0.3">
      <c r="A557" s="35">
        <v>542</v>
      </c>
      <c r="B557">
        <f t="shared" si="16"/>
        <v>2</v>
      </c>
      <c r="C557" s="32">
        <v>32350</v>
      </c>
      <c r="D557">
        <v>0.52300000000000002</v>
      </c>
      <c r="E557">
        <f t="shared" si="17"/>
        <v>-3.9367782791019816E-2</v>
      </c>
      <c r="G557">
        <v>542</v>
      </c>
      <c r="I557" s="7"/>
    </row>
    <row r="558" spans="1:9" x14ac:dyDescent="0.3">
      <c r="A558">
        <v>543</v>
      </c>
      <c r="B558">
        <f t="shared" si="16"/>
        <v>3</v>
      </c>
      <c r="C558" s="32">
        <v>32351</v>
      </c>
      <c r="D558">
        <v>0.51200000000000001</v>
      </c>
      <c r="E558">
        <f t="shared" si="17"/>
        <v>-2.1256839025415152E-2</v>
      </c>
      <c r="G558">
        <v>543</v>
      </c>
      <c r="I558" s="7"/>
    </row>
    <row r="559" spans="1:9" x14ac:dyDescent="0.3">
      <c r="A559" s="35">
        <v>544</v>
      </c>
      <c r="B559">
        <f t="shared" si="16"/>
        <v>4</v>
      </c>
      <c r="C559" s="32">
        <v>32352</v>
      </c>
      <c r="D559">
        <v>0.51900000000000002</v>
      </c>
      <c r="E559">
        <f t="shared" si="17"/>
        <v>1.3579258126380854E-2</v>
      </c>
      <c r="G559">
        <v>544</v>
      </c>
      <c r="I559" s="7"/>
    </row>
    <row r="560" spans="1:9" x14ac:dyDescent="0.3">
      <c r="A560">
        <v>545</v>
      </c>
      <c r="B560">
        <f t="shared" si="16"/>
        <v>5</v>
      </c>
      <c r="C560" s="32">
        <v>32353</v>
      </c>
      <c r="D560">
        <v>0.51600000000000001</v>
      </c>
      <c r="E560">
        <f t="shared" si="17"/>
        <v>-5.7971176843259579E-3</v>
      </c>
      <c r="G560">
        <v>545</v>
      </c>
      <c r="I560" s="7"/>
    </row>
    <row r="561" spans="1:9" x14ac:dyDescent="0.3">
      <c r="A561" s="35">
        <v>546</v>
      </c>
      <c r="B561">
        <f t="shared" si="16"/>
        <v>1</v>
      </c>
      <c r="C561" s="32">
        <v>32356</v>
      </c>
      <c r="D561">
        <v>0.52100000000000002</v>
      </c>
      <c r="E561">
        <f t="shared" si="17"/>
        <v>9.6432762718042016E-3</v>
      </c>
      <c r="G561">
        <v>546</v>
      </c>
      <c r="I561" s="7"/>
    </row>
    <row r="562" spans="1:9" x14ac:dyDescent="0.3">
      <c r="A562">
        <v>547</v>
      </c>
      <c r="B562">
        <f t="shared" si="16"/>
        <v>2</v>
      </c>
      <c r="C562" s="32">
        <v>32357</v>
      </c>
      <c r="D562">
        <v>0.51</v>
      </c>
      <c r="E562">
        <f t="shared" si="17"/>
        <v>-2.1339316034995493E-2</v>
      </c>
      <c r="G562">
        <v>547</v>
      </c>
      <c r="I562" s="7"/>
    </row>
    <row r="563" spans="1:9" x14ac:dyDescent="0.3">
      <c r="A563" s="35">
        <v>548</v>
      </c>
      <c r="B563">
        <f t="shared" si="16"/>
        <v>3</v>
      </c>
      <c r="C563" s="32">
        <v>32358</v>
      </c>
      <c r="D563">
        <v>0.48099999999999998</v>
      </c>
      <c r="E563">
        <f t="shared" si="17"/>
        <v>-5.8543455612610297E-2</v>
      </c>
      <c r="G563">
        <v>548</v>
      </c>
      <c r="I563" s="7"/>
    </row>
    <row r="564" spans="1:9" x14ac:dyDescent="0.3">
      <c r="A564">
        <v>549</v>
      </c>
      <c r="B564">
        <f t="shared" si="16"/>
        <v>4</v>
      </c>
      <c r="C564" s="32">
        <v>32359</v>
      </c>
      <c r="D564">
        <v>0.47599999999999998</v>
      </c>
      <c r="E564">
        <f t="shared" si="17"/>
        <v>-1.0449415874341233E-2</v>
      </c>
      <c r="G564">
        <v>549</v>
      </c>
      <c r="I564" s="7"/>
    </row>
    <row r="565" spans="1:9" x14ac:dyDescent="0.3">
      <c r="A565" s="35">
        <v>550</v>
      </c>
      <c r="B565">
        <f t="shared" si="16"/>
        <v>5</v>
      </c>
      <c r="C565" s="32">
        <v>32360</v>
      </c>
      <c r="D565">
        <v>0.47899999999999998</v>
      </c>
      <c r="E565">
        <f t="shared" si="17"/>
        <v>6.282743179495209E-3</v>
      </c>
      <c r="G565">
        <v>550</v>
      </c>
      <c r="I565" s="7"/>
    </row>
    <row r="566" spans="1:9" x14ac:dyDescent="0.3">
      <c r="A566">
        <v>551</v>
      </c>
      <c r="B566">
        <f t="shared" si="16"/>
        <v>1</v>
      </c>
      <c r="C566" s="32">
        <v>32363</v>
      </c>
      <c r="D566">
        <v>0.47599999999999998</v>
      </c>
      <c r="E566">
        <f t="shared" si="17"/>
        <v>-6.2827431794952922E-3</v>
      </c>
      <c r="G566">
        <v>551</v>
      </c>
      <c r="I566" s="7"/>
    </row>
    <row r="567" spans="1:9" x14ac:dyDescent="0.3">
      <c r="A567" s="35">
        <v>552</v>
      </c>
      <c r="B567">
        <f t="shared" si="16"/>
        <v>2</v>
      </c>
      <c r="C567" s="32">
        <v>32364</v>
      </c>
      <c r="D567">
        <v>0.47799999999999998</v>
      </c>
      <c r="E567">
        <f t="shared" si="17"/>
        <v>4.1928782600359578E-3</v>
      </c>
      <c r="G567">
        <v>552</v>
      </c>
      <c r="I567" s="7"/>
    </row>
    <row r="568" spans="1:9" x14ac:dyDescent="0.3">
      <c r="A568">
        <v>553</v>
      </c>
      <c r="B568">
        <f t="shared" si="16"/>
        <v>3</v>
      </c>
      <c r="C568" s="32">
        <v>32365</v>
      </c>
      <c r="D568">
        <v>0.47699999999999998</v>
      </c>
      <c r="E568">
        <f t="shared" si="17"/>
        <v>-2.0942416031147371E-3</v>
      </c>
      <c r="G568">
        <v>553</v>
      </c>
      <c r="I568" s="7"/>
    </row>
    <row r="569" spans="1:9" x14ac:dyDescent="0.3">
      <c r="A569" s="35">
        <v>554</v>
      </c>
      <c r="B569">
        <f t="shared" si="16"/>
        <v>4</v>
      </c>
      <c r="C569" s="32">
        <v>32366</v>
      </c>
      <c r="D569">
        <v>0.48399999999999999</v>
      </c>
      <c r="E569">
        <f t="shared" si="17"/>
        <v>1.4568415828290413E-2</v>
      </c>
      <c r="G569">
        <v>554</v>
      </c>
      <c r="I569" s="7"/>
    </row>
    <row r="570" spans="1:9" x14ac:dyDescent="0.3">
      <c r="A570">
        <v>555</v>
      </c>
      <c r="B570">
        <f t="shared" si="16"/>
        <v>5</v>
      </c>
      <c r="C570" s="32">
        <v>32367</v>
      </c>
      <c r="D570">
        <v>0.46700000000000003</v>
      </c>
      <c r="E570">
        <f t="shared" si="17"/>
        <v>-3.5755649047734331E-2</v>
      </c>
      <c r="G570">
        <v>555</v>
      </c>
      <c r="I570" s="7"/>
    </row>
    <row r="571" spans="1:9" x14ac:dyDescent="0.3">
      <c r="A571" s="35">
        <v>556</v>
      </c>
      <c r="B571">
        <f t="shared" si="16"/>
        <v>1</v>
      </c>
      <c r="C571" s="32">
        <v>32370</v>
      </c>
      <c r="D571">
        <v>0.47799999999999998</v>
      </c>
      <c r="E571">
        <f t="shared" si="17"/>
        <v>2.3281474822558622E-2</v>
      </c>
      <c r="G571">
        <v>556</v>
      </c>
      <c r="I571" s="7"/>
    </row>
    <row r="572" spans="1:9" x14ac:dyDescent="0.3">
      <c r="A572">
        <v>557</v>
      </c>
      <c r="B572">
        <f t="shared" si="16"/>
        <v>2</v>
      </c>
      <c r="C572" s="32">
        <v>32371</v>
      </c>
      <c r="D572">
        <v>0.47499999999999998</v>
      </c>
      <c r="E572">
        <f t="shared" si="17"/>
        <v>-6.2959284568148118E-3</v>
      </c>
      <c r="G572">
        <v>557</v>
      </c>
      <c r="I572" s="7"/>
    </row>
    <row r="573" spans="1:9" x14ac:dyDescent="0.3">
      <c r="A573" s="35">
        <v>558</v>
      </c>
      <c r="B573">
        <f t="shared" si="16"/>
        <v>3</v>
      </c>
      <c r="C573" s="32">
        <v>32372</v>
      </c>
      <c r="D573">
        <v>0.48</v>
      </c>
      <c r="E573">
        <f t="shared" si="17"/>
        <v>1.0471299867295437E-2</v>
      </c>
      <c r="G573">
        <v>558</v>
      </c>
      <c r="I573" s="7"/>
    </row>
    <row r="574" spans="1:9" x14ac:dyDescent="0.3">
      <c r="A574">
        <v>559</v>
      </c>
      <c r="B574">
        <f t="shared" si="16"/>
        <v>4</v>
      </c>
      <c r="C574" s="32">
        <v>32373</v>
      </c>
      <c r="D574">
        <v>0.48599999999999999</v>
      </c>
      <c r="E574">
        <f t="shared" si="17"/>
        <v>1.242251999855711E-2</v>
      </c>
      <c r="G574">
        <v>559</v>
      </c>
      <c r="I574" s="7"/>
    </row>
    <row r="575" spans="1:9" x14ac:dyDescent="0.3">
      <c r="A575" s="35">
        <v>560</v>
      </c>
      <c r="B575">
        <f t="shared" si="16"/>
        <v>5</v>
      </c>
      <c r="C575" s="32">
        <v>32374</v>
      </c>
      <c r="D575">
        <v>0.49</v>
      </c>
      <c r="E575">
        <f t="shared" si="17"/>
        <v>8.1967672041784907E-3</v>
      </c>
      <c r="G575">
        <v>560</v>
      </c>
      <c r="I575" s="7"/>
    </row>
    <row r="576" spans="1:9" x14ac:dyDescent="0.3">
      <c r="A576">
        <v>561</v>
      </c>
      <c r="B576">
        <f t="shared" si="16"/>
        <v>1</v>
      </c>
      <c r="C576" s="32">
        <v>32377</v>
      </c>
      <c r="D576">
        <v>0.48399999999999999</v>
      </c>
      <c r="E576">
        <f t="shared" si="17"/>
        <v>-1.2320484388040624E-2</v>
      </c>
      <c r="G576">
        <v>561</v>
      </c>
      <c r="I576" s="7"/>
    </row>
    <row r="577" spans="1:9" x14ac:dyDescent="0.3">
      <c r="A577" s="35">
        <v>562</v>
      </c>
      <c r="B577">
        <f t="shared" si="16"/>
        <v>2</v>
      </c>
      <c r="C577" s="32">
        <v>32378</v>
      </c>
      <c r="D577">
        <v>0.48199999999999998</v>
      </c>
      <c r="E577">
        <f t="shared" si="17"/>
        <v>-4.1407926660313879E-3</v>
      </c>
      <c r="G577">
        <v>562</v>
      </c>
      <c r="I577" s="7"/>
    </row>
    <row r="578" spans="1:9" x14ac:dyDescent="0.3">
      <c r="A578">
        <v>563</v>
      </c>
      <c r="B578">
        <f t="shared" si="16"/>
        <v>3</v>
      </c>
      <c r="C578" s="32">
        <v>32379</v>
      </c>
      <c r="D578">
        <v>0.48399999999999999</v>
      </c>
      <c r="E578">
        <f t="shared" si="17"/>
        <v>4.1407926660313871E-3</v>
      </c>
      <c r="G578">
        <v>563</v>
      </c>
      <c r="I578" s="7"/>
    </row>
    <row r="579" spans="1:9" x14ac:dyDescent="0.3">
      <c r="A579" s="35">
        <v>564</v>
      </c>
      <c r="B579">
        <f t="shared" si="16"/>
        <v>4</v>
      </c>
      <c r="C579" s="32">
        <v>32380</v>
      </c>
      <c r="D579">
        <v>0.47299999999999998</v>
      </c>
      <c r="E579">
        <f t="shared" si="17"/>
        <v>-2.2989518224698718E-2</v>
      </c>
      <c r="G579">
        <v>564</v>
      </c>
      <c r="I579" s="7"/>
    </row>
    <row r="580" spans="1:9" x14ac:dyDescent="0.3">
      <c r="A580">
        <v>565</v>
      </c>
      <c r="B580">
        <f t="shared" si="16"/>
        <v>5</v>
      </c>
      <c r="C580" s="32">
        <v>32381</v>
      </c>
      <c r="D580">
        <v>0.47599999999999998</v>
      </c>
      <c r="E580">
        <f t="shared" si="17"/>
        <v>6.322465739487108E-3</v>
      </c>
      <c r="G580">
        <v>565</v>
      </c>
      <c r="I580" s="7"/>
    </row>
    <row r="581" spans="1:9" x14ac:dyDescent="0.3">
      <c r="A581" s="35">
        <v>566</v>
      </c>
      <c r="B581">
        <f t="shared" si="16"/>
        <v>1</v>
      </c>
      <c r="C581" s="32">
        <v>32384</v>
      </c>
      <c r="D581">
        <v>0.48099999999999998</v>
      </c>
      <c r="E581">
        <f t="shared" si="17"/>
        <v>1.044941587434114E-2</v>
      </c>
      <c r="G581">
        <v>566</v>
      </c>
      <c r="I581" s="7"/>
    </row>
    <row r="582" spans="1:9" x14ac:dyDescent="0.3">
      <c r="A582">
        <v>567</v>
      </c>
      <c r="B582">
        <f t="shared" si="16"/>
        <v>2</v>
      </c>
      <c r="C582" s="32">
        <v>32385</v>
      </c>
      <c r="D582">
        <v>0.49099999999999999</v>
      </c>
      <c r="E582">
        <f t="shared" si="17"/>
        <v>2.0576857688759508E-2</v>
      </c>
      <c r="G582">
        <v>567</v>
      </c>
      <c r="I582" s="7"/>
    </row>
    <row r="583" spans="1:9" x14ac:dyDescent="0.3">
      <c r="A583" s="35">
        <v>568</v>
      </c>
      <c r="B583">
        <f t="shared" si="16"/>
        <v>3</v>
      </c>
      <c r="C583" s="32">
        <v>32386</v>
      </c>
      <c r="D583">
        <v>0.47</v>
      </c>
      <c r="E583">
        <f t="shared" si="17"/>
        <v>-4.3711433090416321E-2</v>
      </c>
      <c r="G583">
        <v>568</v>
      </c>
      <c r="I583" s="7"/>
    </row>
    <row r="584" spans="1:9" x14ac:dyDescent="0.3">
      <c r="A584">
        <v>569</v>
      </c>
      <c r="B584">
        <f t="shared" si="16"/>
        <v>4</v>
      </c>
      <c r="C584" s="32">
        <v>32387</v>
      </c>
      <c r="D584">
        <v>0.47599999999999998</v>
      </c>
      <c r="E584">
        <f t="shared" si="17"/>
        <v>1.2685159527315642E-2</v>
      </c>
      <c r="G584">
        <v>569</v>
      </c>
      <c r="I584" s="7"/>
    </row>
    <row r="585" spans="1:9" x14ac:dyDescent="0.3">
      <c r="A585" s="35">
        <v>570</v>
      </c>
      <c r="B585">
        <f t="shared" si="16"/>
        <v>5</v>
      </c>
      <c r="C585" s="32">
        <v>32388</v>
      </c>
      <c r="D585">
        <v>0.46899999999999997</v>
      </c>
      <c r="E585">
        <f t="shared" si="17"/>
        <v>-1.4815085785140699E-2</v>
      </c>
      <c r="G585">
        <v>570</v>
      </c>
      <c r="I585" s="7"/>
    </row>
    <row r="586" spans="1:9" x14ac:dyDescent="0.3">
      <c r="A586">
        <v>571</v>
      </c>
      <c r="B586">
        <f t="shared" si="16"/>
        <v>2</v>
      </c>
      <c r="C586" s="32">
        <v>32392</v>
      </c>
      <c r="D586">
        <v>0.44900000000000001</v>
      </c>
      <c r="E586">
        <f t="shared" si="17"/>
        <v>-4.3579880704025034E-2</v>
      </c>
      <c r="G586">
        <v>571</v>
      </c>
      <c r="I586" s="7"/>
    </row>
    <row r="587" spans="1:9" x14ac:dyDescent="0.3">
      <c r="A587" s="35">
        <v>572</v>
      </c>
      <c r="B587">
        <f t="shared" si="16"/>
        <v>3</v>
      </c>
      <c r="C587" s="32">
        <v>32393</v>
      </c>
      <c r="D587">
        <v>0.44900000000000001</v>
      </c>
      <c r="E587">
        <f t="shared" si="17"/>
        <v>0</v>
      </c>
      <c r="G587">
        <v>572</v>
      </c>
      <c r="I587" s="7"/>
    </row>
    <row r="588" spans="1:9" x14ac:dyDescent="0.3">
      <c r="A588">
        <v>573</v>
      </c>
      <c r="B588">
        <f t="shared" si="16"/>
        <v>4</v>
      </c>
      <c r="C588" s="32">
        <v>32394</v>
      </c>
      <c r="D588">
        <v>0.45</v>
      </c>
      <c r="E588">
        <f t="shared" si="17"/>
        <v>2.2246950221111086E-3</v>
      </c>
      <c r="G588">
        <v>573</v>
      </c>
      <c r="I588" s="7"/>
    </row>
    <row r="589" spans="1:9" x14ac:dyDescent="0.3">
      <c r="A589" s="35">
        <v>574</v>
      </c>
      <c r="B589">
        <f t="shared" si="16"/>
        <v>5</v>
      </c>
      <c r="C589" s="32">
        <v>32395</v>
      </c>
      <c r="D589">
        <v>0.441</v>
      </c>
      <c r="E589">
        <f t="shared" si="17"/>
        <v>-2.0202707317519466E-2</v>
      </c>
      <c r="G589">
        <v>574</v>
      </c>
      <c r="I589" s="7"/>
    </row>
    <row r="590" spans="1:9" x14ac:dyDescent="0.3">
      <c r="A590">
        <v>575</v>
      </c>
      <c r="B590">
        <f t="shared" si="16"/>
        <v>1</v>
      </c>
      <c r="C590" s="32">
        <v>32398</v>
      </c>
      <c r="D590">
        <v>0.44600000000000001</v>
      </c>
      <c r="E590">
        <f t="shared" si="17"/>
        <v>1.1274076573218161E-2</v>
      </c>
      <c r="G590">
        <v>575</v>
      </c>
      <c r="I590" s="7"/>
    </row>
    <row r="591" spans="1:9" x14ac:dyDescent="0.3">
      <c r="A591" s="35">
        <v>576</v>
      </c>
      <c r="B591">
        <f t="shared" si="16"/>
        <v>2</v>
      </c>
      <c r="C591" s="32">
        <v>32399</v>
      </c>
      <c r="D591">
        <v>0.45700000000000002</v>
      </c>
      <c r="E591">
        <f t="shared" si="17"/>
        <v>2.4364438874140592E-2</v>
      </c>
      <c r="G591">
        <v>576</v>
      </c>
      <c r="I591" s="7"/>
    </row>
    <row r="592" spans="1:9" x14ac:dyDescent="0.3">
      <c r="A592">
        <v>577</v>
      </c>
      <c r="B592">
        <f t="shared" si="16"/>
        <v>3</v>
      </c>
      <c r="C592" s="32">
        <v>32400</v>
      </c>
      <c r="D592">
        <v>0.48899999999999999</v>
      </c>
      <c r="E592">
        <f t="shared" si="17"/>
        <v>6.7679098580667174E-2</v>
      </c>
      <c r="G592">
        <v>577</v>
      </c>
      <c r="I592" s="7"/>
    </row>
    <row r="593" spans="1:9" x14ac:dyDescent="0.3">
      <c r="A593" s="35">
        <v>578</v>
      </c>
      <c r="B593">
        <f t="shared" ref="B593:B656" si="18">WEEKDAY(C593,2)</f>
        <v>4</v>
      </c>
      <c r="C593" s="32">
        <v>32401</v>
      </c>
      <c r="D593">
        <v>0.47499999999999998</v>
      </c>
      <c r="E593">
        <f t="shared" si="17"/>
        <v>-2.90476854402308E-2</v>
      </c>
      <c r="G593">
        <v>578</v>
      </c>
      <c r="I593" s="7"/>
    </row>
    <row r="594" spans="1:9" x14ac:dyDescent="0.3">
      <c r="A594">
        <v>579</v>
      </c>
      <c r="B594">
        <f t="shared" si="18"/>
        <v>5</v>
      </c>
      <c r="C594" s="32">
        <v>32402</v>
      </c>
      <c r="D594">
        <v>0.45900000000000002</v>
      </c>
      <c r="E594">
        <f t="shared" ref="E594:E657" si="19">LN(D594/D593)</f>
        <v>-3.4264593974095911E-2</v>
      </c>
      <c r="G594">
        <v>579</v>
      </c>
      <c r="I594" s="7"/>
    </row>
    <row r="595" spans="1:9" x14ac:dyDescent="0.3">
      <c r="A595" s="35">
        <v>580</v>
      </c>
      <c r="B595">
        <f t="shared" si="18"/>
        <v>1</v>
      </c>
      <c r="C595" s="32">
        <v>32405</v>
      </c>
      <c r="D595">
        <v>0.46</v>
      </c>
      <c r="E595">
        <f t="shared" si="19"/>
        <v>2.1762794225954484E-3</v>
      </c>
      <c r="G595">
        <v>580</v>
      </c>
      <c r="I595" s="7"/>
    </row>
    <row r="596" spans="1:9" x14ac:dyDescent="0.3">
      <c r="A596">
        <v>581</v>
      </c>
      <c r="B596">
        <f t="shared" si="18"/>
        <v>2</v>
      </c>
      <c r="C596" s="32">
        <v>32406</v>
      </c>
      <c r="D596">
        <v>0.46899999999999997</v>
      </c>
      <c r="E596">
        <f t="shared" si="19"/>
        <v>1.937627896313868E-2</v>
      </c>
      <c r="G596">
        <v>581</v>
      </c>
      <c r="I596" s="7"/>
    </row>
    <row r="597" spans="1:9" x14ac:dyDescent="0.3">
      <c r="A597" s="35">
        <v>582</v>
      </c>
      <c r="B597">
        <f t="shared" si="18"/>
        <v>4</v>
      </c>
      <c r="C597" s="32">
        <v>32408</v>
      </c>
      <c r="D597">
        <v>0.47499999999999998</v>
      </c>
      <c r="E597">
        <f t="shared" si="19"/>
        <v>1.2712035588361944E-2</v>
      </c>
      <c r="G597">
        <v>582</v>
      </c>
      <c r="I597" s="7"/>
    </row>
    <row r="598" spans="1:9" x14ac:dyDescent="0.3">
      <c r="A598">
        <v>583</v>
      </c>
      <c r="B598">
        <f t="shared" si="18"/>
        <v>5</v>
      </c>
      <c r="C598" s="32">
        <v>32409</v>
      </c>
      <c r="D598">
        <v>0.46400000000000002</v>
      </c>
      <c r="E598">
        <f t="shared" si="19"/>
        <v>-2.3430251808385882E-2</v>
      </c>
      <c r="G598">
        <v>583</v>
      </c>
      <c r="I598" s="7"/>
    </row>
    <row r="599" spans="1:9" x14ac:dyDescent="0.3">
      <c r="A599" s="35">
        <v>584</v>
      </c>
      <c r="B599">
        <f t="shared" si="18"/>
        <v>1</v>
      </c>
      <c r="C599" s="32">
        <v>32412</v>
      </c>
      <c r="D599">
        <v>0.46600000000000003</v>
      </c>
      <c r="E599">
        <f t="shared" si="19"/>
        <v>4.3010818993907017E-3</v>
      </c>
      <c r="G599">
        <v>584</v>
      </c>
      <c r="I599" s="7"/>
    </row>
    <row r="600" spans="1:9" x14ac:dyDescent="0.3">
      <c r="A600">
        <v>585</v>
      </c>
      <c r="B600">
        <f t="shared" si="18"/>
        <v>2</v>
      </c>
      <c r="C600" s="32">
        <v>32413</v>
      </c>
      <c r="D600">
        <v>0.47</v>
      </c>
      <c r="E600">
        <f t="shared" si="19"/>
        <v>8.5470605784583476E-3</v>
      </c>
      <c r="G600">
        <v>585</v>
      </c>
      <c r="I600" s="7"/>
    </row>
    <row r="601" spans="1:9" x14ac:dyDescent="0.3">
      <c r="A601" s="35">
        <v>586</v>
      </c>
      <c r="B601">
        <f t="shared" si="18"/>
        <v>3</v>
      </c>
      <c r="C601" s="32">
        <v>32414</v>
      </c>
      <c r="D601">
        <v>0.47299999999999998</v>
      </c>
      <c r="E601">
        <f t="shared" si="19"/>
        <v>6.3626937878286504E-3</v>
      </c>
      <c r="G601">
        <v>586</v>
      </c>
      <c r="I601" s="7"/>
    </row>
    <row r="602" spans="1:9" x14ac:dyDescent="0.3">
      <c r="A602">
        <v>587</v>
      </c>
      <c r="B602">
        <f t="shared" si="18"/>
        <v>4</v>
      </c>
      <c r="C602" s="32">
        <v>32415</v>
      </c>
      <c r="D602">
        <v>0.48</v>
      </c>
      <c r="E602">
        <f t="shared" si="19"/>
        <v>1.4690715410003592E-2</v>
      </c>
      <c r="G602">
        <v>587</v>
      </c>
      <c r="I602" s="7"/>
    </row>
    <row r="603" spans="1:9" x14ac:dyDescent="0.3">
      <c r="A603" s="35">
        <v>588</v>
      </c>
      <c r="B603">
        <f t="shared" si="18"/>
        <v>5</v>
      </c>
      <c r="C603" s="32">
        <v>32416</v>
      </c>
      <c r="D603">
        <v>0.49399999999999999</v>
      </c>
      <c r="E603">
        <f t="shared" si="19"/>
        <v>2.8749413285986007E-2</v>
      </c>
      <c r="G603">
        <v>588</v>
      </c>
      <c r="I603" s="7"/>
    </row>
    <row r="604" spans="1:9" x14ac:dyDescent="0.3">
      <c r="A604">
        <v>589</v>
      </c>
      <c r="B604">
        <f t="shared" si="18"/>
        <v>1</v>
      </c>
      <c r="C604" s="32">
        <v>32419</v>
      </c>
      <c r="D604">
        <v>0.47499999999999998</v>
      </c>
      <c r="E604">
        <f t="shared" si="19"/>
        <v>-3.9220713153281385E-2</v>
      </c>
      <c r="G604">
        <v>589</v>
      </c>
      <c r="I604" s="7"/>
    </row>
    <row r="605" spans="1:9" x14ac:dyDescent="0.3">
      <c r="A605" s="35">
        <v>590</v>
      </c>
      <c r="B605">
        <f t="shared" si="18"/>
        <v>2</v>
      </c>
      <c r="C605" s="32">
        <v>32420</v>
      </c>
      <c r="D605">
        <v>0.46500000000000002</v>
      </c>
      <c r="E605">
        <f t="shared" si="19"/>
        <v>-2.1277398447284851E-2</v>
      </c>
      <c r="G605">
        <v>590</v>
      </c>
      <c r="I605" s="7"/>
    </row>
    <row r="606" spans="1:9" x14ac:dyDescent="0.3">
      <c r="A606">
        <v>591</v>
      </c>
      <c r="B606">
        <f t="shared" si="18"/>
        <v>3</v>
      </c>
      <c r="C606" s="32">
        <v>32421</v>
      </c>
      <c r="D606">
        <v>0.44400000000000001</v>
      </c>
      <c r="E606">
        <f t="shared" si="19"/>
        <v>-4.6212843155131564E-2</v>
      </c>
      <c r="G606">
        <v>591</v>
      </c>
      <c r="I606" s="7"/>
    </row>
    <row r="607" spans="1:9" x14ac:dyDescent="0.3">
      <c r="A607" s="35">
        <v>592</v>
      </c>
      <c r="B607">
        <f t="shared" si="18"/>
        <v>4</v>
      </c>
      <c r="C607" s="32">
        <v>32422</v>
      </c>
      <c r="D607">
        <v>0.44400000000000001</v>
      </c>
      <c r="E607">
        <f t="shared" si="19"/>
        <v>0</v>
      </c>
      <c r="G607">
        <v>592</v>
      </c>
      <c r="I607" s="7"/>
    </row>
    <row r="608" spans="1:9" x14ac:dyDescent="0.3">
      <c r="A608">
        <v>593</v>
      </c>
      <c r="B608">
        <f t="shared" si="18"/>
        <v>5</v>
      </c>
      <c r="C608" s="32">
        <v>32423</v>
      </c>
      <c r="D608">
        <v>0.45</v>
      </c>
      <c r="E608">
        <f t="shared" si="19"/>
        <v>1.3423020332140771E-2</v>
      </c>
      <c r="G608">
        <v>593</v>
      </c>
      <c r="I608" s="7"/>
    </row>
    <row r="609" spans="1:9" x14ac:dyDescent="0.3">
      <c r="A609" s="35">
        <v>594</v>
      </c>
      <c r="B609">
        <f t="shared" si="18"/>
        <v>1</v>
      </c>
      <c r="C609" s="32">
        <v>32426</v>
      </c>
      <c r="D609">
        <v>0.46800000000000003</v>
      </c>
      <c r="E609">
        <f t="shared" si="19"/>
        <v>3.9220713153281329E-2</v>
      </c>
      <c r="G609">
        <v>594</v>
      </c>
      <c r="I609" s="7"/>
    </row>
    <row r="610" spans="1:9" x14ac:dyDescent="0.3">
      <c r="A610">
        <v>595</v>
      </c>
      <c r="B610">
        <f t="shared" si="18"/>
        <v>2</v>
      </c>
      <c r="C610" s="32">
        <v>32427</v>
      </c>
      <c r="D610">
        <v>0.46700000000000003</v>
      </c>
      <c r="E610">
        <f t="shared" si="19"/>
        <v>-2.1390382487494184E-3</v>
      </c>
      <c r="G610">
        <v>595</v>
      </c>
      <c r="I610" s="7"/>
    </row>
    <row r="611" spans="1:9" x14ac:dyDescent="0.3">
      <c r="A611" s="35">
        <v>596</v>
      </c>
      <c r="B611">
        <f t="shared" si="18"/>
        <v>3</v>
      </c>
      <c r="C611" s="32">
        <v>32428</v>
      </c>
      <c r="D611">
        <v>0.47499999999999998</v>
      </c>
      <c r="E611">
        <f t="shared" si="19"/>
        <v>1.6985546365743807E-2</v>
      </c>
      <c r="G611">
        <v>596</v>
      </c>
      <c r="I611" s="7"/>
    </row>
    <row r="612" spans="1:9" x14ac:dyDescent="0.3">
      <c r="A612">
        <v>597</v>
      </c>
      <c r="B612">
        <f t="shared" si="18"/>
        <v>4</v>
      </c>
      <c r="C612" s="32">
        <v>32429</v>
      </c>
      <c r="D612">
        <v>0.49</v>
      </c>
      <c r="E612">
        <f t="shared" si="19"/>
        <v>3.1090587070031182E-2</v>
      </c>
      <c r="G612">
        <v>597</v>
      </c>
      <c r="I612" s="7"/>
    </row>
    <row r="613" spans="1:9" x14ac:dyDescent="0.3">
      <c r="A613" s="35">
        <v>598</v>
      </c>
      <c r="B613">
        <f t="shared" si="18"/>
        <v>5</v>
      </c>
      <c r="C613" s="32">
        <v>32430</v>
      </c>
      <c r="D613">
        <v>0.503</v>
      </c>
      <c r="E613">
        <f t="shared" si="19"/>
        <v>2.6184778995067007E-2</v>
      </c>
      <c r="G613">
        <v>598</v>
      </c>
      <c r="I613" s="7"/>
    </row>
    <row r="614" spans="1:9" x14ac:dyDescent="0.3">
      <c r="A614">
        <v>599</v>
      </c>
      <c r="B614">
        <f t="shared" si="18"/>
        <v>1</v>
      </c>
      <c r="C614" s="32">
        <v>32433</v>
      </c>
      <c r="D614">
        <v>0.50900000000000001</v>
      </c>
      <c r="E614">
        <f t="shared" si="19"/>
        <v>1.1857846450783468E-2</v>
      </c>
      <c r="G614">
        <v>599</v>
      </c>
      <c r="I614" s="7"/>
    </row>
    <row r="615" spans="1:9" x14ac:dyDescent="0.3">
      <c r="A615" s="35">
        <v>600</v>
      </c>
      <c r="B615">
        <f t="shared" si="18"/>
        <v>2</v>
      </c>
      <c r="C615" s="32">
        <v>32434</v>
      </c>
      <c r="D615">
        <v>0.51</v>
      </c>
      <c r="E615">
        <f t="shared" si="19"/>
        <v>1.9627091678486889E-3</v>
      </c>
      <c r="G615">
        <v>600</v>
      </c>
      <c r="I615" s="7"/>
    </row>
    <row r="616" spans="1:9" x14ac:dyDescent="0.3">
      <c r="A616">
        <v>601</v>
      </c>
      <c r="B616">
        <f t="shared" si="18"/>
        <v>3</v>
      </c>
      <c r="C616" s="32">
        <v>32435</v>
      </c>
      <c r="D616">
        <v>0.53600000000000003</v>
      </c>
      <c r="E616">
        <f t="shared" si="19"/>
        <v>4.9723435352430574E-2</v>
      </c>
      <c r="G616">
        <v>601</v>
      </c>
      <c r="I616" s="7"/>
    </row>
    <row r="617" spans="1:9" x14ac:dyDescent="0.3">
      <c r="A617" s="35">
        <v>602</v>
      </c>
      <c r="B617">
        <f t="shared" si="18"/>
        <v>4</v>
      </c>
      <c r="C617" s="32">
        <v>32436</v>
      </c>
      <c r="D617">
        <v>0.54200000000000004</v>
      </c>
      <c r="E617">
        <f t="shared" si="19"/>
        <v>1.1131840368844199E-2</v>
      </c>
      <c r="G617">
        <v>602</v>
      </c>
      <c r="I617" s="7"/>
    </row>
    <row r="618" spans="1:9" x14ac:dyDescent="0.3">
      <c r="A618">
        <v>603</v>
      </c>
      <c r="B618">
        <f t="shared" si="18"/>
        <v>5</v>
      </c>
      <c r="C618" s="32">
        <v>32437</v>
      </c>
      <c r="D618">
        <v>0.58099999999999996</v>
      </c>
      <c r="E618">
        <f t="shared" si="19"/>
        <v>6.9484755412264829E-2</v>
      </c>
      <c r="G618">
        <v>603</v>
      </c>
      <c r="I618" s="7"/>
    </row>
    <row r="619" spans="1:9" x14ac:dyDescent="0.3">
      <c r="A619" s="35">
        <v>604</v>
      </c>
      <c r="B619">
        <f t="shared" si="18"/>
        <v>1</v>
      </c>
      <c r="C619" s="32">
        <v>32440</v>
      </c>
      <c r="D619">
        <v>0.56899999999999995</v>
      </c>
      <c r="E619">
        <f t="shared" si="19"/>
        <v>-2.0870322725580329E-2</v>
      </c>
      <c r="G619">
        <v>604</v>
      </c>
      <c r="I619" s="7"/>
    </row>
    <row r="620" spans="1:9" x14ac:dyDescent="0.3">
      <c r="A620">
        <v>605</v>
      </c>
      <c r="B620">
        <f t="shared" si="18"/>
        <v>2</v>
      </c>
      <c r="C620" s="32">
        <v>32441</v>
      </c>
      <c r="D620">
        <v>0.58099999999999996</v>
      </c>
      <c r="E620">
        <f t="shared" si="19"/>
        <v>2.0870322725580377E-2</v>
      </c>
      <c r="G620">
        <v>605</v>
      </c>
      <c r="I620" s="7"/>
    </row>
    <row r="621" spans="1:9" x14ac:dyDescent="0.3">
      <c r="A621" s="35">
        <v>606</v>
      </c>
      <c r="B621">
        <f t="shared" si="18"/>
        <v>3</v>
      </c>
      <c r="C621" s="32">
        <v>32442</v>
      </c>
      <c r="D621">
        <v>0.56599999999999995</v>
      </c>
      <c r="E621">
        <f t="shared" si="19"/>
        <v>-2.6156678648728348E-2</v>
      </c>
      <c r="G621">
        <v>606</v>
      </c>
      <c r="I621" s="7"/>
    </row>
    <row r="622" spans="1:9" x14ac:dyDescent="0.3">
      <c r="A622">
        <v>607</v>
      </c>
      <c r="B622">
        <f t="shared" si="18"/>
        <v>4</v>
      </c>
      <c r="C622" s="32">
        <v>32443</v>
      </c>
      <c r="D622">
        <v>0.55600000000000005</v>
      </c>
      <c r="E622">
        <f t="shared" si="19"/>
        <v>-1.7825783952600347E-2</v>
      </c>
      <c r="G622">
        <v>607</v>
      </c>
      <c r="I622" s="7"/>
    </row>
    <row r="623" spans="1:9" x14ac:dyDescent="0.3">
      <c r="A623" s="35">
        <v>608</v>
      </c>
      <c r="B623">
        <f t="shared" si="18"/>
        <v>5</v>
      </c>
      <c r="C623" s="32">
        <v>32444</v>
      </c>
      <c r="D623">
        <v>0.56100000000000005</v>
      </c>
      <c r="E623">
        <f t="shared" si="19"/>
        <v>8.9526112721138845E-3</v>
      </c>
      <c r="G623">
        <v>608</v>
      </c>
      <c r="I623" s="7"/>
    </row>
    <row r="624" spans="1:9" x14ac:dyDescent="0.3">
      <c r="A624">
        <v>609</v>
      </c>
      <c r="B624">
        <f t="shared" si="18"/>
        <v>1</v>
      </c>
      <c r="C624" s="32">
        <v>32447</v>
      </c>
      <c r="D624">
        <v>0.54400000000000004</v>
      </c>
      <c r="E624">
        <f t="shared" si="19"/>
        <v>-3.077165866675366E-2</v>
      </c>
      <c r="G624">
        <v>609</v>
      </c>
      <c r="I624" s="7"/>
    </row>
    <row r="625" spans="1:9" x14ac:dyDescent="0.3">
      <c r="A625" s="35">
        <v>610</v>
      </c>
      <c r="B625">
        <f t="shared" si="18"/>
        <v>2</v>
      </c>
      <c r="C625" s="32">
        <v>32448</v>
      </c>
      <c r="D625">
        <v>0.50700000000000001</v>
      </c>
      <c r="E625">
        <f t="shared" si="19"/>
        <v>-7.0438243264759559E-2</v>
      </c>
      <c r="G625">
        <v>610</v>
      </c>
      <c r="I625" s="7"/>
    </row>
    <row r="626" spans="1:9" x14ac:dyDescent="0.3">
      <c r="A626">
        <v>611</v>
      </c>
      <c r="B626">
        <f t="shared" si="18"/>
        <v>3</v>
      </c>
      <c r="C626" s="32">
        <v>32449</v>
      </c>
      <c r="D626">
        <v>0.50600000000000001</v>
      </c>
      <c r="E626">
        <f t="shared" si="19"/>
        <v>-1.9743343037176295E-3</v>
      </c>
      <c r="G626">
        <v>611</v>
      </c>
      <c r="I626" s="7"/>
    </row>
    <row r="627" spans="1:9" x14ac:dyDescent="0.3">
      <c r="A627" s="35">
        <v>612</v>
      </c>
      <c r="B627">
        <f t="shared" si="18"/>
        <v>4</v>
      </c>
      <c r="C627" s="32">
        <v>32450</v>
      </c>
      <c r="D627">
        <v>0.53100000000000003</v>
      </c>
      <c r="E627">
        <f t="shared" si="19"/>
        <v>4.8225351954473229E-2</v>
      </c>
      <c r="G627">
        <v>612</v>
      </c>
      <c r="I627" s="7"/>
    </row>
    <row r="628" spans="1:9" x14ac:dyDescent="0.3">
      <c r="A628">
        <v>613</v>
      </c>
      <c r="B628">
        <f t="shared" si="18"/>
        <v>5</v>
      </c>
      <c r="C628" s="32">
        <v>32451</v>
      </c>
      <c r="D628">
        <v>0.54500000000000004</v>
      </c>
      <c r="E628">
        <f t="shared" si="19"/>
        <v>2.6023773421305293E-2</v>
      </c>
      <c r="G628">
        <v>613</v>
      </c>
      <c r="I628" s="7"/>
    </row>
    <row r="629" spans="1:9" x14ac:dyDescent="0.3">
      <c r="A629" s="35">
        <v>614</v>
      </c>
      <c r="B629">
        <f t="shared" si="18"/>
        <v>1</v>
      </c>
      <c r="C629" s="32">
        <v>32454</v>
      </c>
      <c r="D629">
        <v>0.55400000000000005</v>
      </c>
      <c r="E629">
        <f t="shared" si="19"/>
        <v>1.6378892084039681E-2</v>
      </c>
      <c r="G629">
        <v>614</v>
      </c>
      <c r="I629" s="7"/>
    </row>
    <row r="630" spans="1:9" x14ac:dyDescent="0.3">
      <c r="A630">
        <v>615</v>
      </c>
      <c r="B630">
        <f t="shared" si="18"/>
        <v>2</v>
      </c>
      <c r="C630" s="32">
        <v>32455</v>
      </c>
      <c r="D630">
        <v>0.54700000000000004</v>
      </c>
      <c r="E630">
        <f t="shared" si="19"/>
        <v>-1.2715884325302561E-2</v>
      </c>
      <c r="G630">
        <v>615</v>
      </c>
      <c r="I630" s="7"/>
    </row>
    <row r="631" spans="1:9" x14ac:dyDescent="0.3">
      <c r="A631" s="35">
        <v>616</v>
      </c>
      <c r="B631">
        <f t="shared" si="18"/>
        <v>3</v>
      </c>
      <c r="C631" s="32">
        <v>32456</v>
      </c>
      <c r="D631">
        <v>0.56699999999999995</v>
      </c>
      <c r="E631">
        <f t="shared" si="19"/>
        <v>3.5910501305770594E-2</v>
      </c>
      <c r="G631">
        <v>616</v>
      </c>
      <c r="I631" s="7"/>
    </row>
    <row r="632" spans="1:9" x14ac:dyDescent="0.3">
      <c r="A632">
        <v>617</v>
      </c>
      <c r="B632">
        <f t="shared" si="18"/>
        <v>4</v>
      </c>
      <c r="C632" s="32">
        <v>32457</v>
      </c>
      <c r="D632">
        <v>0.56299999999999994</v>
      </c>
      <c r="E632">
        <f t="shared" si="19"/>
        <v>-7.0796755880616884E-3</v>
      </c>
      <c r="G632">
        <v>617</v>
      </c>
      <c r="I632" s="7"/>
    </row>
    <row r="633" spans="1:9" x14ac:dyDescent="0.3">
      <c r="A633" s="35">
        <v>618</v>
      </c>
      <c r="B633">
        <f t="shared" si="18"/>
        <v>5</v>
      </c>
      <c r="C633" s="32">
        <v>32458</v>
      </c>
      <c r="D633">
        <v>0.54</v>
      </c>
      <c r="E633">
        <f t="shared" si="19"/>
        <v>-4.1710488581370157E-2</v>
      </c>
      <c r="G633">
        <v>618</v>
      </c>
      <c r="I633" s="7"/>
    </row>
    <row r="634" spans="1:9" x14ac:dyDescent="0.3">
      <c r="A634">
        <v>619</v>
      </c>
      <c r="B634">
        <f t="shared" si="18"/>
        <v>1</v>
      </c>
      <c r="C634" s="32">
        <v>32461</v>
      </c>
      <c r="D634">
        <v>0.55500000000000005</v>
      </c>
      <c r="E634">
        <f t="shared" si="19"/>
        <v>2.7398974188114562E-2</v>
      </c>
      <c r="G634">
        <v>619</v>
      </c>
      <c r="I634" s="7"/>
    </row>
    <row r="635" spans="1:9" x14ac:dyDescent="0.3">
      <c r="A635" s="35">
        <v>620</v>
      </c>
      <c r="B635">
        <f t="shared" si="18"/>
        <v>2</v>
      </c>
      <c r="C635" s="32">
        <v>32462</v>
      </c>
      <c r="D635">
        <v>0.54400000000000004</v>
      </c>
      <c r="E635">
        <f t="shared" si="19"/>
        <v>-2.0018866890491902E-2</v>
      </c>
      <c r="G635">
        <v>620</v>
      </c>
      <c r="I635" s="7"/>
    </row>
    <row r="636" spans="1:9" x14ac:dyDescent="0.3">
      <c r="A636">
        <v>621</v>
      </c>
      <c r="B636">
        <f t="shared" si="18"/>
        <v>3</v>
      </c>
      <c r="C636" s="32">
        <v>32463</v>
      </c>
      <c r="D636">
        <v>0.53100000000000003</v>
      </c>
      <c r="E636">
        <f t="shared" si="19"/>
        <v>-2.418722561400382E-2</v>
      </c>
      <c r="G636">
        <v>621</v>
      </c>
      <c r="I636" s="7"/>
    </row>
    <row r="637" spans="1:9" x14ac:dyDescent="0.3">
      <c r="A637" s="35">
        <v>622</v>
      </c>
      <c r="B637">
        <f t="shared" si="18"/>
        <v>4</v>
      </c>
      <c r="C637" s="32">
        <v>32464</v>
      </c>
      <c r="D637">
        <v>0.51</v>
      </c>
      <c r="E637">
        <f t="shared" si="19"/>
        <v>-4.0351295523567463E-2</v>
      </c>
      <c r="G637">
        <v>622</v>
      </c>
      <c r="I637" s="7"/>
    </row>
    <row r="638" spans="1:9" x14ac:dyDescent="0.3">
      <c r="A638">
        <v>623</v>
      </c>
      <c r="B638">
        <f t="shared" si="18"/>
        <v>5</v>
      </c>
      <c r="C638" s="32">
        <v>32465</v>
      </c>
      <c r="D638">
        <v>0.505</v>
      </c>
      <c r="E638">
        <f t="shared" si="19"/>
        <v>-9.8522964430115944E-3</v>
      </c>
      <c r="G638">
        <v>623</v>
      </c>
      <c r="I638" s="7"/>
    </row>
    <row r="639" spans="1:9" x14ac:dyDescent="0.3">
      <c r="A639" s="35">
        <v>624</v>
      </c>
      <c r="B639">
        <f t="shared" si="18"/>
        <v>1</v>
      </c>
      <c r="C639" s="32">
        <v>32468</v>
      </c>
      <c r="D639">
        <v>0.48699999999999999</v>
      </c>
      <c r="E639">
        <f t="shared" si="19"/>
        <v>-3.6294306192770069E-2</v>
      </c>
      <c r="G639">
        <v>624</v>
      </c>
      <c r="I639" s="7"/>
    </row>
    <row r="640" spans="1:9" x14ac:dyDescent="0.3">
      <c r="A640">
        <v>625</v>
      </c>
      <c r="B640">
        <f t="shared" si="18"/>
        <v>2</v>
      </c>
      <c r="C640" s="32">
        <v>32469</v>
      </c>
      <c r="D640">
        <v>0.48499999999999999</v>
      </c>
      <c r="E640">
        <f t="shared" si="19"/>
        <v>-4.1152321451065439E-3</v>
      </c>
      <c r="G640">
        <v>625</v>
      </c>
      <c r="I640" s="7"/>
    </row>
    <row r="641" spans="1:9" x14ac:dyDescent="0.3">
      <c r="A641" s="35">
        <v>626</v>
      </c>
      <c r="B641">
        <f t="shared" si="18"/>
        <v>3</v>
      </c>
      <c r="C641" s="32">
        <v>32470</v>
      </c>
      <c r="D641">
        <v>0.48399999999999999</v>
      </c>
      <c r="E641">
        <f t="shared" si="19"/>
        <v>-2.0639842208514825E-3</v>
      </c>
      <c r="G641">
        <v>626</v>
      </c>
      <c r="I641" s="7"/>
    </row>
    <row r="642" spans="1:9" x14ac:dyDescent="0.3">
      <c r="A642">
        <v>627</v>
      </c>
      <c r="B642">
        <f t="shared" si="18"/>
        <v>5</v>
      </c>
      <c r="C642" s="32">
        <v>32472</v>
      </c>
      <c r="D642">
        <v>0.504</v>
      </c>
      <c r="E642">
        <f t="shared" si="19"/>
        <v>4.0491361354736993E-2</v>
      </c>
      <c r="G642">
        <v>627</v>
      </c>
      <c r="I642" s="7"/>
    </row>
    <row r="643" spans="1:9" x14ac:dyDescent="0.3">
      <c r="A643" s="35">
        <v>628</v>
      </c>
      <c r="B643">
        <f t="shared" si="18"/>
        <v>1</v>
      </c>
      <c r="C643" s="32">
        <v>32475</v>
      </c>
      <c r="D643">
        <v>0.49099999999999999</v>
      </c>
      <c r="E643">
        <f t="shared" si="19"/>
        <v>-2.6132140276848057E-2</v>
      </c>
      <c r="G643">
        <v>628</v>
      </c>
      <c r="I643" s="7"/>
    </row>
    <row r="644" spans="1:9" x14ac:dyDescent="0.3">
      <c r="A644">
        <v>629</v>
      </c>
      <c r="B644">
        <f t="shared" si="18"/>
        <v>2</v>
      </c>
      <c r="C644" s="32">
        <v>32476</v>
      </c>
      <c r="D644">
        <v>0.47799999999999998</v>
      </c>
      <c r="E644">
        <f t="shared" si="19"/>
        <v>-2.6833395303064576E-2</v>
      </c>
      <c r="G644">
        <v>629</v>
      </c>
      <c r="I644" s="7"/>
    </row>
    <row r="645" spans="1:9" x14ac:dyDescent="0.3">
      <c r="A645" s="35">
        <v>630</v>
      </c>
      <c r="B645">
        <f t="shared" si="18"/>
        <v>3</v>
      </c>
      <c r="C645" s="32">
        <v>32477</v>
      </c>
      <c r="D645">
        <v>0.499</v>
      </c>
      <c r="E645">
        <f t="shared" si="19"/>
        <v>4.2995363260062668E-2</v>
      </c>
      <c r="G645">
        <v>630</v>
      </c>
      <c r="I645" s="7"/>
    </row>
    <row r="646" spans="1:9" x14ac:dyDescent="0.3">
      <c r="A646">
        <v>631</v>
      </c>
      <c r="B646">
        <f t="shared" si="18"/>
        <v>4</v>
      </c>
      <c r="C646" s="32">
        <v>32478</v>
      </c>
      <c r="D646">
        <v>0.499</v>
      </c>
      <c r="E646">
        <f t="shared" si="19"/>
        <v>0</v>
      </c>
      <c r="G646">
        <v>631</v>
      </c>
      <c r="I646" s="7"/>
    </row>
    <row r="647" spans="1:9" x14ac:dyDescent="0.3">
      <c r="A647" s="35">
        <v>632</v>
      </c>
      <c r="B647">
        <f t="shared" si="18"/>
        <v>5</v>
      </c>
      <c r="C647" s="32">
        <v>32479</v>
      </c>
      <c r="D647">
        <v>0.495</v>
      </c>
      <c r="E647">
        <f t="shared" si="19"/>
        <v>-8.0483331828283718E-3</v>
      </c>
      <c r="G647">
        <v>632</v>
      </c>
      <c r="I647" s="7"/>
    </row>
    <row r="648" spans="1:9" x14ac:dyDescent="0.3">
      <c r="A648">
        <v>633</v>
      </c>
      <c r="B648">
        <f t="shared" si="18"/>
        <v>1</v>
      </c>
      <c r="C648" s="32">
        <v>32482</v>
      </c>
      <c r="D648">
        <v>0.47399999999999998</v>
      </c>
      <c r="E648">
        <f t="shared" si="19"/>
        <v>-4.3350440873613859E-2</v>
      </c>
      <c r="G648">
        <v>633</v>
      </c>
      <c r="I648" s="7"/>
    </row>
    <row r="649" spans="1:9" x14ac:dyDescent="0.3">
      <c r="A649" s="35">
        <v>634</v>
      </c>
      <c r="B649">
        <f t="shared" si="18"/>
        <v>2</v>
      </c>
      <c r="C649" s="32">
        <v>32483</v>
      </c>
      <c r="D649">
        <v>0.46400000000000002</v>
      </c>
      <c r="E649">
        <f t="shared" si="19"/>
        <v>-2.1322769468821081E-2</v>
      </c>
      <c r="G649">
        <v>634</v>
      </c>
      <c r="I649" s="7"/>
    </row>
    <row r="650" spans="1:9" x14ac:dyDescent="0.3">
      <c r="A650">
        <v>635</v>
      </c>
      <c r="B650">
        <f t="shared" si="18"/>
        <v>3</v>
      </c>
      <c r="C650" s="32">
        <v>32484</v>
      </c>
      <c r="D650">
        <v>0.46400000000000002</v>
      </c>
      <c r="E650">
        <f t="shared" si="19"/>
        <v>0</v>
      </c>
      <c r="G650">
        <v>635</v>
      </c>
      <c r="I650" s="7"/>
    </row>
    <row r="651" spans="1:9" x14ac:dyDescent="0.3">
      <c r="A651" s="35">
        <v>636</v>
      </c>
      <c r="B651">
        <f t="shared" si="18"/>
        <v>4</v>
      </c>
      <c r="C651" s="32">
        <v>32485</v>
      </c>
      <c r="D651">
        <v>0.45900000000000002</v>
      </c>
      <c r="E651">
        <f t="shared" si="19"/>
        <v>-1.0834342165710118E-2</v>
      </c>
      <c r="G651">
        <v>636</v>
      </c>
      <c r="I651" s="7"/>
    </row>
    <row r="652" spans="1:9" x14ac:dyDescent="0.3">
      <c r="A652">
        <v>637</v>
      </c>
      <c r="B652">
        <f t="shared" si="18"/>
        <v>5</v>
      </c>
      <c r="C652" s="32">
        <v>32486</v>
      </c>
      <c r="D652">
        <v>0.47099999999999997</v>
      </c>
      <c r="E652">
        <f t="shared" si="19"/>
        <v>2.5807883955872503E-2</v>
      </c>
      <c r="G652">
        <v>637</v>
      </c>
      <c r="I652" s="7"/>
    </row>
    <row r="653" spans="1:9" x14ac:dyDescent="0.3">
      <c r="A653" s="35">
        <v>638</v>
      </c>
      <c r="B653">
        <f t="shared" si="18"/>
        <v>1</v>
      </c>
      <c r="C653" s="32">
        <v>32489</v>
      </c>
      <c r="D653">
        <v>0.46899999999999997</v>
      </c>
      <c r="E653">
        <f t="shared" si="19"/>
        <v>-4.2553255701383835E-3</v>
      </c>
      <c r="G653">
        <v>638</v>
      </c>
      <c r="I653" s="7"/>
    </row>
    <row r="654" spans="1:9" x14ac:dyDescent="0.3">
      <c r="A654">
        <v>639</v>
      </c>
      <c r="B654">
        <f t="shared" si="18"/>
        <v>2</v>
      </c>
      <c r="C654" s="32">
        <v>32490</v>
      </c>
      <c r="D654">
        <v>0.45</v>
      </c>
      <c r="E654">
        <f t="shared" si="19"/>
        <v>-4.1355185681913834E-2</v>
      </c>
      <c r="G654">
        <v>639</v>
      </c>
      <c r="I654" s="7"/>
    </row>
    <row r="655" spans="1:9" x14ac:dyDescent="0.3">
      <c r="A655" s="35">
        <v>640</v>
      </c>
      <c r="B655">
        <f t="shared" si="18"/>
        <v>3</v>
      </c>
      <c r="C655" s="32">
        <v>32491</v>
      </c>
      <c r="D655">
        <v>0.46100000000000002</v>
      </c>
      <c r="E655">
        <f t="shared" si="19"/>
        <v>2.4150460232283122E-2</v>
      </c>
      <c r="G655">
        <v>640</v>
      </c>
      <c r="I655" s="7"/>
    </row>
    <row r="656" spans="1:9" x14ac:dyDescent="0.3">
      <c r="A656">
        <v>641</v>
      </c>
      <c r="B656">
        <f t="shared" si="18"/>
        <v>4</v>
      </c>
      <c r="C656" s="32">
        <v>32492</v>
      </c>
      <c r="D656">
        <v>0.45</v>
      </c>
      <c r="E656">
        <f t="shared" si="19"/>
        <v>-2.4150460232283098E-2</v>
      </c>
      <c r="G656">
        <v>641</v>
      </c>
      <c r="I656" s="7"/>
    </row>
    <row r="657" spans="1:9" x14ac:dyDescent="0.3">
      <c r="A657" s="35">
        <v>642</v>
      </c>
      <c r="B657">
        <f t="shared" ref="B657:B720" si="20">WEEKDAY(C657,2)</f>
        <v>5</v>
      </c>
      <c r="C657" s="32">
        <v>32493</v>
      </c>
      <c r="D657">
        <v>0.46300000000000002</v>
      </c>
      <c r="E657">
        <f t="shared" si="19"/>
        <v>2.8479471321868705E-2</v>
      </c>
      <c r="G657">
        <v>642</v>
      </c>
      <c r="I657" s="7"/>
    </row>
    <row r="658" spans="1:9" x14ac:dyDescent="0.3">
      <c r="A658">
        <v>643</v>
      </c>
      <c r="B658">
        <f t="shared" si="20"/>
        <v>1</v>
      </c>
      <c r="C658" s="32">
        <v>32496</v>
      </c>
      <c r="D658">
        <v>0.46500000000000002</v>
      </c>
      <c r="E658">
        <f t="shared" ref="E658:E721" si="21">LN(D658/D657)</f>
        <v>4.3103515011222631E-3</v>
      </c>
      <c r="G658">
        <v>643</v>
      </c>
      <c r="I658" s="7"/>
    </row>
    <row r="659" spans="1:9" x14ac:dyDescent="0.3">
      <c r="A659" s="35">
        <v>644</v>
      </c>
      <c r="B659">
        <f t="shared" si="20"/>
        <v>2</v>
      </c>
      <c r="C659" s="32">
        <v>32497</v>
      </c>
      <c r="D659">
        <v>0.47099999999999997</v>
      </c>
      <c r="E659">
        <f t="shared" si="21"/>
        <v>1.282068842906125E-2</v>
      </c>
      <c r="G659">
        <v>644</v>
      </c>
      <c r="I659" s="7"/>
    </row>
    <row r="660" spans="1:9" x14ac:dyDescent="0.3">
      <c r="A660">
        <v>645</v>
      </c>
      <c r="B660">
        <f t="shared" si="20"/>
        <v>3</v>
      </c>
      <c r="C660" s="32">
        <v>32498</v>
      </c>
      <c r="D660">
        <v>0.46899999999999997</v>
      </c>
      <c r="E660">
        <f t="shared" si="21"/>
        <v>-4.2553255701383835E-3</v>
      </c>
      <c r="G660">
        <v>645</v>
      </c>
      <c r="I660" s="7"/>
    </row>
    <row r="661" spans="1:9" x14ac:dyDescent="0.3">
      <c r="A661" s="35">
        <v>646</v>
      </c>
      <c r="B661">
        <f t="shared" si="20"/>
        <v>4</v>
      </c>
      <c r="C661" s="32">
        <v>32499</v>
      </c>
      <c r="D661">
        <v>0.47599999999999998</v>
      </c>
      <c r="E661">
        <f t="shared" si="21"/>
        <v>1.4815085785140682E-2</v>
      </c>
      <c r="G661">
        <v>646</v>
      </c>
      <c r="I661" s="7"/>
    </row>
    <row r="662" spans="1:9" x14ac:dyDescent="0.3">
      <c r="A662">
        <v>647</v>
      </c>
      <c r="B662">
        <f t="shared" si="20"/>
        <v>5</v>
      </c>
      <c r="C662" s="32">
        <v>32500</v>
      </c>
      <c r="D662">
        <v>0.48</v>
      </c>
      <c r="E662">
        <f t="shared" si="21"/>
        <v>8.3682496705165792E-3</v>
      </c>
      <c r="G662">
        <v>647</v>
      </c>
      <c r="I662" s="7"/>
    </row>
    <row r="663" spans="1:9" x14ac:dyDescent="0.3">
      <c r="A663" s="35">
        <v>648</v>
      </c>
      <c r="B663">
        <f t="shared" si="20"/>
        <v>2</v>
      </c>
      <c r="C663" s="32">
        <v>32504</v>
      </c>
      <c r="D663">
        <v>0.48599999999999999</v>
      </c>
      <c r="E663">
        <f t="shared" si="21"/>
        <v>1.242251999855711E-2</v>
      </c>
      <c r="G663">
        <v>648</v>
      </c>
      <c r="I663" s="7"/>
    </row>
    <row r="664" spans="1:9" x14ac:dyDescent="0.3">
      <c r="A664">
        <v>649</v>
      </c>
      <c r="B664">
        <f t="shared" si="20"/>
        <v>3</v>
      </c>
      <c r="C664" s="32">
        <v>32505</v>
      </c>
      <c r="D664">
        <v>0.48299999999999998</v>
      </c>
      <c r="E664">
        <f t="shared" si="21"/>
        <v>-6.191970247921107E-3</v>
      </c>
      <c r="G664">
        <v>649</v>
      </c>
      <c r="I664" s="7"/>
    </row>
    <row r="665" spans="1:9" x14ac:dyDescent="0.3">
      <c r="A665" s="35">
        <v>650</v>
      </c>
      <c r="B665">
        <f t="shared" si="20"/>
        <v>4</v>
      </c>
      <c r="C665" s="32">
        <v>32506</v>
      </c>
      <c r="D665">
        <v>0.47899999999999998</v>
      </c>
      <c r="E665">
        <f t="shared" si="21"/>
        <v>-8.3160562416575053E-3</v>
      </c>
      <c r="G665">
        <v>650</v>
      </c>
      <c r="I665" s="7"/>
    </row>
    <row r="666" spans="1:9" x14ac:dyDescent="0.3">
      <c r="A666">
        <v>651</v>
      </c>
      <c r="B666">
        <f t="shared" si="20"/>
        <v>5</v>
      </c>
      <c r="C666" s="32">
        <v>32507</v>
      </c>
      <c r="D666">
        <v>0.48799999999999999</v>
      </c>
      <c r="E666">
        <f t="shared" si="21"/>
        <v>1.8614808442232011E-2</v>
      </c>
      <c r="G666">
        <v>651</v>
      </c>
      <c r="I666" s="7"/>
    </row>
    <row r="667" spans="1:9" x14ac:dyDescent="0.3">
      <c r="A667" s="35">
        <v>652</v>
      </c>
      <c r="B667">
        <f t="shared" si="20"/>
        <v>2</v>
      </c>
      <c r="C667" s="32">
        <v>32511</v>
      </c>
      <c r="D667">
        <v>0.48399999999999999</v>
      </c>
      <c r="E667">
        <f t="shared" si="21"/>
        <v>-8.23049913651548E-3</v>
      </c>
      <c r="G667">
        <v>652</v>
      </c>
      <c r="I667" s="7"/>
    </row>
    <row r="668" spans="1:9" x14ac:dyDescent="0.3">
      <c r="A668">
        <v>653</v>
      </c>
      <c r="B668">
        <f t="shared" si="20"/>
        <v>3</v>
      </c>
      <c r="C668" s="32">
        <v>32512</v>
      </c>
      <c r="D668">
        <v>0.48</v>
      </c>
      <c r="E668">
        <f t="shared" si="21"/>
        <v>-8.2988028146950658E-3</v>
      </c>
      <c r="G668">
        <v>653</v>
      </c>
      <c r="I668" s="7"/>
    </row>
    <row r="669" spans="1:9" x14ac:dyDescent="0.3">
      <c r="A669" s="35">
        <v>654</v>
      </c>
      <c r="B669">
        <f t="shared" si="20"/>
        <v>4</v>
      </c>
      <c r="C669" s="32">
        <v>32513</v>
      </c>
      <c r="D669">
        <v>0.48299999999999998</v>
      </c>
      <c r="E669">
        <f t="shared" si="21"/>
        <v>6.2305497506361628E-3</v>
      </c>
      <c r="G669">
        <v>654</v>
      </c>
      <c r="I669" s="7"/>
    </row>
    <row r="670" spans="1:9" x14ac:dyDescent="0.3">
      <c r="A670">
        <v>655</v>
      </c>
      <c r="B670">
        <f t="shared" si="20"/>
        <v>5</v>
      </c>
      <c r="C670" s="32">
        <v>32514</v>
      </c>
      <c r="D670">
        <v>0.48699999999999999</v>
      </c>
      <c r="E670">
        <f t="shared" si="21"/>
        <v>8.2474694300170449E-3</v>
      </c>
      <c r="G670">
        <v>655</v>
      </c>
      <c r="I670" s="7"/>
    </row>
    <row r="671" spans="1:9" x14ac:dyDescent="0.3">
      <c r="A671" s="35">
        <v>656</v>
      </c>
      <c r="B671">
        <f t="shared" si="20"/>
        <v>1</v>
      </c>
      <c r="C671" s="32">
        <v>32517</v>
      </c>
      <c r="D671">
        <v>0.49</v>
      </c>
      <c r="E671">
        <f t="shared" si="21"/>
        <v>6.1412680220824288E-3</v>
      </c>
      <c r="G671">
        <v>656</v>
      </c>
      <c r="I671" s="7"/>
    </row>
    <row r="672" spans="1:9" x14ac:dyDescent="0.3">
      <c r="A672">
        <v>657</v>
      </c>
      <c r="B672">
        <f t="shared" si="20"/>
        <v>2</v>
      </c>
      <c r="C672" s="32">
        <v>32518</v>
      </c>
      <c r="D672">
        <v>0.495</v>
      </c>
      <c r="E672">
        <f t="shared" si="21"/>
        <v>1.0152371464017908E-2</v>
      </c>
      <c r="G672">
        <v>657</v>
      </c>
      <c r="I672" s="7"/>
    </row>
    <row r="673" spans="1:9" x14ac:dyDescent="0.3">
      <c r="A673" s="35">
        <v>658</v>
      </c>
      <c r="B673">
        <f t="shared" si="20"/>
        <v>3</v>
      </c>
      <c r="C673" s="32">
        <v>32519</v>
      </c>
      <c r="D673">
        <v>0.496</v>
      </c>
      <c r="E673">
        <f t="shared" si="21"/>
        <v>2.0181641562371953E-3</v>
      </c>
      <c r="G673">
        <v>658</v>
      </c>
      <c r="I673" s="7"/>
    </row>
    <row r="674" spans="1:9" x14ac:dyDescent="0.3">
      <c r="A674">
        <v>659</v>
      </c>
      <c r="B674">
        <f t="shared" si="20"/>
        <v>4</v>
      </c>
      <c r="C674" s="32">
        <v>32520</v>
      </c>
      <c r="D674">
        <v>0.501</v>
      </c>
      <c r="E674">
        <f t="shared" si="21"/>
        <v>1.0030174359937251E-2</v>
      </c>
      <c r="G674">
        <v>659</v>
      </c>
      <c r="I674" s="7"/>
    </row>
    <row r="675" spans="1:9" x14ac:dyDescent="0.3">
      <c r="A675" s="35">
        <v>660</v>
      </c>
      <c r="B675">
        <f t="shared" si="20"/>
        <v>5</v>
      </c>
      <c r="C675" s="32">
        <v>32521</v>
      </c>
      <c r="D675">
        <v>0.50600000000000001</v>
      </c>
      <c r="E675">
        <f t="shared" si="21"/>
        <v>9.9305682026007876E-3</v>
      </c>
      <c r="G675">
        <v>660</v>
      </c>
      <c r="I675" s="7"/>
    </row>
    <row r="676" spans="1:9" x14ac:dyDescent="0.3">
      <c r="A676">
        <v>661</v>
      </c>
      <c r="B676">
        <f t="shared" si="20"/>
        <v>1</v>
      </c>
      <c r="C676" s="32">
        <v>32524</v>
      </c>
      <c r="D676">
        <v>0.51</v>
      </c>
      <c r="E676">
        <f t="shared" si="21"/>
        <v>7.8740564309058656E-3</v>
      </c>
      <c r="G676">
        <v>661</v>
      </c>
      <c r="I676" s="7"/>
    </row>
    <row r="677" spans="1:9" x14ac:dyDescent="0.3">
      <c r="A677" s="35">
        <v>662</v>
      </c>
      <c r="B677">
        <f t="shared" si="20"/>
        <v>2</v>
      </c>
      <c r="C677" s="32">
        <v>32525</v>
      </c>
      <c r="D677">
        <v>0.51</v>
      </c>
      <c r="E677">
        <f t="shared" si="21"/>
        <v>0</v>
      </c>
      <c r="G677">
        <v>662</v>
      </c>
      <c r="I677" s="7"/>
    </row>
    <row r="678" spans="1:9" x14ac:dyDescent="0.3">
      <c r="A678">
        <v>663</v>
      </c>
      <c r="B678">
        <f t="shared" si="20"/>
        <v>3</v>
      </c>
      <c r="C678" s="32">
        <v>32526</v>
      </c>
      <c r="D678">
        <v>0.52600000000000002</v>
      </c>
      <c r="E678">
        <f t="shared" si="21"/>
        <v>3.0890487019338511E-2</v>
      </c>
      <c r="G678">
        <v>663</v>
      </c>
      <c r="I678" s="7"/>
    </row>
    <row r="679" spans="1:9" x14ac:dyDescent="0.3">
      <c r="A679" s="35">
        <v>664</v>
      </c>
      <c r="B679">
        <f t="shared" si="20"/>
        <v>4</v>
      </c>
      <c r="C679" s="32">
        <v>32527</v>
      </c>
      <c r="D679">
        <v>0.52700000000000002</v>
      </c>
      <c r="E679">
        <f t="shared" si="21"/>
        <v>1.8993358036525374E-3</v>
      </c>
      <c r="G679">
        <v>664</v>
      </c>
      <c r="I679" s="7"/>
    </row>
    <row r="680" spans="1:9" x14ac:dyDescent="0.3">
      <c r="A680">
        <v>665</v>
      </c>
      <c r="B680">
        <f t="shared" si="20"/>
        <v>5</v>
      </c>
      <c r="C680" s="32">
        <v>32528</v>
      </c>
      <c r="D680">
        <v>0.52300000000000002</v>
      </c>
      <c r="E680">
        <f t="shared" si="21"/>
        <v>-7.6190844764394052E-3</v>
      </c>
      <c r="G680">
        <v>665</v>
      </c>
      <c r="I680" s="7"/>
    </row>
    <row r="681" spans="1:9" x14ac:dyDescent="0.3">
      <c r="A681" s="35">
        <v>666</v>
      </c>
      <c r="B681">
        <f t="shared" si="20"/>
        <v>1</v>
      </c>
      <c r="C681" s="32">
        <v>32531</v>
      </c>
      <c r="D681">
        <v>0.5</v>
      </c>
      <c r="E681">
        <f t="shared" si="21"/>
        <v>-4.4973365642731217E-2</v>
      </c>
      <c r="G681">
        <v>666</v>
      </c>
      <c r="I681" s="7"/>
    </row>
    <row r="682" spans="1:9" x14ac:dyDescent="0.3">
      <c r="A682">
        <v>667</v>
      </c>
      <c r="B682">
        <f t="shared" si="20"/>
        <v>2</v>
      </c>
      <c r="C682" s="32">
        <v>32532</v>
      </c>
      <c r="D682">
        <v>0.50900000000000001</v>
      </c>
      <c r="E682">
        <f t="shared" si="21"/>
        <v>1.7839918128331016E-2</v>
      </c>
      <c r="G682">
        <v>667</v>
      </c>
      <c r="I682" s="7"/>
    </row>
    <row r="683" spans="1:9" x14ac:dyDescent="0.3">
      <c r="A683" s="35">
        <v>668</v>
      </c>
      <c r="B683">
        <f t="shared" si="20"/>
        <v>3</v>
      </c>
      <c r="C683" s="32">
        <v>32533</v>
      </c>
      <c r="D683">
        <v>0.52500000000000002</v>
      </c>
      <c r="E683">
        <f t="shared" si="21"/>
        <v>3.0950246041101061E-2</v>
      </c>
      <c r="G683">
        <v>668</v>
      </c>
      <c r="I683" s="7"/>
    </row>
    <row r="684" spans="1:9" x14ac:dyDescent="0.3">
      <c r="A684">
        <v>669</v>
      </c>
      <c r="B684">
        <f t="shared" si="20"/>
        <v>4</v>
      </c>
      <c r="C684" s="32">
        <v>32534</v>
      </c>
      <c r="D684">
        <v>0.504</v>
      </c>
      <c r="E684">
        <f t="shared" si="21"/>
        <v>-4.0821994520255166E-2</v>
      </c>
      <c r="G684">
        <v>669</v>
      </c>
      <c r="I684" s="7"/>
    </row>
    <row r="685" spans="1:9" x14ac:dyDescent="0.3">
      <c r="A685" s="35">
        <v>670</v>
      </c>
      <c r="B685">
        <f t="shared" si="20"/>
        <v>5</v>
      </c>
      <c r="C685" s="32">
        <v>32535</v>
      </c>
      <c r="D685">
        <v>0.49399999999999999</v>
      </c>
      <c r="E685">
        <f t="shared" si="21"/>
        <v>-2.0040750883446153E-2</v>
      </c>
      <c r="G685">
        <v>670</v>
      </c>
      <c r="I685" s="7"/>
    </row>
    <row r="686" spans="1:9" x14ac:dyDescent="0.3">
      <c r="A686">
        <v>671</v>
      </c>
      <c r="B686">
        <f t="shared" si="20"/>
        <v>1</v>
      </c>
      <c r="C686" s="32">
        <v>32538</v>
      </c>
      <c r="D686">
        <v>0.49</v>
      </c>
      <c r="E686">
        <f t="shared" si="21"/>
        <v>-8.1301260832501755E-3</v>
      </c>
      <c r="G686">
        <v>671</v>
      </c>
      <c r="I686" s="7"/>
    </row>
    <row r="687" spans="1:9" x14ac:dyDescent="0.3">
      <c r="A687" s="35">
        <v>672</v>
      </c>
      <c r="B687">
        <f t="shared" si="20"/>
        <v>2</v>
      </c>
      <c r="C687" s="32">
        <v>32539</v>
      </c>
      <c r="D687">
        <v>0.47599999999999998</v>
      </c>
      <c r="E687">
        <f t="shared" si="21"/>
        <v>-2.8987536873252298E-2</v>
      </c>
      <c r="G687">
        <v>672</v>
      </c>
      <c r="I687" s="7"/>
    </row>
    <row r="688" spans="1:9" x14ac:dyDescent="0.3">
      <c r="A688">
        <v>673</v>
      </c>
      <c r="B688">
        <f t="shared" si="20"/>
        <v>3</v>
      </c>
      <c r="C688" s="32">
        <v>32540</v>
      </c>
      <c r="D688">
        <v>0.495</v>
      </c>
      <c r="E688">
        <f t="shared" si="21"/>
        <v>3.9139908337270372E-2</v>
      </c>
      <c r="G688">
        <v>673</v>
      </c>
      <c r="I688" s="7"/>
    </row>
    <row r="689" spans="1:9" x14ac:dyDescent="0.3">
      <c r="A689" s="35">
        <v>674</v>
      </c>
      <c r="B689">
        <f t="shared" si="20"/>
        <v>4</v>
      </c>
      <c r="C689" s="32">
        <v>32541</v>
      </c>
      <c r="D689">
        <v>0.495</v>
      </c>
      <c r="E689">
        <f t="shared" si="21"/>
        <v>0</v>
      </c>
      <c r="G689">
        <v>674</v>
      </c>
      <c r="I689" s="7"/>
    </row>
    <row r="690" spans="1:9" x14ac:dyDescent="0.3">
      <c r="A690">
        <v>675</v>
      </c>
      <c r="B690">
        <f t="shared" si="20"/>
        <v>5</v>
      </c>
      <c r="C690" s="32">
        <v>32542</v>
      </c>
      <c r="D690">
        <v>0.49</v>
      </c>
      <c r="E690">
        <f t="shared" si="21"/>
        <v>-1.0152371464017962E-2</v>
      </c>
      <c r="G690">
        <v>675</v>
      </c>
      <c r="I690" s="7"/>
    </row>
    <row r="691" spans="1:9" x14ac:dyDescent="0.3">
      <c r="A691" s="35">
        <v>676</v>
      </c>
      <c r="B691">
        <f t="shared" si="20"/>
        <v>1</v>
      </c>
      <c r="C691" s="32">
        <v>32545</v>
      </c>
      <c r="D691">
        <v>0.48099999999999998</v>
      </c>
      <c r="E691">
        <f t="shared" si="21"/>
        <v>-1.8538120998911112E-2</v>
      </c>
      <c r="G691">
        <v>676</v>
      </c>
      <c r="I691" s="7"/>
    </row>
    <row r="692" spans="1:9" x14ac:dyDescent="0.3">
      <c r="A692">
        <v>677</v>
      </c>
      <c r="B692">
        <f t="shared" si="20"/>
        <v>2</v>
      </c>
      <c r="C692" s="32">
        <v>32546</v>
      </c>
      <c r="D692">
        <v>0.48</v>
      </c>
      <c r="E692">
        <f t="shared" si="21"/>
        <v>-2.0811662038246232E-3</v>
      </c>
      <c r="G692">
        <v>677</v>
      </c>
      <c r="I692" s="7"/>
    </row>
    <row r="693" spans="1:9" x14ac:dyDescent="0.3">
      <c r="A693" s="35">
        <v>678</v>
      </c>
      <c r="B693">
        <f t="shared" si="20"/>
        <v>3</v>
      </c>
      <c r="C693" s="32">
        <v>32547</v>
      </c>
      <c r="D693">
        <v>0.48399999999999999</v>
      </c>
      <c r="E693">
        <f t="shared" si="21"/>
        <v>8.2988028146950641E-3</v>
      </c>
      <c r="G693">
        <v>678</v>
      </c>
      <c r="I693" s="7"/>
    </row>
    <row r="694" spans="1:9" x14ac:dyDescent="0.3">
      <c r="A694">
        <v>679</v>
      </c>
      <c r="B694">
        <f t="shared" si="20"/>
        <v>4</v>
      </c>
      <c r="C694" s="32">
        <v>32548</v>
      </c>
      <c r="D694">
        <v>0.46899999999999997</v>
      </c>
      <c r="E694">
        <f t="shared" si="21"/>
        <v>-3.1482138270352407E-2</v>
      </c>
      <c r="G694">
        <v>679</v>
      </c>
      <c r="I694" s="7"/>
    </row>
    <row r="695" spans="1:9" x14ac:dyDescent="0.3">
      <c r="A695" s="35">
        <v>680</v>
      </c>
      <c r="B695">
        <f t="shared" si="20"/>
        <v>5</v>
      </c>
      <c r="C695" s="32">
        <v>32549</v>
      </c>
      <c r="D695">
        <v>0.46100000000000002</v>
      </c>
      <c r="E695">
        <f t="shared" si="21"/>
        <v>-1.7204725449630719E-2</v>
      </c>
      <c r="G695">
        <v>680</v>
      </c>
      <c r="I695" s="7"/>
    </row>
    <row r="696" spans="1:9" x14ac:dyDescent="0.3">
      <c r="A696">
        <v>681</v>
      </c>
      <c r="B696">
        <f t="shared" si="20"/>
        <v>1</v>
      </c>
      <c r="C696" s="32">
        <v>32552</v>
      </c>
      <c r="D696">
        <v>0.46800000000000003</v>
      </c>
      <c r="E696">
        <f t="shared" si="21"/>
        <v>1.5070252920998173E-2</v>
      </c>
      <c r="G696">
        <v>681</v>
      </c>
      <c r="I696" s="7"/>
    </row>
    <row r="697" spans="1:9" x14ac:dyDescent="0.3">
      <c r="A697" s="35">
        <v>682</v>
      </c>
      <c r="B697">
        <f t="shared" si="20"/>
        <v>2</v>
      </c>
      <c r="C697" s="32">
        <v>32553</v>
      </c>
      <c r="D697">
        <v>0.46700000000000003</v>
      </c>
      <c r="E697">
        <f t="shared" si="21"/>
        <v>-2.1390382487494184E-3</v>
      </c>
      <c r="G697">
        <v>682</v>
      </c>
      <c r="I697" s="7"/>
    </row>
    <row r="698" spans="1:9" x14ac:dyDescent="0.3">
      <c r="A698">
        <v>683</v>
      </c>
      <c r="B698">
        <f t="shared" si="20"/>
        <v>3</v>
      </c>
      <c r="C698" s="32">
        <v>32554</v>
      </c>
      <c r="D698">
        <v>0.47099999999999997</v>
      </c>
      <c r="E698">
        <f t="shared" si="21"/>
        <v>8.5288363475202814E-3</v>
      </c>
      <c r="G698">
        <v>683</v>
      </c>
      <c r="I698" s="7"/>
    </row>
    <row r="699" spans="1:9" x14ac:dyDescent="0.3">
      <c r="A699" s="35">
        <v>684</v>
      </c>
      <c r="B699">
        <f t="shared" si="20"/>
        <v>4</v>
      </c>
      <c r="C699" s="32">
        <v>32555</v>
      </c>
      <c r="D699">
        <v>0.47899999999999998</v>
      </c>
      <c r="E699">
        <f t="shared" si="21"/>
        <v>1.6842503394497482E-2</v>
      </c>
      <c r="G699">
        <v>684</v>
      </c>
      <c r="I699" s="7"/>
    </row>
    <row r="700" spans="1:9" x14ac:dyDescent="0.3">
      <c r="A700">
        <v>685</v>
      </c>
      <c r="B700">
        <f t="shared" si="20"/>
        <v>5</v>
      </c>
      <c r="C700" s="32">
        <v>32556</v>
      </c>
      <c r="D700">
        <v>0.47599999999999998</v>
      </c>
      <c r="E700">
        <f t="shared" si="21"/>
        <v>-6.2827431794952922E-3</v>
      </c>
      <c r="G700">
        <v>685</v>
      </c>
      <c r="I700" s="7"/>
    </row>
    <row r="701" spans="1:9" x14ac:dyDescent="0.3">
      <c r="A701" s="35">
        <v>686</v>
      </c>
      <c r="B701">
        <f t="shared" si="20"/>
        <v>2</v>
      </c>
      <c r="C701" s="32">
        <v>32560</v>
      </c>
      <c r="D701">
        <v>0.46700000000000003</v>
      </c>
      <c r="E701">
        <f t="shared" si="21"/>
        <v>-1.9088596562522625E-2</v>
      </c>
      <c r="G701">
        <v>686</v>
      </c>
      <c r="I701" s="7"/>
    </row>
    <row r="702" spans="1:9" x14ac:dyDescent="0.3">
      <c r="A702">
        <v>687</v>
      </c>
      <c r="B702">
        <f t="shared" si="20"/>
        <v>3</v>
      </c>
      <c r="C702" s="32">
        <v>32561</v>
      </c>
      <c r="D702">
        <v>0.47899999999999998</v>
      </c>
      <c r="E702">
        <f t="shared" si="21"/>
        <v>2.5371339742017895E-2</v>
      </c>
      <c r="G702">
        <v>687</v>
      </c>
      <c r="I702" s="7"/>
    </row>
    <row r="703" spans="1:9" x14ac:dyDescent="0.3">
      <c r="A703" s="35">
        <v>688</v>
      </c>
      <c r="B703">
        <f t="shared" si="20"/>
        <v>4</v>
      </c>
      <c r="C703" s="32">
        <v>32562</v>
      </c>
      <c r="D703">
        <v>0.49399999999999999</v>
      </c>
      <c r="E703">
        <f t="shared" si="21"/>
        <v>3.0834919777007242E-2</v>
      </c>
      <c r="G703">
        <v>688</v>
      </c>
      <c r="I703" s="7"/>
    </row>
    <row r="704" spans="1:9" x14ac:dyDescent="0.3">
      <c r="A704">
        <v>689</v>
      </c>
      <c r="B704">
        <f t="shared" si="20"/>
        <v>5</v>
      </c>
      <c r="C704" s="32">
        <v>32563</v>
      </c>
      <c r="D704">
        <v>0.497</v>
      </c>
      <c r="E704">
        <f t="shared" si="21"/>
        <v>6.0545089087062224E-3</v>
      </c>
      <c r="G704">
        <v>689</v>
      </c>
      <c r="I704" s="7"/>
    </row>
    <row r="705" spans="1:9" x14ac:dyDescent="0.3">
      <c r="A705" s="35">
        <v>690</v>
      </c>
      <c r="B705">
        <f t="shared" si="20"/>
        <v>1</v>
      </c>
      <c r="C705" s="32">
        <v>32566</v>
      </c>
      <c r="D705">
        <v>0.505</v>
      </c>
      <c r="E705">
        <f t="shared" si="21"/>
        <v>1.5968403178731203E-2</v>
      </c>
      <c r="G705">
        <v>690</v>
      </c>
      <c r="I705" s="7"/>
    </row>
    <row r="706" spans="1:9" x14ac:dyDescent="0.3">
      <c r="A706">
        <v>691</v>
      </c>
      <c r="B706">
        <f t="shared" si="20"/>
        <v>2</v>
      </c>
      <c r="C706" s="32">
        <v>32567</v>
      </c>
      <c r="D706">
        <v>0.50800000000000001</v>
      </c>
      <c r="E706">
        <f t="shared" si="21"/>
        <v>5.9230183031220712E-3</v>
      </c>
      <c r="G706">
        <v>691</v>
      </c>
      <c r="I706" s="7"/>
    </row>
    <row r="707" spans="1:9" x14ac:dyDescent="0.3">
      <c r="A707" s="35">
        <v>692</v>
      </c>
      <c r="B707">
        <f t="shared" si="20"/>
        <v>3</v>
      </c>
      <c r="C707" s="32">
        <v>32568</v>
      </c>
      <c r="D707">
        <v>0.504</v>
      </c>
      <c r="E707">
        <f t="shared" si="21"/>
        <v>-7.9051795071132611E-3</v>
      </c>
      <c r="G707">
        <v>692</v>
      </c>
      <c r="I707" s="7"/>
    </row>
    <row r="708" spans="1:9" x14ac:dyDescent="0.3">
      <c r="A708">
        <v>693</v>
      </c>
      <c r="B708">
        <f t="shared" si="20"/>
        <v>4</v>
      </c>
      <c r="C708" s="32">
        <v>32569</v>
      </c>
      <c r="D708">
        <v>0.51400000000000001</v>
      </c>
      <c r="E708">
        <f t="shared" si="21"/>
        <v>1.9646997383796421E-2</v>
      </c>
      <c r="G708">
        <v>693</v>
      </c>
      <c r="I708" s="7"/>
    </row>
    <row r="709" spans="1:9" x14ac:dyDescent="0.3">
      <c r="A709" s="35">
        <v>694</v>
      </c>
      <c r="B709">
        <f t="shared" si="20"/>
        <v>5</v>
      </c>
      <c r="C709" s="32">
        <v>32570</v>
      </c>
      <c r="D709">
        <v>0.50600000000000001</v>
      </c>
      <c r="E709">
        <f t="shared" si="21"/>
        <v>-1.5686596167699619E-2</v>
      </c>
      <c r="G709">
        <v>694</v>
      </c>
      <c r="I709" s="7"/>
    </row>
    <row r="710" spans="1:9" x14ac:dyDescent="0.3">
      <c r="A710">
        <v>695</v>
      </c>
      <c r="B710">
        <f t="shared" si="20"/>
        <v>1</v>
      </c>
      <c r="C710" s="32">
        <v>32573</v>
      </c>
      <c r="D710">
        <v>0.50700000000000001</v>
      </c>
      <c r="E710">
        <f t="shared" si="21"/>
        <v>1.9743343037176078E-3</v>
      </c>
      <c r="G710">
        <v>695</v>
      </c>
      <c r="I710" s="7"/>
    </row>
    <row r="711" spans="1:9" x14ac:dyDescent="0.3">
      <c r="A711" s="35">
        <v>696</v>
      </c>
      <c r="B711">
        <f t="shared" si="20"/>
        <v>2</v>
      </c>
      <c r="C711" s="32">
        <v>32574</v>
      </c>
      <c r="D711">
        <v>0.502</v>
      </c>
      <c r="E711">
        <f t="shared" si="21"/>
        <v>-9.9108838994540188E-3</v>
      </c>
      <c r="G711">
        <v>696</v>
      </c>
      <c r="I711" s="7"/>
    </row>
    <row r="712" spans="1:9" x14ac:dyDescent="0.3">
      <c r="A712">
        <v>697</v>
      </c>
      <c r="B712">
        <f t="shared" si="20"/>
        <v>3</v>
      </c>
      <c r="C712" s="32">
        <v>32575</v>
      </c>
      <c r="D712">
        <v>0.50900000000000001</v>
      </c>
      <c r="E712">
        <f t="shared" si="21"/>
        <v>1.3847896858793535E-2</v>
      </c>
      <c r="G712">
        <v>697</v>
      </c>
      <c r="I712" s="7"/>
    </row>
    <row r="713" spans="1:9" x14ac:dyDescent="0.3">
      <c r="A713" s="35">
        <v>698</v>
      </c>
      <c r="B713">
        <f t="shared" si="20"/>
        <v>4</v>
      </c>
      <c r="C713" s="32">
        <v>32576</v>
      </c>
      <c r="D713">
        <v>0.51</v>
      </c>
      <c r="E713">
        <f t="shared" si="21"/>
        <v>1.9627091678486889E-3</v>
      </c>
      <c r="G713">
        <v>698</v>
      </c>
      <c r="I713" s="7"/>
    </row>
    <row r="714" spans="1:9" x14ac:dyDescent="0.3">
      <c r="A714">
        <v>699</v>
      </c>
      <c r="B714">
        <f t="shared" si="20"/>
        <v>5</v>
      </c>
      <c r="C714" s="32">
        <v>32577</v>
      </c>
      <c r="D714">
        <v>0.51100000000000001</v>
      </c>
      <c r="E714">
        <f t="shared" si="21"/>
        <v>1.9588644853329716E-3</v>
      </c>
      <c r="G714">
        <v>699</v>
      </c>
      <c r="I714" s="7"/>
    </row>
    <row r="715" spans="1:9" x14ac:dyDescent="0.3">
      <c r="A715" s="35">
        <v>700</v>
      </c>
      <c r="B715">
        <f t="shared" si="20"/>
        <v>1</v>
      </c>
      <c r="C715" s="32">
        <v>32580</v>
      </c>
      <c r="D715">
        <v>0.52400000000000002</v>
      </c>
      <c r="E715">
        <f t="shared" si="21"/>
        <v>2.5122094117337672E-2</v>
      </c>
      <c r="G715">
        <v>700</v>
      </c>
      <c r="I715" s="7"/>
    </row>
    <row r="716" spans="1:9" x14ac:dyDescent="0.3">
      <c r="A716">
        <v>701</v>
      </c>
      <c r="B716">
        <f t="shared" si="20"/>
        <v>2</v>
      </c>
      <c r="C716" s="32">
        <v>32581</v>
      </c>
      <c r="D716">
        <v>0.53300000000000003</v>
      </c>
      <c r="E716">
        <f t="shared" si="21"/>
        <v>1.7029739844802487E-2</v>
      </c>
      <c r="G716">
        <v>701</v>
      </c>
      <c r="I716" s="7"/>
    </row>
    <row r="717" spans="1:9" x14ac:dyDescent="0.3">
      <c r="A717" s="35">
        <v>702</v>
      </c>
      <c r="B717">
        <f t="shared" si="20"/>
        <v>3</v>
      </c>
      <c r="C717" s="32">
        <v>32582</v>
      </c>
      <c r="D717">
        <v>0.55100000000000005</v>
      </c>
      <c r="E717">
        <f t="shared" si="21"/>
        <v>3.3213384987070008E-2</v>
      </c>
      <c r="G717">
        <v>702</v>
      </c>
      <c r="I717" s="7"/>
    </row>
    <row r="718" spans="1:9" x14ac:dyDescent="0.3">
      <c r="A718">
        <v>703</v>
      </c>
      <c r="B718">
        <f t="shared" si="20"/>
        <v>4</v>
      </c>
      <c r="C718" s="32">
        <v>32583</v>
      </c>
      <c r="D718">
        <v>0.55000000000000004</v>
      </c>
      <c r="E718">
        <f t="shared" si="21"/>
        <v>-1.816530926397894E-3</v>
      </c>
      <c r="G718">
        <v>703</v>
      </c>
      <c r="I718" s="7"/>
    </row>
    <row r="719" spans="1:9" x14ac:dyDescent="0.3">
      <c r="A719" s="35">
        <v>704</v>
      </c>
      <c r="B719">
        <f t="shared" si="20"/>
        <v>5</v>
      </c>
      <c r="C719" s="32">
        <v>32584</v>
      </c>
      <c r="D719">
        <v>0.55100000000000005</v>
      </c>
      <c r="E719">
        <f t="shared" si="21"/>
        <v>1.8165309263977853E-3</v>
      </c>
      <c r="G719">
        <v>704</v>
      </c>
      <c r="I719" s="7"/>
    </row>
    <row r="720" spans="1:9" x14ac:dyDescent="0.3">
      <c r="A720">
        <v>705</v>
      </c>
      <c r="B720">
        <f t="shared" si="20"/>
        <v>1</v>
      </c>
      <c r="C720" s="32">
        <v>32587</v>
      </c>
      <c r="D720">
        <v>0.53400000000000003</v>
      </c>
      <c r="E720">
        <f t="shared" si="21"/>
        <v>-3.1338970192719702E-2</v>
      </c>
      <c r="G720">
        <v>705</v>
      </c>
      <c r="I720" s="7"/>
    </row>
    <row r="721" spans="1:9" x14ac:dyDescent="0.3">
      <c r="A721" s="35">
        <v>706</v>
      </c>
      <c r="B721">
        <f t="shared" ref="B721:B784" si="22">WEEKDAY(C721,2)</f>
        <v>2</v>
      </c>
      <c r="C721" s="32">
        <v>32588</v>
      </c>
      <c r="D721">
        <v>0.54700000000000004</v>
      </c>
      <c r="E721">
        <f t="shared" si="21"/>
        <v>2.4052963461786318E-2</v>
      </c>
      <c r="G721">
        <v>706</v>
      </c>
      <c r="I721" s="7"/>
    </row>
    <row r="722" spans="1:9" x14ac:dyDescent="0.3">
      <c r="A722">
        <v>707</v>
      </c>
      <c r="B722">
        <f t="shared" si="22"/>
        <v>3</v>
      </c>
      <c r="C722" s="32">
        <v>32589</v>
      </c>
      <c r="D722">
        <v>0.56100000000000005</v>
      </c>
      <c r="E722">
        <f t="shared" ref="E722:E785" si="23">LN(D722/D721)</f>
        <v>2.527210310071511E-2</v>
      </c>
      <c r="G722">
        <v>707</v>
      </c>
      <c r="I722" s="7"/>
    </row>
    <row r="723" spans="1:9" x14ac:dyDescent="0.3">
      <c r="A723" s="35">
        <v>708</v>
      </c>
      <c r="B723">
        <f t="shared" si="22"/>
        <v>4</v>
      </c>
      <c r="C723" s="32">
        <v>32590</v>
      </c>
      <c r="D723">
        <v>0.57099999999999995</v>
      </c>
      <c r="E723">
        <f t="shared" si="23"/>
        <v>1.7668304133313679E-2</v>
      </c>
      <c r="G723">
        <v>708</v>
      </c>
      <c r="I723" s="7"/>
    </row>
    <row r="724" spans="1:9" x14ac:dyDescent="0.3">
      <c r="A724">
        <v>709</v>
      </c>
      <c r="B724">
        <f t="shared" si="22"/>
        <v>1</v>
      </c>
      <c r="C724" s="32">
        <v>32594</v>
      </c>
      <c r="D724">
        <v>0.59099999999999997</v>
      </c>
      <c r="E724">
        <f t="shared" si="23"/>
        <v>3.4426807750088009E-2</v>
      </c>
      <c r="G724">
        <v>709</v>
      </c>
      <c r="I724" s="7"/>
    </row>
    <row r="725" spans="1:9" x14ac:dyDescent="0.3">
      <c r="A725" s="35">
        <v>710</v>
      </c>
      <c r="B725">
        <f t="shared" si="22"/>
        <v>2</v>
      </c>
      <c r="C725" s="32">
        <v>32595</v>
      </c>
      <c r="D725">
        <v>0.58099999999999996</v>
      </c>
      <c r="E725">
        <f t="shared" si="23"/>
        <v>-1.7065260554186983E-2</v>
      </c>
      <c r="G725">
        <v>710</v>
      </c>
      <c r="I725" s="7"/>
    </row>
    <row r="726" spans="1:9" x14ac:dyDescent="0.3">
      <c r="A726">
        <v>711</v>
      </c>
      <c r="B726">
        <f t="shared" si="22"/>
        <v>3</v>
      </c>
      <c r="C726" s="32">
        <v>32596</v>
      </c>
      <c r="D726">
        <v>0.59399999999999997</v>
      </c>
      <c r="E726">
        <f t="shared" si="23"/>
        <v>2.2128562510733692E-2</v>
      </c>
      <c r="G726">
        <v>711</v>
      </c>
      <c r="I726" s="7"/>
    </row>
    <row r="727" spans="1:9" x14ac:dyDescent="0.3">
      <c r="A727" s="35">
        <v>712</v>
      </c>
      <c r="B727">
        <f t="shared" si="22"/>
        <v>4</v>
      </c>
      <c r="C727" s="32">
        <v>32597</v>
      </c>
      <c r="D727">
        <v>0.63100000000000001</v>
      </c>
      <c r="E727">
        <f t="shared" si="23"/>
        <v>6.0426543178568222E-2</v>
      </c>
      <c r="G727">
        <v>712</v>
      </c>
      <c r="I727" s="7"/>
    </row>
    <row r="728" spans="1:9" x14ac:dyDescent="0.3">
      <c r="A728">
        <v>713</v>
      </c>
      <c r="B728">
        <f t="shared" si="22"/>
        <v>5</v>
      </c>
      <c r="C728" s="32">
        <v>32598</v>
      </c>
      <c r="D728">
        <v>0.65400000000000003</v>
      </c>
      <c r="E728">
        <f t="shared" si="23"/>
        <v>3.5801488915985613E-2</v>
      </c>
      <c r="G728">
        <v>713</v>
      </c>
      <c r="I728" s="7"/>
    </row>
    <row r="729" spans="1:9" x14ac:dyDescent="0.3">
      <c r="A729" s="35">
        <v>714</v>
      </c>
      <c r="B729">
        <f t="shared" si="22"/>
        <v>1</v>
      </c>
      <c r="C729" s="32">
        <v>32601</v>
      </c>
      <c r="D729">
        <v>0.66400000000000003</v>
      </c>
      <c r="E729">
        <f t="shared" si="23"/>
        <v>1.5174798019235132E-2</v>
      </c>
      <c r="G729">
        <v>714</v>
      </c>
      <c r="I729" s="7"/>
    </row>
    <row r="730" spans="1:9" x14ac:dyDescent="0.3">
      <c r="A730">
        <v>715</v>
      </c>
      <c r="B730">
        <f t="shared" si="22"/>
        <v>2</v>
      </c>
      <c r="C730" s="32">
        <v>32602</v>
      </c>
      <c r="D730">
        <v>0.69399999999999995</v>
      </c>
      <c r="E730">
        <f t="shared" si="23"/>
        <v>4.4189811030370549E-2</v>
      </c>
      <c r="G730">
        <v>715</v>
      </c>
      <c r="I730" s="7"/>
    </row>
    <row r="731" spans="1:9" x14ac:dyDescent="0.3">
      <c r="A731" s="35">
        <v>716</v>
      </c>
      <c r="B731">
        <f t="shared" si="22"/>
        <v>3</v>
      </c>
      <c r="C731" s="32">
        <v>32603</v>
      </c>
      <c r="D731">
        <v>0.65100000000000002</v>
      </c>
      <c r="E731">
        <f t="shared" si="23"/>
        <v>-6.3962318298235121E-2</v>
      </c>
      <c r="G731">
        <v>716</v>
      </c>
      <c r="I731" s="7"/>
    </row>
    <row r="732" spans="1:9" x14ac:dyDescent="0.3">
      <c r="A732">
        <v>717</v>
      </c>
      <c r="B732">
        <f t="shared" si="22"/>
        <v>4</v>
      </c>
      <c r="C732" s="32">
        <v>32604</v>
      </c>
      <c r="D732">
        <v>0.63600000000000001</v>
      </c>
      <c r="E732">
        <f t="shared" si="23"/>
        <v>-2.3311078868447108E-2</v>
      </c>
      <c r="G732">
        <v>717</v>
      </c>
      <c r="I732" s="7"/>
    </row>
    <row r="733" spans="1:9" x14ac:dyDescent="0.3">
      <c r="A733" s="35">
        <v>718</v>
      </c>
      <c r="B733">
        <f t="shared" si="22"/>
        <v>5</v>
      </c>
      <c r="C733" s="32">
        <v>32605</v>
      </c>
      <c r="D733">
        <v>0.64100000000000001</v>
      </c>
      <c r="E733">
        <f t="shared" si="23"/>
        <v>7.8308935805478392E-3</v>
      </c>
      <c r="G733">
        <v>718</v>
      </c>
      <c r="I733" s="7"/>
    </row>
    <row r="734" spans="1:9" x14ac:dyDescent="0.3">
      <c r="A734">
        <v>719</v>
      </c>
      <c r="B734">
        <f t="shared" si="22"/>
        <v>1</v>
      </c>
      <c r="C734" s="32">
        <v>32608</v>
      </c>
      <c r="D734">
        <v>0.67200000000000004</v>
      </c>
      <c r="E734">
        <f t="shared" si="23"/>
        <v>4.7228883602479538E-2</v>
      </c>
      <c r="G734">
        <v>719</v>
      </c>
      <c r="I734" s="7"/>
    </row>
    <row r="735" spans="1:9" x14ac:dyDescent="0.3">
      <c r="A735" s="35">
        <v>720</v>
      </c>
      <c r="B735">
        <f t="shared" si="22"/>
        <v>2</v>
      </c>
      <c r="C735" s="32">
        <v>32609</v>
      </c>
      <c r="D735">
        <v>0.69399999999999995</v>
      </c>
      <c r="E735">
        <f t="shared" si="23"/>
        <v>3.2213619983654844E-2</v>
      </c>
      <c r="G735">
        <v>720</v>
      </c>
      <c r="I735" s="7"/>
    </row>
    <row r="736" spans="1:9" x14ac:dyDescent="0.3">
      <c r="A736">
        <v>721</v>
      </c>
      <c r="B736">
        <f t="shared" si="22"/>
        <v>3</v>
      </c>
      <c r="C736" s="32">
        <v>32610</v>
      </c>
      <c r="D736">
        <v>0.69499999999999995</v>
      </c>
      <c r="E736">
        <f t="shared" si="23"/>
        <v>1.4398850579875444E-3</v>
      </c>
      <c r="G736">
        <v>721</v>
      </c>
      <c r="I736" s="7"/>
    </row>
    <row r="737" spans="1:9" x14ac:dyDescent="0.3">
      <c r="A737" s="35">
        <v>722</v>
      </c>
      <c r="B737">
        <f t="shared" si="22"/>
        <v>4</v>
      </c>
      <c r="C737" s="32">
        <v>32611</v>
      </c>
      <c r="D737">
        <v>0.68200000000000005</v>
      </c>
      <c r="E737">
        <f t="shared" si="23"/>
        <v>-1.8882187721329869E-2</v>
      </c>
      <c r="G737">
        <v>722</v>
      </c>
      <c r="I737" s="7"/>
    </row>
    <row r="738" spans="1:9" x14ac:dyDescent="0.3">
      <c r="A738">
        <v>723</v>
      </c>
      <c r="B738">
        <f t="shared" si="22"/>
        <v>5</v>
      </c>
      <c r="C738" s="32">
        <v>32612</v>
      </c>
      <c r="D738">
        <v>0.69399999999999995</v>
      </c>
      <c r="E738">
        <f t="shared" si="23"/>
        <v>1.7442302663342169E-2</v>
      </c>
      <c r="G738">
        <v>723</v>
      </c>
      <c r="I738" s="7"/>
    </row>
    <row r="739" spans="1:9" x14ac:dyDescent="0.3">
      <c r="A739" s="35">
        <v>724</v>
      </c>
      <c r="B739">
        <f t="shared" si="22"/>
        <v>1</v>
      </c>
      <c r="C739" s="32">
        <v>32615</v>
      </c>
      <c r="D739">
        <v>0.71499999999999997</v>
      </c>
      <c r="E739">
        <f t="shared" si="23"/>
        <v>2.981058218720313E-2</v>
      </c>
      <c r="G739">
        <v>724</v>
      </c>
      <c r="I739" s="7"/>
    </row>
    <row r="740" spans="1:9" x14ac:dyDescent="0.3">
      <c r="A740">
        <v>725</v>
      </c>
      <c r="B740">
        <f t="shared" si="22"/>
        <v>2</v>
      </c>
      <c r="C740" s="32">
        <v>32616</v>
      </c>
      <c r="D740">
        <v>0.73499999999999999</v>
      </c>
      <c r="E740">
        <f t="shared" si="23"/>
        <v>2.7587956518828963E-2</v>
      </c>
      <c r="G740">
        <v>725</v>
      </c>
      <c r="I740" s="7"/>
    </row>
    <row r="741" spans="1:9" x14ac:dyDescent="0.3">
      <c r="A741" s="35">
        <v>726</v>
      </c>
      <c r="B741">
        <f t="shared" si="22"/>
        <v>3</v>
      </c>
      <c r="C741" s="32">
        <v>32617</v>
      </c>
      <c r="D741">
        <v>0.72799999999999998</v>
      </c>
      <c r="E741">
        <f t="shared" si="23"/>
        <v>-9.5694510161506725E-3</v>
      </c>
      <c r="G741">
        <v>726</v>
      </c>
      <c r="I741" s="7"/>
    </row>
    <row r="742" spans="1:9" x14ac:dyDescent="0.3">
      <c r="A742">
        <v>727</v>
      </c>
      <c r="B742">
        <f t="shared" si="22"/>
        <v>4</v>
      </c>
      <c r="C742" s="32">
        <v>32618</v>
      </c>
      <c r="D742">
        <v>0.73199999999999998</v>
      </c>
      <c r="E742">
        <f t="shared" si="23"/>
        <v>5.4794657646255705E-3</v>
      </c>
      <c r="G742">
        <v>727</v>
      </c>
      <c r="I742" s="7"/>
    </row>
    <row r="743" spans="1:9" x14ac:dyDescent="0.3">
      <c r="A743" s="35">
        <v>728</v>
      </c>
      <c r="B743">
        <f t="shared" si="22"/>
        <v>5</v>
      </c>
      <c r="C743" s="32">
        <v>32619</v>
      </c>
      <c r="D743">
        <v>0.73099999999999998</v>
      </c>
      <c r="E743">
        <f t="shared" si="23"/>
        <v>-1.3670542115330011E-3</v>
      </c>
      <c r="G743">
        <v>728</v>
      </c>
      <c r="I743" s="7"/>
    </row>
    <row r="744" spans="1:9" x14ac:dyDescent="0.3">
      <c r="A744">
        <v>729</v>
      </c>
      <c r="B744">
        <f t="shared" si="22"/>
        <v>1</v>
      </c>
      <c r="C744" s="32">
        <v>32622</v>
      </c>
      <c r="D744">
        <v>0.70499999999999996</v>
      </c>
      <c r="E744">
        <f t="shared" si="23"/>
        <v>-3.6215656937509937E-2</v>
      </c>
      <c r="G744">
        <v>729</v>
      </c>
      <c r="I744" s="7"/>
    </row>
    <row r="745" spans="1:9" x14ac:dyDescent="0.3">
      <c r="A745" s="35">
        <v>730</v>
      </c>
      <c r="B745">
        <f t="shared" si="22"/>
        <v>2</v>
      </c>
      <c r="C745" s="32">
        <v>32623</v>
      </c>
      <c r="D745">
        <v>0.73</v>
      </c>
      <c r="E745">
        <f t="shared" si="23"/>
        <v>3.48467313301681E-2</v>
      </c>
      <c r="G745">
        <v>730</v>
      </c>
      <c r="I745" s="7"/>
    </row>
    <row r="746" spans="1:9" x14ac:dyDescent="0.3">
      <c r="A746">
        <v>731</v>
      </c>
      <c r="B746">
        <f t="shared" si="22"/>
        <v>3</v>
      </c>
      <c r="C746" s="32">
        <v>32624</v>
      </c>
      <c r="D746">
        <v>0.755</v>
      </c>
      <c r="E746">
        <f t="shared" si="23"/>
        <v>3.3673215106588023E-2</v>
      </c>
      <c r="G746">
        <v>731</v>
      </c>
      <c r="I746" s="7"/>
    </row>
    <row r="747" spans="1:9" x14ac:dyDescent="0.3">
      <c r="A747" s="35">
        <v>732</v>
      </c>
      <c r="B747">
        <f t="shared" si="22"/>
        <v>4</v>
      </c>
      <c r="C747" s="32">
        <v>32625</v>
      </c>
      <c r="D747">
        <v>0.73899999999999999</v>
      </c>
      <c r="E747">
        <f t="shared" si="23"/>
        <v>-2.1419828300822973E-2</v>
      </c>
      <c r="G747">
        <v>732</v>
      </c>
      <c r="I747" s="7"/>
    </row>
    <row r="748" spans="1:9" x14ac:dyDescent="0.3">
      <c r="A748">
        <v>733</v>
      </c>
      <c r="B748">
        <f t="shared" si="22"/>
        <v>5</v>
      </c>
      <c r="C748" s="32">
        <v>32626</v>
      </c>
      <c r="D748">
        <v>0.70099999999999996</v>
      </c>
      <c r="E748">
        <f t="shared" si="23"/>
        <v>-5.2790033913611693E-2</v>
      </c>
      <c r="G748">
        <v>733</v>
      </c>
      <c r="I748" s="7"/>
    </row>
    <row r="749" spans="1:9" x14ac:dyDescent="0.3">
      <c r="A749" s="35">
        <v>734</v>
      </c>
      <c r="B749">
        <f t="shared" si="22"/>
        <v>1</v>
      </c>
      <c r="C749" s="32">
        <v>32629</v>
      </c>
      <c r="D749">
        <v>0.76</v>
      </c>
      <c r="E749">
        <f t="shared" si="23"/>
        <v>8.0810546245786694E-2</v>
      </c>
      <c r="G749">
        <v>734</v>
      </c>
      <c r="I749" s="7"/>
    </row>
    <row r="750" spans="1:9" x14ac:dyDescent="0.3">
      <c r="A750">
        <v>735</v>
      </c>
      <c r="B750">
        <f t="shared" si="22"/>
        <v>2</v>
      </c>
      <c r="C750" s="32">
        <v>32630</v>
      </c>
      <c r="D750">
        <v>0.74399999999999999</v>
      </c>
      <c r="E750">
        <f t="shared" si="23"/>
        <v>-2.1277398447284965E-2</v>
      </c>
      <c r="G750">
        <v>735</v>
      </c>
      <c r="I750" s="7"/>
    </row>
    <row r="751" spans="1:9" x14ac:dyDescent="0.3">
      <c r="A751" s="35">
        <v>736</v>
      </c>
      <c r="B751">
        <f t="shared" si="22"/>
        <v>3</v>
      </c>
      <c r="C751" s="32">
        <v>32631</v>
      </c>
      <c r="D751">
        <v>0.72799999999999998</v>
      </c>
      <c r="E751">
        <f t="shared" si="23"/>
        <v>-2.1739986636405875E-2</v>
      </c>
      <c r="G751">
        <v>736</v>
      </c>
      <c r="I751" s="7"/>
    </row>
    <row r="752" spans="1:9" x14ac:dyDescent="0.3">
      <c r="A752">
        <v>737</v>
      </c>
      <c r="B752">
        <f t="shared" si="22"/>
        <v>4</v>
      </c>
      <c r="C752" s="32">
        <v>32632</v>
      </c>
      <c r="D752">
        <v>0.72</v>
      </c>
      <c r="E752">
        <f t="shared" si="23"/>
        <v>-1.1049836186584935E-2</v>
      </c>
      <c r="G752">
        <v>737</v>
      </c>
      <c r="I752" s="7"/>
    </row>
    <row r="753" spans="1:9" x14ac:dyDescent="0.3">
      <c r="A753" s="35">
        <v>738</v>
      </c>
      <c r="B753">
        <f t="shared" si="22"/>
        <v>5</v>
      </c>
      <c r="C753" s="32">
        <v>32633</v>
      </c>
      <c r="D753">
        <v>0.69499999999999995</v>
      </c>
      <c r="E753">
        <f t="shared" si="23"/>
        <v>-3.5339366445308849E-2</v>
      </c>
      <c r="G753">
        <v>738</v>
      </c>
      <c r="I753" s="7"/>
    </row>
    <row r="754" spans="1:9" x14ac:dyDescent="0.3">
      <c r="A754">
        <v>739</v>
      </c>
      <c r="B754">
        <f t="shared" si="22"/>
        <v>1</v>
      </c>
      <c r="C754" s="32">
        <v>32636</v>
      </c>
      <c r="D754">
        <v>0.66900000000000004</v>
      </c>
      <c r="E754">
        <f t="shared" si="23"/>
        <v>-3.8127785436563581E-2</v>
      </c>
      <c r="G754">
        <v>739</v>
      </c>
      <c r="I754" s="7"/>
    </row>
    <row r="755" spans="1:9" x14ac:dyDescent="0.3">
      <c r="A755" s="35">
        <v>740</v>
      </c>
      <c r="B755">
        <f t="shared" si="22"/>
        <v>2</v>
      </c>
      <c r="C755" s="32">
        <v>32637</v>
      </c>
      <c r="D755">
        <v>0.66900000000000004</v>
      </c>
      <c r="E755">
        <f t="shared" si="23"/>
        <v>0</v>
      </c>
      <c r="G755">
        <v>740</v>
      </c>
      <c r="I755" s="7"/>
    </row>
    <row r="756" spans="1:9" x14ac:dyDescent="0.3">
      <c r="A756">
        <v>741</v>
      </c>
      <c r="B756">
        <f t="shared" si="22"/>
        <v>3</v>
      </c>
      <c r="C756" s="32">
        <v>32638</v>
      </c>
      <c r="D756">
        <v>0.66500000000000004</v>
      </c>
      <c r="E756">
        <f t="shared" si="23"/>
        <v>-5.9970194723742909E-3</v>
      </c>
      <c r="G756">
        <v>741</v>
      </c>
      <c r="I756" s="7"/>
    </row>
    <row r="757" spans="1:9" x14ac:dyDescent="0.3">
      <c r="A757" s="35">
        <v>742</v>
      </c>
      <c r="B757">
        <f t="shared" si="22"/>
        <v>4</v>
      </c>
      <c r="C757" s="32">
        <v>32639</v>
      </c>
      <c r="D757">
        <v>0.68700000000000006</v>
      </c>
      <c r="E757">
        <f t="shared" si="23"/>
        <v>3.2547251566495176E-2</v>
      </c>
      <c r="G757">
        <v>742</v>
      </c>
      <c r="I757" s="7"/>
    </row>
    <row r="758" spans="1:9" x14ac:dyDescent="0.3">
      <c r="A758">
        <v>743</v>
      </c>
      <c r="B758">
        <f t="shared" si="22"/>
        <v>5</v>
      </c>
      <c r="C758" s="32">
        <v>32640</v>
      </c>
      <c r="D758">
        <v>0.68400000000000005</v>
      </c>
      <c r="E758">
        <f t="shared" si="23"/>
        <v>-4.3763745997988882E-3</v>
      </c>
      <c r="G758">
        <v>743</v>
      </c>
      <c r="I758" s="7"/>
    </row>
    <row r="759" spans="1:9" x14ac:dyDescent="0.3">
      <c r="A759" s="35">
        <v>744</v>
      </c>
      <c r="B759">
        <f t="shared" si="22"/>
        <v>1</v>
      </c>
      <c r="C759" s="32">
        <v>32643</v>
      </c>
      <c r="D759">
        <v>0.67</v>
      </c>
      <c r="E759">
        <f t="shared" si="23"/>
        <v>-2.0680205237538746E-2</v>
      </c>
      <c r="G759">
        <v>744</v>
      </c>
      <c r="I759" s="7"/>
    </row>
    <row r="760" spans="1:9" x14ac:dyDescent="0.3">
      <c r="A760">
        <v>745</v>
      </c>
      <c r="B760">
        <f t="shared" si="22"/>
        <v>2</v>
      </c>
      <c r="C760" s="32">
        <v>32644</v>
      </c>
      <c r="D760">
        <v>0.65900000000000003</v>
      </c>
      <c r="E760">
        <f t="shared" si="23"/>
        <v>-1.6554177882504528E-2</v>
      </c>
      <c r="G760">
        <v>745</v>
      </c>
      <c r="I760" s="7"/>
    </row>
    <row r="761" spans="1:9" x14ac:dyDescent="0.3">
      <c r="A761" s="35">
        <v>746</v>
      </c>
      <c r="B761">
        <f t="shared" si="22"/>
        <v>3</v>
      </c>
      <c r="C761" s="32">
        <v>32645</v>
      </c>
      <c r="D761">
        <v>0.63700000000000001</v>
      </c>
      <c r="E761">
        <f t="shared" si="23"/>
        <v>-3.3953878930343948E-2</v>
      </c>
      <c r="G761">
        <v>746</v>
      </c>
      <c r="I761" s="7"/>
    </row>
    <row r="762" spans="1:9" x14ac:dyDescent="0.3">
      <c r="A762">
        <v>747</v>
      </c>
      <c r="B762">
        <f t="shared" si="22"/>
        <v>4</v>
      </c>
      <c r="C762" s="32">
        <v>32646</v>
      </c>
      <c r="D762">
        <v>0.65100000000000002</v>
      </c>
      <c r="E762">
        <f t="shared" si="23"/>
        <v>2.173998663640582E-2</v>
      </c>
      <c r="G762">
        <v>747</v>
      </c>
      <c r="I762" s="7"/>
    </row>
    <row r="763" spans="1:9" x14ac:dyDescent="0.3">
      <c r="A763" s="35">
        <v>748</v>
      </c>
      <c r="B763">
        <f t="shared" si="22"/>
        <v>5</v>
      </c>
      <c r="C763" s="32">
        <v>32647</v>
      </c>
      <c r="D763">
        <v>0.65800000000000003</v>
      </c>
      <c r="E763">
        <f t="shared" si="23"/>
        <v>1.069528911674795E-2</v>
      </c>
      <c r="G763">
        <v>748</v>
      </c>
      <c r="I763" s="7"/>
    </row>
    <row r="764" spans="1:9" x14ac:dyDescent="0.3">
      <c r="A764">
        <v>749</v>
      </c>
      <c r="B764">
        <f t="shared" si="22"/>
        <v>1</v>
      </c>
      <c r="C764" s="32">
        <v>32650</v>
      </c>
      <c r="D764">
        <v>0.64</v>
      </c>
      <c r="E764">
        <f t="shared" si="23"/>
        <v>-2.7736754971599636E-2</v>
      </c>
      <c r="G764">
        <v>749</v>
      </c>
      <c r="I764" s="7"/>
    </row>
    <row r="765" spans="1:9" x14ac:dyDescent="0.3">
      <c r="A765" s="35">
        <v>750</v>
      </c>
      <c r="B765">
        <f t="shared" si="22"/>
        <v>2</v>
      </c>
      <c r="C765" s="32">
        <v>32651</v>
      </c>
      <c r="D765">
        <v>0.65100000000000002</v>
      </c>
      <c r="E765">
        <f t="shared" si="23"/>
        <v>1.7041465854851615E-2</v>
      </c>
      <c r="G765">
        <v>750</v>
      </c>
      <c r="I765" s="7"/>
    </row>
    <row r="766" spans="1:9" x14ac:dyDescent="0.3">
      <c r="A766">
        <v>751</v>
      </c>
      <c r="B766">
        <f t="shared" si="22"/>
        <v>3</v>
      </c>
      <c r="C766" s="32">
        <v>32652</v>
      </c>
      <c r="D766">
        <v>0.67500000000000004</v>
      </c>
      <c r="E766">
        <f t="shared" si="23"/>
        <v>3.6203048663960638E-2</v>
      </c>
      <c r="G766">
        <v>751</v>
      </c>
      <c r="I766" s="7"/>
    </row>
    <row r="767" spans="1:9" x14ac:dyDescent="0.3">
      <c r="A767" s="35">
        <v>752</v>
      </c>
      <c r="B767">
        <f t="shared" si="22"/>
        <v>4</v>
      </c>
      <c r="C767" s="32">
        <v>32653</v>
      </c>
      <c r="D767">
        <v>0.67100000000000004</v>
      </c>
      <c r="E767">
        <f t="shared" si="23"/>
        <v>-5.9435539008479941E-3</v>
      </c>
      <c r="G767">
        <v>752</v>
      </c>
      <c r="I767" s="7"/>
    </row>
    <row r="768" spans="1:9" x14ac:dyDescent="0.3">
      <c r="A768">
        <v>753</v>
      </c>
      <c r="B768">
        <f t="shared" si="22"/>
        <v>5</v>
      </c>
      <c r="C768" s="32">
        <v>32654</v>
      </c>
      <c r="D768">
        <v>0.66800000000000004</v>
      </c>
      <c r="E768">
        <f t="shared" si="23"/>
        <v>-4.4809634350360924E-3</v>
      </c>
      <c r="G768">
        <v>753</v>
      </c>
      <c r="I768" s="7"/>
    </row>
    <row r="769" spans="1:9" x14ac:dyDescent="0.3">
      <c r="A769" s="35">
        <v>754</v>
      </c>
      <c r="B769">
        <f t="shared" si="22"/>
        <v>2</v>
      </c>
      <c r="C769" s="32">
        <v>32658</v>
      </c>
      <c r="D769">
        <v>0.66700000000000004</v>
      </c>
      <c r="E769">
        <f t="shared" si="23"/>
        <v>-1.4981276210219922E-3</v>
      </c>
      <c r="G769">
        <v>754</v>
      </c>
      <c r="I769" s="7"/>
    </row>
    <row r="770" spans="1:9" x14ac:dyDescent="0.3">
      <c r="A770">
        <v>755</v>
      </c>
      <c r="B770">
        <f t="shared" si="22"/>
        <v>3</v>
      </c>
      <c r="C770" s="32">
        <v>32659</v>
      </c>
      <c r="D770">
        <v>0.67300000000000004</v>
      </c>
      <c r="E770">
        <f t="shared" si="23"/>
        <v>8.9552837291039904E-3</v>
      </c>
      <c r="G770">
        <v>755</v>
      </c>
      <c r="I770" s="7"/>
    </row>
    <row r="771" spans="1:9" x14ac:dyDescent="0.3">
      <c r="A771" s="35">
        <v>756</v>
      </c>
      <c r="B771">
        <f t="shared" si="22"/>
        <v>4</v>
      </c>
      <c r="C771" s="32">
        <v>32660</v>
      </c>
      <c r="D771">
        <v>0.66300000000000003</v>
      </c>
      <c r="E771">
        <f t="shared" si="23"/>
        <v>-1.4970339458865356E-2</v>
      </c>
      <c r="G771">
        <v>756</v>
      </c>
      <c r="I771" s="7"/>
    </row>
    <row r="772" spans="1:9" x14ac:dyDescent="0.3">
      <c r="A772">
        <v>757</v>
      </c>
      <c r="B772">
        <f t="shared" si="22"/>
        <v>5</v>
      </c>
      <c r="C772" s="32">
        <v>32661</v>
      </c>
      <c r="D772">
        <v>0.68700000000000006</v>
      </c>
      <c r="E772">
        <f t="shared" si="23"/>
        <v>3.5559302036486926E-2</v>
      </c>
      <c r="G772">
        <v>757</v>
      </c>
      <c r="I772" s="7"/>
    </row>
    <row r="773" spans="1:9" x14ac:dyDescent="0.3">
      <c r="A773" s="35">
        <v>758</v>
      </c>
      <c r="B773">
        <f t="shared" si="22"/>
        <v>1</v>
      </c>
      <c r="C773" s="32">
        <v>32664</v>
      </c>
      <c r="D773">
        <v>0.69699999999999995</v>
      </c>
      <c r="E773">
        <f t="shared" si="23"/>
        <v>1.4451118538174506E-2</v>
      </c>
      <c r="G773">
        <v>758</v>
      </c>
      <c r="I773" s="7"/>
    </row>
    <row r="774" spans="1:9" x14ac:dyDescent="0.3">
      <c r="A774">
        <v>759</v>
      </c>
      <c r="B774">
        <f t="shared" si="22"/>
        <v>2</v>
      </c>
      <c r="C774" s="32">
        <v>32665</v>
      </c>
      <c r="D774">
        <v>0.67</v>
      </c>
      <c r="E774">
        <f t="shared" si="23"/>
        <v>-3.9507698375511983E-2</v>
      </c>
      <c r="G774">
        <v>759</v>
      </c>
      <c r="I774" s="7"/>
    </row>
    <row r="775" spans="1:9" x14ac:dyDescent="0.3">
      <c r="A775" s="35">
        <v>760</v>
      </c>
      <c r="B775">
        <f t="shared" si="22"/>
        <v>3</v>
      </c>
      <c r="C775" s="32">
        <v>32666</v>
      </c>
      <c r="D775">
        <v>0.65600000000000003</v>
      </c>
      <c r="E775">
        <f t="shared" si="23"/>
        <v>-2.1116923440922697E-2</v>
      </c>
      <c r="G775">
        <v>760</v>
      </c>
      <c r="I775" s="7"/>
    </row>
    <row r="776" spans="1:9" x14ac:dyDescent="0.3">
      <c r="A776">
        <v>761</v>
      </c>
      <c r="B776">
        <f t="shared" si="22"/>
        <v>4</v>
      </c>
      <c r="C776" s="32">
        <v>32667</v>
      </c>
      <c r="D776">
        <v>0.66400000000000003</v>
      </c>
      <c r="E776">
        <f t="shared" si="23"/>
        <v>1.212136053234482E-2</v>
      </c>
      <c r="G776">
        <v>761</v>
      </c>
      <c r="I776" s="7"/>
    </row>
    <row r="777" spans="1:9" x14ac:dyDescent="0.3">
      <c r="A777" s="35">
        <v>762</v>
      </c>
      <c r="B777">
        <f t="shared" si="22"/>
        <v>5</v>
      </c>
      <c r="C777" s="32">
        <v>32668</v>
      </c>
      <c r="D777">
        <v>0.65800000000000003</v>
      </c>
      <c r="E777">
        <f t="shared" si="23"/>
        <v>-9.0772181511166519E-3</v>
      </c>
      <c r="G777">
        <v>762</v>
      </c>
      <c r="I777" s="7"/>
    </row>
    <row r="778" spans="1:9" x14ac:dyDescent="0.3">
      <c r="A778">
        <v>763</v>
      </c>
      <c r="B778">
        <f t="shared" si="22"/>
        <v>1</v>
      </c>
      <c r="C778" s="32">
        <v>32671</v>
      </c>
      <c r="D778">
        <v>0.63600000000000001</v>
      </c>
      <c r="E778">
        <f t="shared" si="23"/>
        <v>-3.4006367985195088E-2</v>
      </c>
      <c r="G778">
        <v>763</v>
      </c>
      <c r="I778" s="7"/>
    </row>
    <row r="779" spans="1:9" x14ac:dyDescent="0.3">
      <c r="A779" s="35">
        <v>764</v>
      </c>
      <c r="B779">
        <f t="shared" si="22"/>
        <v>2</v>
      </c>
      <c r="C779" s="32">
        <v>32672</v>
      </c>
      <c r="D779">
        <v>0.62</v>
      </c>
      <c r="E779">
        <f t="shared" si="23"/>
        <v>-2.5479085300984899E-2</v>
      </c>
      <c r="G779">
        <v>764</v>
      </c>
      <c r="I779" s="7"/>
    </row>
    <row r="780" spans="1:9" x14ac:dyDescent="0.3">
      <c r="A780">
        <v>765</v>
      </c>
      <c r="B780">
        <f t="shared" si="22"/>
        <v>3</v>
      </c>
      <c r="C780" s="32">
        <v>32673</v>
      </c>
      <c r="D780">
        <v>0.61699999999999999</v>
      </c>
      <c r="E780">
        <f t="shared" si="23"/>
        <v>-4.8504541337494661E-3</v>
      </c>
      <c r="G780">
        <v>765</v>
      </c>
      <c r="I780" s="7"/>
    </row>
    <row r="781" spans="1:9" x14ac:dyDescent="0.3">
      <c r="A781" s="35">
        <v>766</v>
      </c>
      <c r="B781">
        <f t="shared" si="22"/>
        <v>4</v>
      </c>
      <c r="C781" s="32">
        <v>32674</v>
      </c>
      <c r="D781">
        <v>0.61099999999999999</v>
      </c>
      <c r="E781">
        <f t="shared" si="23"/>
        <v>-9.7720647337924908E-3</v>
      </c>
      <c r="G781">
        <v>766</v>
      </c>
      <c r="I781" s="7"/>
    </row>
    <row r="782" spans="1:9" x14ac:dyDescent="0.3">
      <c r="A782">
        <v>767</v>
      </c>
      <c r="B782">
        <f t="shared" si="22"/>
        <v>5</v>
      </c>
      <c r="C782" s="32">
        <v>32675</v>
      </c>
      <c r="D782">
        <v>0.6</v>
      </c>
      <c r="E782">
        <f t="shared" si="23"/>
        <v>-1.8167303955448938E-2</v>
      </c>
      <c r="G782">
        <v>767</v>
      </c>
      <c r="I782" s="7"/>
    </row>
    <row r="783" spans="1:9" x14ac:dyDescent="0.3">
      <c r="A783" s="35">
        <v>768</v>
      </c>
      <c r="B783">
        <f t="shared" si="22"/>
        <v>1</v>
      </c>
      <c r="C783" s="32">
        <v>32678</v>
      </c>
      <c r="D783">
        <v>0.60399999999999998</v>
      </c>
      <c r="E783">
        <f t="shared" si="23"/>
        <v>6.6445427186685108E-3</v>
      </c>
      <c r="G783">
        <v>768</v>
      </c>
      <c r="I783" s="7"/>
    </row>
    <row r="784" spans="1:9" x14ac:dyDescent="0.3">
      <c r="A784">
        <v>769</v>
      </c>
      <c r="B784">
        <f t="shared" si="22"/>
        <v>2</v>
      </c>
      <c r="C784" s="32">
        <v>32679</v>
      </c>
      <c r="D784">
        <v>0.60299999999999998</v>
      </c>
      <c r="E784">
        <f t="shared" si="23"/>
        <v>-1.6570012076294581E-3</v>
      </c>
      <c r="G784">
        <v>769</v>
      </c>
      <c r="I784" s="7"/>
    </row>
    <row r="785" spans="1:9" x14ac:dyDescent="0.3">
      <c r="A785" s="35">
        <v>770</v>
      </c>
      <c r="B785">
        <f t="shared" ref="B785:B848" si="24">WEEKDAY(C785,2)</f>
        <v>3</v>
      </c>
      <c r="C785" s="32">
        <v>32680</v>
      </c>
      <c r="D785">
        <v>0.61</v>
      </c>
      <c r="E785">
        <f t="shared" si="23"/>
        <v>1.1541760440171548E-2</v>
      </c>
      <c r="G785">
        <v>770</v>
      </c>
      <c r="I785" s="7"/>
    </row>
    <row r="786" spans="1:9" x14ac:dyDescent="0.3">
      <c r="A786">
        <v>771</v>
      </c>
      <c r="B786">
        <f t="shared" si="24"/>
        <v>4</v>
      </c>
      <c r="C786" s="32">
        <v>32681</v>
      </c>
      <c r="D786">
        <v>0.624</v>
      </c>
      <c r="E786">
        <f t="shared" ref="E786:E849" si="25">LN(D786/D785)</f>
        <v>2.2691411202070671E-2</v>
      </c>
      <c r="G786">
        <v>771</v>
      </c>
      <c r="I786" s="7"/>
    </row>
    <row r="787" spans="1:9" x14ac:dyDescent="0.3">
      <c r="A787" s="35">
        <v>772</v>
      </c>
      <c r="B787">
        <f t="shared" si="24"/>
        <v>5</v>
      </c>
      <c r="C787" s="32">
        <v>32682</v>
      </c>
      <c r="D787">
        <v>0.64500000000000002</v>
      </c>
      <c r="E787">
        <f t="shared" si="25"/>
        <v>3.3099948426344922E-2</v>
      </c>
      <c r="G787">
        <v>772</v>
      </c>
      <c r="I787" s="7"/>
    </row>
    <row r="788" spans="1:9" x14ac:dyDescent="0.3">
      <c r="A788">
        <v>773</v>
      </c>
      <c r="B788">
        <f t="shared" si="24"/>
        <v>1</v>
      </c>
      <c r="C788" s="32">
        <v>32685</v>
      </c>
      <c r="D788">
        <v>0.65300000000000002</v>
      </c>
      <c r="E788">
        <f t="shared" si="25"/>
        <v>1.2326812480658681E-2</v>
      </c>
      <c r="G788">
        <v>773</v>
      </c>
      <c r="I788" s="7"/>
    </row>
    <row r="789" spans="1:9" x14ac:dyDescent="0.3">
      <c r="A789" s="35">
        <v>774</v>
      </c>
      <c r="B789">
        <f t="shared" si="24"/>
        <v>2</v>
      </c>
      <c r="C789" s="32">
        <v>32686</v>
      </c>
      <c r="D789">
        <v>0.64600000000000002</v>
      </c>
      <c r="E789">
        <f t="shared" si="25"/>
        <v>-1.0777625493829266E-2</v>
      </c>
      <c r="G789">
        <v>774</v>
      </c>
      <c r="I789" s="7"/>
    </row>
    <row r="790" spans="1:9" x14ac:dyDescent="0.3">
      <c r="A790">
        <v>775</v>
      </c>
      <c r="B790">
        <f t="shared" si="24"/>
        <v>3</v>
      </c>
      <c r="C790" s="32">
        <v>32687</v>
      </c>
      <c r="D790">
        <v>0.623</v>
      </c>
      <c r="E790">
        <f t="shared" si="25"/>
        <v>-3.6252984995148785E-2</v>
      </c>
      <c r="G790">
        <v>775</v>
      </c>
      <c r="I790" s="7"/>
    </row>
    <row r="791" spans="1:9" x14ac:dyDescent="0.3">
      <c r="A791" s="35">
        <v>776</v>
      </c>
      <c r="B791">
        <f t="shared" si="24"/>
        <v>4</v>
      </c>
      <c r="C791" s="32">
        <v>32688</v>
      </c>
      <c r="D791">
        <v>0.625</v>
      </c>
      <c r="E791">
        <f t="shared" si="25"/>
        <v>3.205130948948331E-3</v>
      </c>
      <c r="G791">
        <v>776</v>
      </c>
      <c r="I791" s="7"/>
    </row>
    <row r="792" spans="1:9" x14ac:dyDescent="0.3">
      <c r="A792">
        <v>777</v>
      </c>
      <c r="B792">
        <f t="shared" si="24"/>
        <v>5</v>
      </c>
      <c r="C792" s="32">
        <v>32689</v>
      </c>
      <c r="D792">
        <v>0.60099999999999998</v>
      </c>
      <c r="E792">
        <f t="shared" si="25"/>
        <v>-3.915671520119391E-2</v>
      </c>
      <c r="G792">
        <v>777</v>
      </c>
      <c r="I792" s="7"/>
    </row>
    <row r="793" spans="1:9" x14ac:dyDescent="0.3">
      <c r="A793" s="35">
        <v>778</v>
      </c>
      <c r="B793">
        <f t="shared" si="24"/>
        <v>1</v>
      </c>
      <c r="C793" s="32">
        <v>32692</v>
      </c>
      <c r="D793">
        <v>0.60499999999999998</v>
      </c>
      <c r="E793">
        <f t="shared" si="25"/>
        <v>6.6335234956338774E-3</v>
      </c>
      <c r="G793">
        <v>778</v>
      </c>
      <c r="I793" s="7"/>
    </row>
    <row r="794" spans="1:9" x14ac:dyDescent="0.3">
      <c r="A794">
        <v>779</v>
      </c>
      <c r="B794">
        <f t="shared" si="24"/>
        <v>3</v>
      </c>
      <c r="C794" s="32">
        <v>32694</v>
      </c>
      <c r="D794">
        <v>0.59399999999999997</v>
      </c>
      <c r="E794">
        <f t="shared" si="25"/>
        <v>-1.8349138668196541E-2</v>
      </c>
      <c r="G794">
        <v>779</v>
      </c>
      <c r="I794" s="7"/>
    </row>
    <row r="795" spans="1:9" x14ac:dyDescent="0.3">
      <c r="A795" s="35">
        <v>780</v>
      </c>
      <c r="B795">
        <f t="shared" si="24"/>
        <v>4</v>
      </c>
      <c r="C795" s="32">
        <v>32695</v>
      </c>
      <c r="D795">
        <v>0.58599999999999997</v>
      </c>
      <c r="E795">
        <f t="shared" si="25"/>
        <v>-1.3559529785632362E-2</v>
      </c>
      <c r="G795">
        <v>780</v>
      </c>
      <c r="I795" s="7"/>
    </row>
    <row r="796" spans="1:9" x14ac:dyDescent="0.3">
      <c r="A796">
        <v>781</v>
      </c>
      <c r="B796">
        <f t="shared" si="24"/>
        <v>5</v>
      </c>
      <c r="C796" s="32">
        <v>32696</v>
      </c>
      <c r="D796">
        <v>0.59</v>
      </c>
      <c r="E796">
        <f t="shared" si="25"/>
        <v>6.8027473227526203E-3</v>
      </c>
      <c r="G796">
        <v>781</v>
      </c>
      <c r="I796" s="7"/>
    </row>
    <row r="797" spans="1:9" x14ac:dyDescent="0.3">
      <c r="A797" s="35">
        <v>782</v>
      </c>
      <c r="B797">
        <f t="shared" si="24"/>
        <v>1</v>
      </c>
      <c r="C797" s="32">
        <v>32699</v>
      </c>
      <c r="D797">
        <v>0.58799999999999997</v>
      </c>
      <c r="E797">
        <f t="shared" si="25"/>
        <v>-3.3955890011382718E-3</v>
      </c>
      <c r="G797">
        <v>782</v>
      </c>
      <c r="I797" s="7"/>
    </row>
    <row r="798" spans="1:9" x14ac:dyDescent="0.3">
      <c r="A798">
        <v>783</v>
      </c>
      <c r="B798">
        <f t="shared" si="24"/>
        <v>2</v>
      </c>
      <c r="C798" s="32">
        <v>32700</v>
      </c>
      <c r="D798">
        <v>0.59599999999999997</v>
      </c>
      <c r="E798">
        <f t="shared" si="25"/>
        <v>1.3513719166722855E-2</v>
      </c>
      <c r="G798">
        <v>783</v>
      </c>
      <c r="I798" s="7"/>
    </row>
    <row r="799" spans="1:9" x14ac:dyDescent="0.3">
      <c r="A799" s="35">
        <v>784</v>
      </c>
      <c r="B799">
        <f t="shared" si="24"/>
        <v>3</v>
      </c>
      <c r="C799" s="32">
        <v>32701</v>
      </c>
      <c r="D799">
        <v>0.59299999999999997</v>
      </c>
      <c r="E799">
        <f t="shared" si="25"/>
        <v>-5.0462680676242721E-3</v>
      </c>
      <c r="G799">
        <v>784</v>
      </c>
      <c r="I799" s="7"/>
    </row>
    <row r="800" spans="1:9" x14ac:dyDescent="0.3">
      <c r="A800">
        <v>785</v>
      </c>
      <c r="B800">
        <f t="shared" si="24"/>
        <v>4</v>
      </c>
      <c r="C800" s="32">
        <v>32702</v>
      </c>
      <c r="D800">
        <v>0.59299999999999997</v>
      </c>
      <c r="E800">
        <f t="shared" si="25"/>
        <v>0</v>
      </c>
      <c r="G800">
        <v>785</v>
      </c>
      <c r="I800" s="7"/>
    </row>
    <row r="801" spans="1:9" x14ac:dyDescent="0.3">
      <c r="A801" s="35">
        <v>786</v>
      </c>
      <c r="B801">
        <f t="shared" si="24"/>
        <v>5</v>
      </c>
      <c r="C801" s="32">
        <v>32703</v>
      </c>
      <c r="D801">
        <v>0.58499999999999996</v>
      </c>
      <c r="E801">
        <f t="shared" si="25"/>
        <v>-1.3582551765868945E-2</v>
      </c>
      <c r="G801">
        <v>786</v>
      </c>
      <c r="I801" s="7"/>
    </row>
    <row r="802" spans="1:9" x14ac:dyDescent="0.3">
      <c r="A802">
        <v>787</v>
      </c>
      <c r="B802">
        <f t="shared" si="24"/>
        <v>1</v>
      </c>
      <c r="C802" s="32">
        <v>32706</v>
      </c>
      <c r="D802">
        <v>0.58199999999999996</v>
      </c>
      <c r="E802">
        <f t="shared" si="25"/>
        <v>-5.1413995004186523E-3</v>
      </c>
      <c r="G802">
        <v>787</v>
      </c>
      <c r="I802" s="7"/>
    </row>
    <row r="803" spans="1:9" x14ac:dyDescent="0.3">
      <c r="A803" s="35">
        <v>788</v>
      </c>
      <c r="B803">
        <f t="shared" si="24"/>
        <v>2</v>
      </c>
      <c r="C803" s="32">
        <v>32707</v>
      </c>
      <c r="D803">
        <v>0.55900000000000005</v>
      </c>
      <c r="E803">
        <f t="shared" si="25"/>
        <v>-4.0320974576338514E-2</v>
      </c>
      <c r="G803">
        <v>788</v>
      </c>
      <c r="I803" s="7"/>
    </row>
    <row r="804" spans="1:9" x14ac:dyDescent="0.3">
      <c r="A804">
        <v>789</v>
      </c>
      <c r="B804">
        <f t="shared" si="24"/>
        <v>3</v>
      </c>
      <c r="C804" s="32">
        <v>32708</v>
      </c>
      <c r="D804">
        <v>0.55300000000000005</v>
      </c>
      <c r="E804">
        <f t="shared" si="25"/>
        <v>-1.0791471632764319E-2</v>
      </c>
      <c r="G804">
        <v>789</v>
      </c>
      <c r="I804" s="7"/>
    </row>
    <row r="805" spans="1:9" x14ac:dyDescent="0.3">
      <c r="A805" s="35">
        <v>790</v>
      </c>
      <c r="B805">
        <f t="shared" si="24"/>
        <v>4</v>
      </c>
      <c r="C805" s="32">
        <v>32709</v>
      </c>
      <c r="D805">
        <v>0.54200000000000004</v>
      </c>
      <c r="E805">
        <f t="shared" si="25"/>
        <v>-2.0092000082688601E-2</v>
      </c>
      <c r="G805">
        <v>790</v>
      </c>
      <c r="I805" s="7"/>
    </row>
    <row r="806" spans="1:9" x14ac:dyDescent="0.3">
      <c r="A806">
        <v>791</v>
      </c>
      <c r="B806">
        <f t="shared" si="24"/>
        <v>5</v>
      </c>
      <c r="C806" s="32">
        <v>32710</v>
      </c>
      <c r="D806">
        <v>0.54400000000000004</v>
      </c>
      <c r="E806">
        <f t="shared" si="25"/>
        <v>3.683245416296368E-3</v>
      </c>
      <c r="G806">
        <v>791</v>
      </c>
      <c r="I806" s="7"/>
    </row>
    <row r="807" spans="1:9" x14ac:dyDescent="0.3">
      <c r="A807" s="35">
        <v>792</v>
      </c>
      <c r="B807">
        <f t="shared" si="24"/>
        <v>1</v>
      </c>
      <c r="C807" s="32">
        <v>32713</v>
      </c>
      <c r="D807">
        <v>0.53</v>
      </c>
      <c r="E807">
        <f t="shared" si="25"/>
        <v>-2.6072240309775129E-2</v>
      </c>
      <c r="G807">
        <v>792</v>
      </c>
      <c r="I807" s="7"/>
    </row>
    <row r="808" spans="1:9" x14ac:dyDescent="0.3">
      <c r="A808">
        <v>793</v>
      </c>
      <c r="B808">
        <f t="shared" si="24"/>
        <v>2</v>
      </c>
      <c r="C808" s="32">
        <v>32714</v>
      </c>
      <c r="D808">
        <v>0.52200000000000002</v>
      </c>
      <c r="E808">
        <f t="shared" si="25"/>
        <v>-1.5209418663528795E-2</v>
      </c>
      <c r="G808">
        <v>793</v>
      </c>
      <c r="I808" s="7"/>
    </row>
    <row r="809" spans="1:9" x14ac:dyDescent="0.3">
      <c r="A809" s="35">
        <v>794</v>
      </c>
      <c r="B809">
        <f t="shared" si="24"/>
        <v>3</v>
      </c>
      <c r="C809" s="32">
        <v>32715</v>
      </c>
      <c r="D809">
        <v>0.51100000000000001</v>
      </c>
      <c r="E809">
        <f t="shared" si="25"/>
        <v>-2.1297997678934352E-2</v>
      </c>
      <c r="G809">
        <v>794</v>
      </c>
      <c r="I809" s="7"/>
    </row>
    <row r="810" spans="1:9" x14ac:dyDescent="0.3">
      <c r="A810">
        <v>795</v>
      </c>
      <c r="B810">
        <f t="shared" si="24"/>
        <v>4</v>
      </c>
      <c r="C810" s="32">
        <v>32716</v>
      </c>
      <c r="D810">
        <v>0.51900000000000002</v>
      </c>
      <c r="E810">
        <f t="shared" si="25"/>
        <v>1.5534292962184204E-2</v>
      </c>
      <c r="G810">
        <v>795</v>
      </c>
      <c r="I810" s="7"/>
    </row>
    <row r="811" spans="1:9" x14ac:dyDescent="0.3">
      <c r="A811" s="35">
        <v>796</v>
      </c>
      <c r="B811">
        <f t="shared" si="24"/>
        <v>5</v>
      </c>
      <c r="C811" s="32">
        <v>32717</v>
      </c>
      <c r="D811">
        <v>0.52500000000000002</v>
      </c>
      <c r="E811">
        <f t="shared" si="25"/>
        <v>1.1494379425735212E-2</v>
      </c>
      <c r="G811">
        <v>796</v>
      </c>
      <c r="I811" s="7"/>
    </row>
    <row r="812" spans="1:9" x14ac:dyDescent="0.3">
      <c r="A812">
        <v>797</v>
      </c>
      <c r="B812">
        <f t="shared" si="24"/>
        <v>1</v>
      </c>
      <c r="C812" s="32">
        <v>32720</v>
      </c>
      <c r="D812">
        <v>0.53400000000000003</v>
      </c>
      <c r="E812">
        <f t="shared" si="25"/>
        <v>1.6997576368571077E-2</v>
      </c>
      <c r="G812">
        <v>797</v>
      </c>
      <c r="I812" s="7"/>
    </row>
    <row r="813" spans="1:9" x14ac:dyDescent="0.3">
      <c r="A813" s="35">
        <v>798</v>
      </c>
      <c r="B813">
        <f t="shared" si="24"/>
        <v>2</v>
      </c>
      <c r="C813" s="32">
        <v>32721</v>
      </c>
      <c r="D813">
        <v>0.51600000000000001</v>
      </c>
      <c r="E813">
        <f t="shared" si="25"/>
        <v>-3.4289073478632193E-2</v>
      </c>
      <c r="G813">
        <v>798</v>
      </c>
      <c r="I813" s="7"/>
    </row>
    <row r="814" spans="1:9" x14ac:dyDescent="0.3">
      <c r="A814">
        <v>799</v>
      </c>
      <c r="B814">
        <f t="shared" si="24"/>
        <v>3</v>
      </c>
      <c r="C814" s="32">
        <v>32722</v>
      </c>
      <c r="D814">
        <v>0.51700000000000002</v>
      </c>
      <c r="E814">
        <f t="shared" si="25"/>
        <v>1.9361090268664007E-3</v>
      </c>
      <c r="G814">
        <v>799</v>
      </c>
      <c r="I814" s="7"/>
    </row>
    <row r="815" spans="1:9" x14ac:dyDescent="0.3">
      <c r="A815" s="35">
        <v>800</v>
      </c>
      <c r="B815">
        <f t="shared" si="24"/>
        <v>4</v>
      </c>
      <c r="C815" s="32">
        <v>32723</v>
      </c>
      <c r="D815">
        <v>0.51500000000000001</v>
      </c>
      <c r="E815">
        <f t="shared" si="25"/>
        <v>-3.8759738446929605E-3</v>
      </c>
      <c r="G815">
        <v>800</v>
      </c>
      <c r="I815" s="7"/>
    </row>
    <row r="816" spans="1:9" x14ac:dyDescent="0.3">
      <c r="A816">
        <v>801</v>
      </c>
      <c r="B816">
        <f t="shared" si="24"/>
        <v>5</v>
      </c>
      <c r="C816" s="32">
        <v>32724</v>
      </c>
      <c r="D816">
        <v>0.51100000000000001</v>
      </c>
      <c r="E816">
        <f t="shared" si="25"/>
        <v>-7.7973104600317297E-3</v>
      </c>
      <c r="G816">
        <v>801</v>
      </c>
      <c r="I816" s="7"/>
    </row>
    <row r="817" spans="1:9" x14ac:dyDescent="0.3">
      <c r="A817" s="35">
        <v>802</v>
      </c>
      <c r="B817">
        <f t="shared" si="24"/>
        <v>1</v>
      </c>
      <c r="C817" s="32">
        <v>32727</v>
      </c>
      <c r="D817">
        <v>0.503</v>
      </c>
      <c r="E817">
        <f t="shared" si="25"/>
        <v>-1.5779420103965228E-2</v>
      </c>
      <c r="G817">
        <v>802</v>
      </c>
      <c r="I817" s="7"/>
    </row>
    <row r="818" spans="1:9" x14ac:dyDescent="0.3">
      <c r="A818">
        <v>803</v>
      </c>
      <c r="B818">
        <f t="shared" si="24"/>
        <v>2</v>
      </c>
      <c r="C818" s="32">
        <v>32728</v>
      </c>
      <c r="D818">
        <v>0.50600000000000001</v>
      </c>
      <c r="E818">
        <f t="shared" si="25"/>
        <v>5.9464991877263033E-3</v>
      </c>
      <c r="G818">
        <v>803</v>
      </c>
      <c r="I818" s="7"/>
    </row>
    <row r="819" spans="1:9" x14ac:dyDescent="0.3">
      <c r="A819" s="35">
        <v>804</v>
      </c>
      <c r="B819">
        <f t="shared" si="24"/>
        <v>3</v>
      </c>
      <c r="C819" s="32">
        <v>32729</v>
      </c>
      <c r="D819">
        <v>0.51200000000000001</v>
      </c>
      <c r="E819">
        <f t="shared" si="25"/>
        <v>1.1787955752042173E-2</v>
      </c>
      <c r="G819">
        <v>804</v>
      </c>
      <c r="I819" s="7"/>
    </row>
    <row r="820" spans="1:9" x14ac:dyDescent="0.3">
      <c r="A820">
        <v>805</v>
      </c>
      <c r="B820">
        <f t="shared" si="24"/>
        <v>4</v>
      </c>
      <c r="C820" s="32">
        <v>32730</v>
      </c>
      <c r="D820">
        <v>0.51800000000000002</v>
      </c>
      <c r="E820">
        <f t="shared" si="25"/>
        <v>1.1650617219975274E-2</v>
      </c>
      <c r="G820">
        <v>805</v>
      </c>
      <c r="I820" s="7"/>
    </row>
    <row r="821" spans="1:9" x14ac:dyDescent="0.3">
      <c r="A821" s="35">
        <v>806</v>
      </c>
      <c r="B821">
        <f t="shared" si="24"/>
        <v>5</v>
      </c>
      <c r="C821" s="32">
        <v>32731</v>
      </c>
      <c r="D821">
        <v>0.51800000000000002</v>
      </c>
      <c r="E821">
        <f t="shared" si="25"/>
        <v>0</v>
      </c>
      <c r="G821">
        <v>806</v>
      </c>
      <c r="I821" s="7"/>
    </row>
    <row r="822" spans="1:9" x14ac:dyDescent="0.3">
      <c r="A822">
        <v>807</v>
      </c>
      <c r="B822">
        <f t="shared" si="24"/>
        <v>1</v>
      </c>
      <c r="C822" s="32">
        <v>32734</v>
      </c>
      <c r="D822">
        <v>0.52500000000000002</v>
      </c>
      <c r="E822">
        <f t="shared" si="25"/>
        <v>1.3423020332140771E-2</v>
      </c>
      <c r="G822">
        <v>807</v>
      </c>
      <c r="I822" s="7"/>
    </row>
    <row r="823" spans="1:9" x14ac:dyDescent="0.3">
      <c r="A823" s="35">
        <v>808</v>
      </c>
      <c r="B823">
        <f t="shared" si="24"/>
        <v>2</v>
      </c>
      <c r="C823" s="32">
        <v>32735</v>
      </c>
      <c r="D823">
        <v>0.52900000000000003</v>
      </c>
      <c r="E823">
        <f t="shared" si="25"/>
        <v>7.5901692666756528E-3</v>
      </c>
      <c r="G823">
        <v>808</v>
      </c>
      <c r="I823" s="7"/>
    </row>
    <row r="824" spans="1:9" x14ac:dyDescent="0.3">
      <c r="A824">
        <v>809</v>
      </c>
      <c r="B824">
        <f t="shared" si="24"/>
        <v>3</v>
      </c>
      <c r="C824" s="32">
        <v>32736</v>
      </c>
      <c r="D824">
        <v>0.53200000000000003</v>
      </c>
      <c r="E824">
        <f t="shared" si="25"/>
        <v>5.6550574833450565E-3</v>
      </c>
      <c r="G824">
        <v>809</v>
      </c>
      <c r="I824" s="7"/>
    </row>
    <row r="825" spans="1:9" x14ac:dyDescent="0.3">
      <c r="A825" s="35">
        <v>810</v>
      </c>
      <c r="B825">
        <f t="shared" si="24"/>
        <v>4</v>
      </c>
      <c r="C825" s="32">
        <v>32737</v>
      </c>
      <c r="D825">
        <v>0.52500000000000002</v>
      </c>
      <c r="E825">
        <f t="shared" si="25"/>
        <v>-1.324522675002068E-2</v>
      </c>
      <c r="G825">
        <v>810</v>
      </c>
      <c r="I825" s="7"/>
    </row>
    <row r="826" spans="1:9" x14ac:dyDescent="0.3">
      <c r="A826">
        <v>811</v>
      </c>
      <c r="B826">
        <f t="shared" si="24"/>
        <v>5</v>
      </c>
      <c r="C826" s="32">
        <v>32738</v>
      </c>
      <c r="D826">
        <v>0.52900000000000003</v>
      </c>
      <c r="E826">
        <f t="shared" si="25"/>
        <v>7.5901692666756528E-3</v>
      </c>
      <c r="G826">
        <v>811</v>
      </c>
      <c r="I826" s="7"/>
    </row>
    <row r="827" spans="1:9" x14ac:dyDescent="0.3">
      <c r="A827" s="35">
        <v>812</v>
      </c>
      <c r="B827">
        <f t="shared" si="24"/>
        <v>1</v>
      </c>
      <c r="C827" s="32">
        <v>32741</v>
      </c>
      <c r="D827">
        <v>0.52900000000000003</v>
      </c>
      <c r="E827">
        <f t="shared" si="25"/>
        <v>0</v>
      </c>
      <c r="G827">
        <v>812</v>
      </c>
      <c r="I827" s="7"/>
    </row>
    <row r="828" spans="1:9" x14ac:dyDescent="0.3">
      <c r="A828">
        <v>813</v>
      </c>
      <c r="B828">
        <f t="shared" si="24"/>
        <v>2</v>
      </c>
      <c r="C828" s="32">
        <v>32742</v>
      </c>
      <c r="D828">
        <v>0.53600000000000003</v>
      </c>
      <c r="E828">
        <f t="shared" si="25"/>
        <v>1.3145729212502512E-2</v>
      </c>
      <c r="G828">
        <v>813</v>
      </c>
      <c r="I828" s="7"/>
    </row>
    <row r="829" spans="1:9" x14ac:dyDescent="0.3">
      <c r="A829" s="35">
        <v>814</v>
      </c>
      <c r="B829">
        <f t="shared" si="24"/>
        <v>3</v>
      </c>
      <c r="C829" s="32">
        <v>32743</v>
      </c>
      <c r="D829">
        <v>0.54300000000000004</v>
      </c>
      <c r="E829">
        <f t="shared" si="25"/>
        <v>1.2975158863133459E-2</v>
      </c>
      <c r="G829">
        <v>814</v>
      </c>
      <c r="I829" s="7"/>
    </row>
    <row r="830" spans="1:9" x14ac:dyDescent="0.3">
      <c r="A830">
        <v>815</v>
      </c>
      <c r="B830">
        <f t="shared" si="24"/>
        <v>4</v>
      </c>
      <c r="C830" s="32">
        <v>32744</v>
      </c>
      <c r="D830">
        <v>0.54500000000000004</v>
      </c>
      <c r="E830">
        <f t="shared" si="25"/>
        <v>3.6764747293086273E-3</v>
      </c>
      <c r="G830">
        <v>815</v>
      </c>
      <c r="I830" s="7"/>
    </row>
    <row r="831" spans="1:9" x14ac:dyDescent="0.3">
      <c r="A831" s="35">
        <v>816</v>
      </c>
      <c r="B831">
        <f t="shared" si="24"/>
        <v>5</v>
      </c>
      <c r="C831" s="32">
        <v>32745</v>
      </c>
      <c r="D831">
        <v>0.53400000000000003</v>
      </c>
      <c r="E831">
        <f t="shared" si="25"/>
        <v>-2.0389955703049294E-2</v>
      </c>
      <c r="G831">
        <v>816</v>
      </c>
      <c r="I831" s="7"/>
    </row>
    <row r="832" spans="1:9" x14ac:dyDescent="0.3">
      <c r="A832">
        <v>817</v>
      </c>
      <c r="B832">
        <f t="shared" si="24"/>
        <v>1</v>
      </c>
      <c r="C832" s="32">
        <v>32748</v>
      </c>
      <c r="D832">
        <v>0.53800000000000003</v>
      </c>
      <c r="E832">
        <f t="shared" si="25"/>
        <v>7.4627212015895943E-3</v>
      </c>
      <c r="G832">
        <v>817</v>
      </c>
      <c r="I832" s="7"/>
    </row>
    <row r="833" spans="1:9" x14ac:dyDescent="0.3">
      <c r="A833" s="35">
        <v>818</v>
      </c>
      <c r="B833">
        <f t="shared" si="24"/>
        <v>2</v>
      </c>
      <c r="C833" s="32">
        <v>32749</v>
      </c>
      <c r="D833">
        <v>0.54400000000000004</v>
      </c>
      <c r="E833">
        <f t="shared" si="25"/>
        <v>1.1090686694158138E-2</v>
      </c>
      <c r="G833">
        <v>818</v>
      </c>
      <c r="I833" s="7"/>
    </row>
    <row r="834" spans="1:9" x14ac:dyDescent="0.3">
      <c r="A834">
        <v>819</v>
      </c>
      <c r="B834">
        <f t="shared" si="24"/>
        <v>3</v>
      </c>
      <c r="C834" s="32">
        <v>32750</v>
      </c>
      <c r="D834">
        <v>0.54900000000000004</v>
      </c>
      <c r="E834">
        <f t="shared" si="25"/>
        <v>9.1491946535880823E-3</v>
      </c>
      <c r="G834">
        <v>819</v>
      </c>
      <c r="I834" s="7"/>
    </row>
    <row r="835" spans="1:9" x14ac:dyDescent="0.3">
      <c r="A835" s="35">
        <v>820</v>
      </c>
      <c r="B835">
        <f t="shared" si="24"/>
        <v>4</v>
      </c>
      <c r="C835" s="32">
        <v>32751</v>
      </c>
      <c r="D835">
        <v>0.55100000000000005</v>
      </c>
      <c r="E835">
        <f t="shared" si="25"/>
        <v>3.6363676433839335E-3</v>
      </c>
      <c r="G835">
        <v>820</v>
      </c>
      <c r="I835" s="7"/>
    </row>
    <row r="836" spans="1:9" x14ac:dyDescent="0.3">
      <c r="A836">
        <v>821</v>
      </c>
      <c r="B836">
        <f t="shared" si="24"/>
        <v>5</v>
      </c>
      <c r="C836" s="32">
        <v>32752</v>
      </c>
      <c r="D836">
        <v>0.54900000000000004</v>
      </c>
      <c r="E836">
        <f t="shared" si="25"/>
        <v>-3.6363676433838745E-3</v>
      </c>
      <c r="G836">
        <v>821</v>
      </c>
      <c r="I836" s="7"/>
    </row>
    <row r="837" spans="1:9" x14ac:dyDescent="0.3">
      <c r="A837" s="35">
        <v>822</v>
      </c>
      <c r="B837">
        <f t="shared" si="24"/>
        <v>2</v>
      </c>
      <c r="C837" s="32">
        <v>32756</v>
      </c>
      <c r="D837">
        <v>0.55400000000000005</v>
      </c>
      <c r="E837">
        <f t="shared" si="25"/>
        <v>9.0662452377532603E-3</v>
      </c>
      <c r="G837">
        <v>822</v>
      </c>
      <c r="I837" s="7"/>
    </row>
    <row r="838" spans="1:9" x14ac:dyDescent="0.3">
      <c r="A838">
        <v>823</v>
      </c>
      <c r="B838">
        <f t="shared" si="24"/>
        <v>3</v>
      </c>
      <c r="C838" s="32">
        <v>32757</v>
      </c>
      <c r="D838">
        <v>0.57699999999999996</v>
      </c>
      <c r="E838">
        <f t="shared" si="25"/>
        <v>4.067757976081568E-2</v>
      </c>
      <c r="G838">
        <v>823</v>
      </c>
      <c r="I838" s="7"/>
    </row>
    <row r="839" spans="1:9" x14ac:dyDescent="0.3">
      <c r="A839" s="35">
        <v>824</v>
      </c>
      <c r="B839">
        <f t="shared" si="24"/>
        <v>4</v>
      </c>
      <c r="C839" s="32">
        <v>32758</v>
      </c>
      <c r="D839">
        <v>0.57299999999999995</v>
      </c>
      <c r="E839">
        <f t="shared" si="25"/>
        <v>-6.9565497933600498E-3</v>
      </c>
      <c r="G839">
        <v>824</v>
      </c>
      <c r="I839" s="7"/>
    </row>
    <row r="840" spans="1:9" x14ac:dyDescent="0.3">
      <c r="A840">
        <v>825</v>
      </c>
      <c r="B840">
        <f t="shared" si="24"/>
        <v>5</v>
      </c>
      <c r="C840" s="32">
        <v>32759</v>
      </c>
      <c r="D840">
        <v>0.58699999999999997</v>
      </c>
      <c r="E840">
        <f t="shared" si="25"/>
        <v>2.4139103113356875E-2</v>
      </c>
      <c r="G840">
        <v>825</v>
      </c>
      <c r="I840" s="7"/>
    </row>
    <row r="841" spans="1:9" x14ac:dyDescent="0.3">
      <c r="A841" s="35">
        <v>826</v>
      </c>
      <c r="B841">
        <f t="shared" si="24"/>
        <v>1</v>
      </c>
      <c r="C841" s="32">
        <v>32762</v>
      </c>
      <c r="D841">
        <v>0.58699999999999997</v>
      </c>
      <c r="E841">
        <f t="shared" si="25"/>
        <v>0</v>
      </c>
      <c r="G841">
        <v>826</v>
      </c>
      <c r="I841" s="7"/>
    </row>
    <row r="842" spans="1:9" x14ac:dyDescent="0.3">
      <c r="A842">
        <v>827</v>
      </c>
      <c r="B842">
        <f t="shared" si="24"/>
        <v>2</v>
      </c>
      <c r="C842" s="32">
        <v>32763</v>
      </c>
      <c r="D842">
        <v>0.58199999999999996</v>
      </c>
      <c r="E842">
        <f t="shared" si="25"/>
        <v>-8.5543720966586318E-3</v>
      </c>
      <c r="G842">
        <v>827</v>
      </c>
      <c r="I842" s="7"/>
    </row>
    <row r="843" spans="1:9" x14ac:dyDescent="0.3">
      <c r="A843" s="35">
        <v>828</v>
      </c>
      <c r="B843">
        <f t="shared" si="24"/>
        <v>3</v>
      </c>
      <c r="C843" s="32">
        <v>32764</v>
      </c>
      <c r="D843">
        <v>0.58599999999999997</v>
      </c>
      <c r="E843">
        <f t="shared" si="25"/>
        <v>6.8493418455747683E-3</v>
      </c>
      <c r="G843">
        <v>828</v>
      </c>
      <c r="I843" s="7"/>
    </row>
    <row r="844" spans="1:9" x14ac:dyDescent="0.3">
      <c r="A844">
        <v>829</v>
      </c>
      <c r="B844">
        <f t="shared" si="24"/>
        <v>4</v>
      </c>
      <c r="C844" s="32">
        <v>32765</v>
      </c>
      <c r="D844">
        <v>0.57499999999999996</v>
      </c>
      <c r="E844">
        <f t="shared" si="25"/>
        <v>-1.8949748779662233E-2</v>
      </c>
      <c r="G844">
        <v>829</v>
      </c>
      <c r="I844" s="7"/>
    </row>
    <row r="845" spans="1:9" x14ac:dyDescent="0.3">
      <c r="A845" s="35">
        <v>830</v>
      </c>
      <c r="B845">
        <f t="shared" si="24"/>
        <v>5</v>
      </c>
      <c r="C845" s="32">
        <v>32766</v>
      </c>
      <c r="D845">
        <v>0.58499999999999996</v>
      </c>
      <c r="E845">
        <f t="shared" si="25"/>
        <v>1.7241806434506173E-2</v>
      </c>
      <c r="G845">
        <v>830</v>
      </c>
      <c r="I845" s="7"/>
    </row>
    <row r="846" spans="1:9" x14ac:dyDescent="0.3">
      <c r="A846">
        <v>831</v>
      </c>
      <c r="B846">
        <f t="shared" si="24"/>
        <v>1</v>
      </c>
      <c r="C846" s="32">
        <v>32769</v>
      </c>
      <c r="D846">
        <v>0.58799999999999997</v>
      </c>
      <c r="E846">
        <f t="shared" si="25"/>
        <v>5.1151006667704089E-3</v>
      </c>
      <c r="G846">
        <v>831</v>
      </c>
      <c r="I846" s="7"/>
    </row>
    <row r="847" spans="1:9" x14ac:dyDescent="0.3">
      <c r="A847" s="35">
        <v>832</v>
      </c>
      <c r="B847">
        <f t="shared" si="24"/>
        <v>2</v>
      </c>
      <c r="C847" s="32">
        <v>32770</v>
      </c>
      <c r="D847">
        <v>0.58499999999999996</v>
      </c>
      <c r="E847">
        <f t="shared" si="25"/>
        <v>-5.1151006667703768E-3</v>
      </c>
      <c r="G847">
        <v>832</v>
      </c>
      <c r="I847" s="7"/>
    </row>
    <row r="848" spans="1:9" x14ac:dyDescent="0.3">
      <c r="A848">
        <v>833</v>
      </c>
      <c r="B848">
        <f t="shared" si="24"/>
        <v>3</v>
      </c>
      <c r="C848" s="32">
        <v>32771</v>
      </c>
      <c r="D848">
        <v>0.60599999999999998</v>
      </c>
      <c r="E848">
        <f t="shared" si="25"/>
        <v>3.5268138837458052E-2</v>
      </c>
      <c r="G848">
        <v>833</v>
      </c>
      <c r="I848" s="7"/>
    </row>
    <row r="849" spans="1:9" x14ac:dyDescent="0.3">
      <c r="A849" s="35">
        <v>834</v>
      </c>
      <c r="B849">
        <f t="shared" ref="B849:B912" si="26">WEEKDAY(C849,2)</f>
        <v>4</v>
      </c>
      <c r="C849" s="32">
        <v>32772</v>
      </c>
      <c r="D849">
        <v>0.63100000000000001</v>
      </c>
      <c r="E849">
        <f t="shared" si="25"/>
        <v>4.0425876471898811E-2</v>
      </c>
      <c r="G849">
        <v>834</v>
      </c>
      <c r="I849" s="7"/>
    </row>
    <row r="850" spans="1:9" x14ac:dyDescent="0.3">
      <c r="A850">
        <v>835</v>
      </c>
      <c r="B850">
        <f t="shared" si="26"/>
        <v>5</v>
      </c>
      <c r="C850" s="32">
        <v>32773</v>
      </c>
      <c r="D850">
        <v>0.63900000000000001</v>
      </c>
      <c r="E850">
        <f t="shared" ref="E850:E913" si="27">LN(D850/D849)</f>
        <v>1.259859183632173E-2</v>
      </c>
      <c r="G850">
        <v>835</v>
      </c>
      <c r="I850" s="7"/>
    </row>
    <row r="851" spans="1:9" x14ac:dyDescent="0.3">
      <c r="A851" s="35">
        <v>836</v>
      </c>
      <c r="B851">
        <f t="shared" si="26"/>
        <v>1</v>
      </c>
      <c r="C851" s="32">
        <v>32776</v>
      </c>
      <c r="D851">
        <v>0.627</v>
      </c>
      <c r="E851">
        <f t="shared" si="27"/>
        <v>-1.8957913744614158E-2</v>
      </c>
      <c r="G851">
        <v>836</v>
      </c>
      <c r="I851" s="7"/>
    </row>
    <row r="852" spans="1:9" x14ac:dyDescent="0.3">
      <c r="A852">
        <v>837</v>
      </c>
      <c r="B852">
        <f t="shared" si="26"/>
        <v>2</v>
      </c>
      <c r="C852" s="32">
        <v>32777</v>
      </c>
      <c r="D852">
        <v>0.627</v>
      </c>
      <c r="E852">
        <f t="shared" si="27"/>
        <v>0</v>
      </c>
      <c r="G852">
        <v>837</v>
      </c>
      <c r="I852" s="7"/>
    </row>
    <row r="853" spans="1:9" x14ac:dyDescent="0.3">
      <c r="A853" s="35">
        <v>838</v>
      </c>
      <c r="B853">
        <f t="shared" si="26"/>
        <v>3</v>
      </c>
      <c r="C853" s="32">
        <v>32778</v>
      </c>
      <c r="D853">
        <v>0.59099999999999997</v>
      </c>
      <c r="E853">
        <f t="shared" si="27"/>
        <v>-5.9130523226822579E-2</v>
      </c>
      <c r="G853">
        <v>838</v>
      </c>
      <c r="I853" s="7"/>
    </row>
    <row r="854" spans="1:9" x14ac:dyDescent="0.3">
      <c r="A854">
        <v>839</v>
      </c>
      <c r="B854">
        <f t="shared" si="26"/>
        <v>4</v>
      </c>
      <c r="C854" s="32">
        <v>32779</v>
      </c>
      <c r="D854">
        <v>0.61299999999999999</v>
      </c>
      <c r="E854">
        <f t="shared" si="27"/>
        <v>3.6548918530113168E-2</v>
      </c>
      <c r="G854">
        <v>839</v>
      </c>
      <c r="I854" s="7"/>
    </row>
    <row r="855" spans="1:9" x14ac:dyDescent="0.3">
      <c r="A855" s="35">
        <v>840</v>
      </c>
      <c r="B855">
        <f t="shared" si="26"/>
        <v>5</v>
      </c>
      <c r="C855" s="32">
        <v>32780</v>
      </c>
      <c r="D855">
        <v>0.60499999999999998</v>
      </c>
      <c r="E855">
        <f t="shared" si="27"/>
        <v>-1.3136477905369964E-2</v>
      </c>
      <c r="G855">
        <v>840</v>
      </c>
      <c r="I855" s="7"/>
    </row>
    <row r="856" spans="1:9" x14ac:dyDescent="0.3">
      <c r="A856">
        <v>841</v>
      </c>
      <c r="B856">
        <f t="shared" si="26"/>
        <v>1</v>
      </c>
      <c r="C856" s="32">
        <v>32783</v>
      </c>
      <c r="D856">
        <v>0.60499999999999998</v>
      </c>
      <c r="E856">
        <f t="shared" si="27"/>
        <v>0</v>
      </c>
      <c r="G856">
        <v>841</v>
      </c>
      <c r="I856" s="7"/>
    </row>
    <row r="857" spans="1:9" x14ac:dyDescent="0.3">
      <c r="A857" s="35">
        <v>842</v>
      </c>
      <c r="B857">
        <f t="shared" si="26"/>
        <v>2</v>
      </c>
      <c r="C857" s="32">
        <v>32784</v>
      </c>
      <c r="D857">
        <v>0.57999999999999996</v>
      </c>
      <c r="E857">
        <f t="shared" si="27"/>
        <v>-4.2200354490376533E-2</v>
      </c>
      <c r="G857">
        <v>842</v>
      </c>
      <c r="I857" s="7"/>
    </row>
    <row r="858" spans="1:9" x14ac:dyDescent="0.3">
      <c r="A858">
        <v>843</v>
      </c>
      <c r="B858">
        <f t="shared" si="26"/>
        <v>3</v>
      </c>
      <c r="C858" s="32">
        <v>32785</v>
      </c>
      <c r="D858">
        <v>0.56499999999999995</v>
      </c>
      <c r="E858">
        <f t="shared" si="27"/>
        <v>-2.6202372394024072E-2</v>
      </c>
      <c r="G858">
        <v>843</v>
      </c>
      <c r="I858" s="7"/>
    </row>
    <row r="859" spans="1:9" x14ac:dyDescent="0.3">
      <c r="A859" s="35">
        <v>844</v>
      </c>
      <c r="B859">
        <f t="shared" si="26"/>
        <v>4</v>
      </c>
      <c r="C859" s="32">
        <v>32786</v>
      </c>
      <c r="D859">
        <v>0.56200000000000006</v>
      </c>
      <c r="E859">
        <f t="shared" si="27"/>
        <v>-5.323881252749631E-3</v>
      </c>
      <c r="G859">
        <v>844</v>
      </c>
      <c r="I859" s="7"/>
    </row>
    <row r="860" spans="1:9" x14ac:dyDescent="0.3">
      <c r="A860">
        <v>845</v>
      </c>
      <c r="B860">
        <f t="shared" si="26"/>
        <v>5</v>
      </c>
      <c r="C860" s="32">
        <v>32787</v>
      </c>
      <c r="D860">
        <v>0.55700000000000005</v>
      </c>
      <c r="E860">
        <f t="shared" si="27"/>
        <v>-8.9366099664070792E-3</v>
      </c>
      <c r="G860">
        <v>845</v>
      </c>
      <c r="I860" s="7"/>
    </row>
    <row r="861" spans="1:9" x14ac:dyDescent="0.3">
      <c r="A861" s="35">
        <v>846</v>
      </c>
      <c r="B861">
        <f t="shared" si="26"/>
        <v>1</v>
      </c>
      <c r="C861" s="32">
        <v>32790</v>
      </c>
      <c r="D861">
        <v>0.56299999999999994</v>
      </c>
      <c r="E861">
        <f t="shared" si="27"/>
        <v>1.0714388212406268E-2</v>
      </c>
      <c r="G861">
        <v>846</v>
      </c>
      <c r="I861" s="7"/>
    </row>
    <row r="862" spans="1:9" x14ac:dyDescent="0.3">
      <c r="A862">
        <v>847</v>
      </c>
      <c r="B862">
        <f t="shared" si="26"/>
        <v>2</v>
      </c>
      <c r="C862" s="32">
        <v>32791</v>
      </c>
      <c r="D862">
        <v>0.57399999999999995</v>
      </c>
      <c r="E862">
        <f t="shared" si="27"/>
        <v>1.934976817987609E-2</v>
      </c>
      <c r="G862">
        <v>847</v>
      </c>
      <c r="I862" s="7"/>
    </row>
    <row r="863" spans="1:9" x14ac:dyDescent="0.3">
      <c r="A863" s="35">
        <v>848</v>
      </c>
      <c r="B863">
        <f t="shared" si="26"/>
        <v>3</v>
      </c>
      <c r="C863" s="32">
        <v>32792</v>
      </c>
      <c r="D863">
        <v>0.57099999999999995</v>
      </c>
      <c r="E863">
        <f t="shared" si="27"/>
        <v>-5.2401866635561588E-3</v>
      </c>
      <c r="G863">
        <v>848</v>
      </c>
      <c r="I863" s="7"/>
    </row>
    <row r="864" spans="1:9" x14ac:dyDescent="0.3">
      <c r="A864">
        <v>849</v>
      </c>
      <c r="B864">
        <f t="shared" si="26"/>
        <v>4</v>
      </c>
      <c r="C864" s="32">
        <v>32793</v>
      </c>
      <c r="D864">
        <v>0.56799999999999995</v>
      </c>
      <c r="E864">
        <f t="shared" si="27"/>
        <v>-5.2677909348589156E-3</v>
      </c>
      <c r="G864">
        <v>849</v>
      </c>
      <c r="I864" s="7"/>
    </row>
    <row r="865" spans="1:9" x14ac:dyDescent="0.3">
      <c r="A865" s="35">
        <v>850</v>
      </c>
      <c r="B865">
        <f t="shared" si="26"/>
        <v>5</v>
      </c>
      <c r="C865" s="32">
        <v>32794</v>
      </c>
      <c r="D865">
        <v>0.56999999999999995</v>
      </c>
      <c r="E865">
        <f t="shared" si="27"/>
        <v>3.5149421074445919E-3</v>
      </c>
      <c r="G865">
        <v>850</v>
      </c>
      <c r="I865" s="7"/>
    </row>
    <row r="866" spans="1:9" x14ac:dyDescent="0.3">
      <c r="A866">
        <v>851</v>
      </c>
      <c r="B866">
        <f t="shared" si="26"/>
        <v>1</v>
      </c>
      <c r="C866" s="32">
        <v>32797</v>
      </c>
      <c r="D866">
        <v>0.56499999999999995</v>
      </c>
      <c r="E866">
        <f t="shared" si="27"/>
        <v>-8.8106296821549197E-3</v>
      </c>
      <c r="G866">
        <v>851</v>
      </c>
      <c r="I866" s="7"/>
    </row>
    <row r="867" spans="1:9" x14ac:dyDescent="0.3">
      <c r="A867" s="35">
        <v>852</v>
      </c>
      <c r="B867">
        <f t="shared" si="26"/>
        <v>2</v>
      </c>
      <c r="C867" s="32">
        <v>32798</v>
      </c>
      <c r="D867">
        <v>0.56200000000000006</v>
      </c>
      <c r="E867">
        <f t="shared" si="27"/>
        <v>-5.323881252749631E-3</v>
      </c>
      <c r="G867">
        <v>852</v>
      </c>
      <c r="I867" s="7"/>
    </row>
    <row r="868" spans="1:9" x14ac:dyDescent="0.3">
      <c r="A868">
        <v>853</v>
      </c>
      <c r="B868">
        <f t="shared" si="26"/>
        <v>3</v>
      </c>
      <c r="C868" s="32">
        <v>32799</v>
      </c>
      <c r="D868">
        <v>0.55000000000000004</v>
      </c>
      <c r="E868">
        <f t="shared" si="27"/>
        <v>-2.1583571667174516E-2</v>
      </c>
      <c r="G868">
        <v>853</v>
      </c>
      <c r="I868" s="7"/>
    </row>
    <row r="869" spans="1:9" x14ac:dyDescent="0.3">
      <c r="A869" s="35">
        <v>854</v>
      </c>
      <c r="B869">
        <f t="shared" si="26"/>
        <v>4</v>
      </c>
      <c r="C869" s="32">
        <v>32800</v>
      </c>
      <c r="D869">
        <v>0.55300000000000005</v>
      </c>
      <c r="E869">
        <f t="shared" si="27"/>
        <v>5.4397232958181213E-3</v>
      </c>
      <c r="G869">
        <v>854</v>
      </c>
      <c r="I869" s="7"/>
    </row>
    <row r="870" spans="1:9" x14ac:dyDescent="0.3">
      <c r="A870">
        <v>855</v>
      </c>
      <c r="B870">
        <f t="shared" si="26"/>
        <v>5</v>
      </c>
      <c r="C870" s="32">
        <v>32801</v>
      </c>
      <c r="D870">
        <v>0.54600000000000004</v>
      </c>
      <c r="E870">
        <f t="shared" si="27"/>
        <v>-1.2739025777429714E-2</v>
      </c>
      <c r="G870">
        <v>855</v>
      </c>
      <c r="I870" s="7"/>
    </row>
    <row r="871" spans="1:9" x14ac:dyDescent="0.3">
      <c r="A871" s="35">
        <v>856</v>
      </c>
      <c r="B871">
        <f t="shared" si="26"/>
        <v>1</v>
      </c>
      <c r="C871" s="32">
        <v>32804</v>
      </c>
      <c r="D871">
        <v>0.54</v>
      </c>
      <c r="E871">
        <f t="shared" si="27"/>
        <v>-1.1049836186584935E-2</v>
      </c>
      <c r="G871">
        <v>856</v>
      </c>
      <c r="I871" s="7"/>
    </row>
    <row r="872" spans="1:9" x14ac:dyDescent="0.3">
      <c r="A872">
        <v>857</v>
      </c>
      <c r="B872">
        <f t="shared" si="26"/>
        <v>2</v>
      </c>
      <c r="C872" s="32">
        <v>32805</v>
      </c>
      <c r="D872">
        <v>0.53200000000000003</v>
      </c>
      <c r="E872">
        <f t="shared" si="27"/>
        <v>-1.4925650216675706E-2</v>
      </c>
      <c r="G872">
        <v>857</v>
      </c>
      <c r="I872" s="7"/>
    </row>
    <row r="873" spans="1:9" x14ac:dyDescent="0.3">
      <c r="A873" s="35">
        <v>858</v>
      </c>
      <c r="B873">
        <f t="shared" si="26"/>
        <v>3</v>
      </c>
      <c r="C873" s="32">
        <v>32806</v>
      </c>
      <c r="D873">
        <v>0.53300000000000003</v>
      </c>
      <c r="E873">
        <f t="shared" si="27"/>
        <v>1.8779348242001143E-3</v>
      </c>
      <c r="G873">
        <v>858</v>
      </c>
      <c r="I873" s="7"/>
    </row>
    <row r="874" spans="1:9" x14ac:dyDescent="0.3">
      <c r="A874">
        <v>859</v>
      </c>
      <c r="B874">
        <f t="shared" si="26"/>
        <v>4</v>
      </c>
      <c r="C874" s="32">
        <v>32807</v>
      </c>
      <c r="D874">
        <v>0.53500000000000003</v>
      </c>
      <c r="E874">
        <f t="shared" si="27"/>
        <v>3.7453227301621132E-3</v>
      </c>
      <c r="G874">
        <v>859</v>
      </c>
      <c r="I874" s="7"/>
    </row>
    <row r="875" spans="1:9" x14ac:dyDescent="0.3">
      <c r="A875" s="35">
        <v>860</v>
      </c>
      <c r="B875">
        <f t="shared" si="26"/>
        <v>5</v>
      </c>
      <c r="C875" s="32">
        <v>32808</v>
      </c>
      <c r="D875">
        <v>0.54300000000000004</v>
      </c>
      <c r="E875">
        <f t="shared" si="27"/>
        <v>1.4842573037928849E-2</v>
      </c>
      <c r="G875">
        <v>860</v>
      </c>
      <c r="I875" s="7"/>
    </row>
    <row r="876" spans="1:9" x14ac:dyDescent="0.3">
      <c r="A876">
        <v>861</v>
      </c>
      <c r="B876">
        <f t="shared" si="26"/>
        <v>1</v>
      </c>
      <c r="C876" s="32">
        <v>32811</v>
      </c>
      <c r="D876">
        <v>0.53100000000000003</v>
      </c>
      <c r="E876">
        <f t="shared" si="27"/>
        <v>-2.2347298691996659E-2</v>
      </c>
      <c r="G876">
        <v>861</v>
      </c>
      <c r="I876" s="7"/>
    </row>
    <row r="877" spans="1:9" x14ac:dyDescent="0.3">
      <c r="A877" s="35">
        <v>862</v>
      </c>
      <c r="B877">
        <f t="shared" si="26"/>
        <v>2</v>
      </c>
      <c r="C877" s="32">
        <v>32812</v>
      </c>
      <c r="D877">
        <v>0.52200000000000002</v>
      </c>
      <c r="E877">
        <f t="shared" si="27"/>
        <v>-1.7094433359300183E-2</v>
      </c>
      <c r="G877">
        <v>862</v>
      </c>
      <c r="I877" s="7"/>
    </row>
    <row r="878" spans="1:9" x14ac:dyDescent="0.3">
      <c r="A878">
        <v>863</v>
      </c>
      <c r="B878">
        <f t="shared" si="26"/>
        <v>3</v>
      </c>
      <c r="C878" s="32">
        <v>32813</v>
      </c>
      <c r="D878">
        <v>0.52500000000000002</v>
      </c>
      <c r="E878">
        <f t="shared" si="27"/>
        <v>5.7306747089850745E-3</v>
      </c>
      <c r="G878">
        <v>863</v>
      </c>
      <c r="I878" s="7"/>
    </row>
    <row r="879" spans="1:9" x14ac:dyDescent="0.3">
      <c r="A879" s="35">
        <v>864</v>
      </c>
      <c r="B879">
        <f t="shared" si="26"/>
        <v>4</v>
      </c>
      <c r="C879" s="32">
        <v>32814</v>
      </c>
      <c r="D879">
        <v>0.51600000000000001</v>
      </c>
      <c r="E879">
        <f t="shared" si="27"/>
        <v>-1.7291497110060994E-2</v>
      </c>
      <c r="G879">
        <v>864</v>
      </c>
      <c r="I879" s="7"/>
    </row>
    <row r="880" spans="1:9" x14ac:dyDescent="0.3">
      <c r="A880">
        <v>865</v>
      </c>
      <c r="B880">
        <f t="shared" si="26"/>
        <v>5</v>
      </c>
      <c r="C880" s="32">
        <v>32815</v>
      </c>
      <c r="D880">
        <v>0.51500000000000001</v>
      </c>
      <c r="E880">
        <f t="shared" si="27"/>
        <v>-1.9398648178265917E-3</v>
      </c>
      <c r="G880">
        <v>865</v>
      </c>
      <c r="I880" s="7"/>
    </row>
    <row r="881" spans="1:9" x14ac:dyDescent="0.3">
      <c r="A881" s="35">
        <v>866</v>
      </c>
      <c r="B881">
        <f t="shared" si="26"/>
        <v>1</v>
      </c>
      <c r="C881" s="32">
        <v>32818</v>
      </c>
      <c r="D881">
        <v>0.51800000000000002</v>
      </c>
      <c r="E881">
        <f t="shared" si="27"/>
        <v>5.8083415957469551E-3</v>
      </c>
      <c r="G881">
        <v>866</v>
      </c>
      <c r="I881" s="7"/>
    </row>
    <row r="882" spans="1:9" x14ac:dyDescent="0.3">
      <c r="A882">
        <v>867</v>
      </c>
      <c r="B882">
        <f t="shared" si="26"/>
        <v>2</v>
      </c>
      <c r="C882" s="32">
        <v>32819</v>
      </c>
      <c r="D882">
        <v>0.51800000000000002</v>
      </c>
      <c r="E882">
        <f t="shared" si="27"/>
        <v>0</v>
      </c>
      <c r="G882">
        <v>867</v>
      </c>
      <c r="I882" s="7"/>
    </row>
    <row r="883" spans="1:9" x14ac:dyDescent="0.3">
      <c r="A883" s="35">
        <v>868</v>
      </c>
      <c r="B883">
        <f t="shared" si="26"/>
        <v>3</v>
      </c>
      <c r="C883" s="32">
        <v>32820</v>
      </c>
      <c r="D883">
        <v>0.51800000000000002</v>
      </c>
      <c r="E883">
        <f t="shared" si="27"/>
        <v>0</v>
      </c>
      <c r="G883">
        <v>868</v>
      </c>
      <c r="I883" s="7"/>
    </row>
    <row r="884" spans="1:9" x14ac:dyDescent="0.3">
      <c r="A884">
        <v>869</v>
      </c>
      <c r="B884">
        <f t="shared" si="26"/>
        <v>4</v>
      </c>
      <c r="C884" s="32">
        <v>32821</v>
      </c>
      <c r="D884">
        <v>0.504</v>
      </c>
      <c r="E884">
        <f t="shared" si="27"/>
        <v>-2.7398974188114503E-2</v>
      </c>
      <c r="G884">
        <v>869</v>
      </c>
      <c r="I884" s="7"/>
    </row>
    <row r="885" spans="1:9" x14ac:dyDescent="0.3">
      <c r="A885" s="35">
        <v>870</v>
      </c>
      <c r="B885">
        <f t="shared" si="26"/>
        <v>5</v>
      </c>
      <c r="C885" s="32">
        <v>32822</v>
      </c>
      <c r="D885">
        <v>0.51200000000000001</v>
      </c>
      <c r="E885">
        <f t="shared" si="27"/>
        <v>1.5748356968139112E-2</v>
      </c>
      <c r="G885">
        <v>870</v>
      </c>
      <c r="I885" s="7"/>
    </row>
    <row r="886" spans="1:9" x14ac:dyDescent="0.3">
      <c r="A886">
        <v>871</v>
      </c>
      <c r="B886">
        <f t="shared" si="26"/>
        <v>1</v>
      </c>
      <c r="C886" s="32">
        <v>32825</v>
      </c>
      <c r="D886">
        <v>0.504</v>
      </c>
      <c r="E886">
        <f t="shared" si="27"/>
        <v>-1.5748356968139168E-2</v>
      </c>
      <c r="G886">
        <v>871</v>
      </c>
      <c r="I886" s="7"/>
    </row>
    <row r="887" spans="1:9" x14ac:dyDescent="0.3">
      <c r="A887" s="35">
        <v>872</v>
      </c>
      <c r="B887">
        <f t="shared" si="26"/>
        <v>2</v>
      </c>
      <c r="C887" s="32">
        <v>32826</v>
      </c>
      <c r="D887">
        <v>0.502</v>
      </c>
      <c r="E887">
        <f t="shared" si="27"/>
        <v>-3.9761483796394064E-3</v>
      </c>
      <c r="G887">
        <v>872</v>
      </c>
      <c r="I887" s="7"/>
    </row>
    <row r="888" spans="1:9" x14ac:dyDescent="0.3">
      <c r="A888">
        <v>873</v>
      </c>
      <c r="B888">
        <f t="shared" si="26"/>
        <v>3</v>
      </c>
      <c r="C888" s="32">
        <v>32827</v>
      </c>
      <c r="D888">
        <v>0.5</v>
      </c>
      <c r="E888">
        <f t="shared" si="27"/>
        <v>-3.9920212695374498E-3</v>
      </c>
      <c r="G888">
        <v>873</v>
      </c>
      <c r="I888" s="7"/>
    </row>
    <row r="889" spans="1:9" x14ac:dyDescent="0.3">
      <c r="A889" s="35">
        <v>874</v>
      </c>
      <c r="B889">
        <f t="shared" si="26"/>
        <v>4</v>
      </c>
      <c r="C889" s="32">
        <v>32828</v>
      </c>
      <c r="D889">
        <v>0.50700000000000001</v>
      </c>
      <c r="E889">
        <f t="shared" si="27"/>
        <v>1.3902905168991434E-2</v>
      </c>
      <c r="G889">
        <v>874</v>
      </c>
      <c r="I889" s="7"/>
    </row>
    <row r="890" spans="1:9" x14ac:dyDescent="0.3">
      <c r="A890">
        <v>875</v>
      </c>
      <c r="B890">
        <f t="shared" si="26"/>
        <v>5</v>
      </c>
      <c r="C890" s="32">
        <v>32829</v>
      </c>
      <c r="D890">
        <v>0.51200000000000001</v>
      </c>
      <c r="E890">
        <f t="shared" si="27"/>
        <v>9.8136214483246706E-3</v>
      </c>
      <c r="G890">
        <v>875</v>
      </c>
      <c r="I890" s="7"/>
    </row>
    <row r="891" spans="1:9" x14ac:dyDescent="0.3">
      <c r="A891" s="35">
        <v>876</v>
      </c>
      <c r="B891">
        <f t="shared" si="26"/>
        <v>1</v>
      </c>
      <c r="C891" s="32">
        <v>32832</v>
      </c>
      <c r="D891">
        <v>0.51300000000000001</v>
      </c>
      <c r="E891">
        <f t="shared" si="27"/>
        <v>1.9512201312617493E-3</v>
      </c>
      <c r="G891">
        <v>876</v>
      </c>
      <c r="I891" s="7"/>
    </row>
    <row r="892" spans="1:9" x14ac:dyDescent="0.3">
      <c r="A892">
        <v>877</v>
      </c>
      <c r="B892">
        <f t="shared" si="26"/>
        <v>2</v>
      </c>
      <c r="C892" s="32">
        <v>32833</v>
      </c>
      <c r="D892">
        <v>0.51100000000000001</v>
      </c>
      <c r="E892">
        <f t="shared" si="27"/>
        <v>-3.9062549670650995E-3</v>
      </c>
      <c r="G892">
        <v>877</v>
      </c>
      <c r="I892" s="7"/>
    </row>
    <row r="893" spans="1:9" x14ac:dyDescent="0.3">
      <c r="A893" s="35">
        <v>878</v>
      </c>
      <c r="B893">
        <f t="shared" si="26"/>
        <v>3</v>
      </c>
      <c r="C893" s="32">
        <v>32834</v>
      </c>
      <c r="D893">
        <v>0.51100000000000001</v>
      </c>
      <c r="E893">
        <f t="shared" si="27"/>
        <v>0</v>
      </c>
      <c r="G893">
        <v>878</v>
      </c>
      <c r="I893" s="7"/>
    </row>
    <row r="894" spans="1:9" x14ac:dyDescent="0.3">
      <c r="A894">
        <v>879</v>
      </c>
      <c r="B894">
        <f t="shared" si="26"/>
        <v>5</v>
      </c>
      <c r="C894" s="32">
        <v>32836</v>
      </c>
      <c r="D894">
        <v>0.51</v>
      </c>
      <c r="E894">
        <f t="shared" si="27"/>
        <v>-1.958864485333034E-3</v>
      </c>
      <c r="G894">
        <v>879</v>
      </c>
      <c r="I894" s="7"/>
    </row>
    <row r="895" spans="1:9" x14ac:dyDescent="0.3">
      <c r="A895" s="35">
        <v>880</v>
      </c>
      <c r="B895">
        <f t="shared" si="26"/>
        <v>1</v>
      </c>
      <c r="C895" s="32">
        <v>32839</v>
      </c>
      <c r="D895">
        <v>0.502</v>
      </c>
      <c r="E895">
        <f t="shared" si="27"/>
        <v>-1.5810606026642315E-2</v>
      </c>
      <c r="G895">
        <v>880</v>
      </c>
      <c r="I895" s="7"/>
    </row>
    <row r="896" spans="1:9" x14ac:dyDescent="0.3">
      <c r="A896">
        <v>881</v>
      </c>
      <c r="B896">
        <f t="shared" si="26"/>
        <v>2</v>
      </c>
      <c r="C896" s="32">
        <v>32840</v>
      </c>
      <c r="D896">
        <v>0.49099999999999999</v>
      </c>
      <c r="E896">
        <f t="shared" si="27"/>
        <v>-2.2155991897208595E-2</v>
      </c>
      <c r="G896">
        <v>881</v>
      </c>
      <c r="I896" s="7"/>
    </row>
    <row r="897" spans="1:9" x14ac:dyDescent="0.3">
      <c r="A897" s="35">
        <v>882</v>
      </c>
      <c r="B897">
        <f t="shared" si="26"/>
        <v>3</v>
      </c>
      <c r="C897" s="32">
        <v>32841</v>
      </c>
      <c r="D897">
        <v>0.49</v>
      </c>
      <c r="E897">
        <f t="shared" si="27"/>
        <v>-2.0387366898483171E-3</v>
      </c>
      <c r="G897">
        <v>882</v>
      </c>
      <c r="I897" s="7"/>
    </row>
    <row r="898" spans="1:9" x14ac:dyDescent="0.3">
      <c r="A898">
        <v>883</v>
      </c>
      <c r="B898">
        <f t="shared" si="26"/>
        <v>4</v>
      </c>
      <c r="C898" s="32">
        <v>32842</v>
      </c>
      <c r="D898">
        <v>0.503</v>
      </c>
      <c r="E898">
        <f t="shared" si="27"/>
        <v>2.6184778995067007E-2</v>
      </c>
      <c r="G898">
        <v>883</v>
      </c>
      <c r="I898" s="7"/>
    </row>
    <row r="899" spans="1:9" x14ac:dyDescent="0.3">
      <c r="A899" s="35">
        <v>884</v>
      </c>
      <c r="B899">
        <f t="shared" si="26"/>
        <v>5</v>
      </c>
      <c r="C899" s="32">
        <v>32843</v>
      </c>
      <c r="D899">
        <v>0.51</v>
      </c>
      <c r="E899">
        <f t="shared" si="27"/>
        <v>1.3820555618632316E-2</v>
      </c>
      <c r="G899">
        <v>884</v>
      </c>
      <c r="I899" s="7"/>
    </row>
    <row r="900" spans="1:9" x14ac:dyDescent="0.3">
      <c r="A900">
        <v>885</v>
      </c>
      <c r="B900">
        <f t="shared" si="26"/>
        <v>1</v>
      </c>
      <c r="C900" s="32">
        <v>32846</v>
      </c>
      <c r="D900">
        <v>0.51400000000000001</v>
      </c>
      <c r="E900">
        <f t="shared" si="27"/>
        <v>7.8125397367936247E-3</v>
      </c>
      <c r="G900">
        <v>885</v>
      </c>
      <c r="I900" s="7"/>
    </row>
    <row r="901" spans="1:9" x14ac:dyDescent="0.3">
      <c r="A901" s="35">
        <v>886</v>
      </c>
      <c r="B901">
        <f t="shared" si="26"/>
        <v>2</v>
      </c>
      <c r="C901" s="32">
        <v>32847</v>
      </c>
      <c r="D901">
        <v>0.51400000000000001</v>
      </c>
      <c r="E901">
        <f t="shared" si="27"/>
        <v>0</v>
      </c>
      <c r="G901">
        <v>886</v>
      </c>
      <c r="I901" s="7"/>
    </row>
    <row r="902" spans="1:9" x14ac:dyDescent="0.3">
      <c r="A902">
        <v>887</v>
      </c>
      <c r="B902">
        <f t="shared" si="26"/>
        <v>3</v>
      </c>
      <c r="C902" s="32">
        <v>32848</v>
      </c>
      <c r="D902">
        <v>0.52</v>
      </c>
      <c r="E902">
        <f t="shared" si="27"/>
        <v>1.160554612030789E-2</v>
      </c>
      <c r="G902">
        <v>887</v>
      </c>
      <c r="I902" s="7"/>
    </row>
    <row r="903" spans="1:9" x14ac:dyDescent="0.3">
      <c r="A903" s="35">
        <v>888</v>
      </c>
      <c r="B903">
        <f t="shared" si="26"/>
        <v>4</v>
      </c>
      <c r="C903" s="32">
        <v>32849</v>
      </c>
      <c r="D903">
        <v>0.51700000000000002</v>
      </c>
      <c r="E903">
        <f t="shared" si="27"/>
        <v>-5.7859370670438875E-3</v>
      </c>
      <c r="G903">
        <v>888</v>
      </c>
      <c r="I903" s="7"/>
    </row>
    <row r="904" spans="1:9" x14ac:dyDescent="0.3">
      <c r="A904">
        <v>889</v>
      </c>
      <c r="B904">
        <f t="shared" si="26"/>
        <v>5</v>
      </c>
      <c r="C904" s="32">
        <v>32850</v>
      </c>
      <c r="D904">
        <v>0.51500000000000001</v>
      </c>
      <c r="E904">
        <f t="shared" si="27"/>
        <v>-3.8759738446929605E-3</v>
      </c>
      <c r="G904">
        <v>889</v>
      </c>
      <c r="I904" s="7"/>
    </row>
    <row r="905" spans="1:9" x14ac:dyDescent="0.3">
      <c r="A905" s="35">
        <v>890</v>
      </c>
      <c r="B905">
        <f t="shared" si="26"/>
        <v>1</v>
      </c>
      <c r="C905" s="32">
        <v>32853</v>
      </c>
      <c r="D905">
        <v>0.51300000000000001</v>
      </c>
      <c r="E905">
        <f t="shared" si="27"/>
        <v>-3.8910554929665647E-3</v>
      </c>
      <c r="G905">
        <v>890</v>
      </c>
      <c r="I905" s="7"/>
    </row>
    <row r="906" spans="1:9" x14ac:dyDescent="0.3">
      <c r="A906">
        <v>891</v>
      </c>
      <c r="B906">
        <f t="shared" si="26"/>
        <v>2</v>
      </c>
      <c r="C906" s="32">
        <v>32854</v>
      </c>
      <c r="D906">
        <v>0.50900000000000001</v>
      </c>
      <c r="E906">
        <f t="shared" si="27"/>
        <v>-7.8278286202467916E-3</v>
      </c>
      <c r="G906">
        <v>891</v>
      </c>
      <c r="I906" s="7"/>
    </row>
    <row r="907" spans="1:9" x14ac:dyDescent="0.3">
      <c r="A907" s="35">
        <v>892</v>
      </c>
      <c r="B907">
        <f t="shared" si="26"/>
        <v>3</v>
      </c>
      <c r="C907" s="32">
        <v>32855</v>
      </c>
      <c r="D907">
        <v>0.50600000000000001</v>
      </c>
      <c r="E907">
        <f t="shared" si="27"/>
        <v>-5.9113472630572374E-3</v>
      </c>
      <c r="G907">
        <v>892</v>
      </c>
      <c r="I907" s="7"/>
    </row>
    <row r="908" spans="1:9" x14ac:dyDescent="0.3">
      <c r="A908">
        <v>893</v>
      </c>
      <c r="B908">
        <f t="shared" si="26"/>
        <v>4</v>
      </c>
      <c r="C908" s="32">
        <v>32856</v>
      </c>
      <c r="D908">
        <v>0.50700000000000001</v>
      </c>
      <c r="E908">
        <f t="shared" si="27"/>
        <v>1.9743343037176078E-3</v>
      </c>
      <c r="G908">
        <v>893</v>
      </c>
      <c r="I908" s="7"/>
    </row>
    <row r="909" spans="1:9" x14ac:dyDescent="0.3">
      <c r="A909" s="35">
        <v>894</v>
      </c>
      <c r="B909">
        <f t="shared" si="26"/>
        <v>5</v>
      </c>
      <c r="C909" s="32">
        <v>32857</v>
      </c>
      <c r="D909">
        <v>0.51700000000000002</v>
      </c>
      <c r="E909">
        <f t="shared" si="27"/>
        <v>1.9531870917246067E-2</v>
      </c>
      <c r="G909">
        <v>894</v>
      </c>
      <c r="I909" s="7"/>
    </row>
    <row r="910" spans="1:9" x14ac:dyDescent="0.3">
      <c r="A910">
        <v>895</v>
      </c>
      <c r="B910">
        <f t="shared" si="26"/>
        <v>1</v>
      </c>
      <c r="C910" s="32">
        <v>32860</v>
      </c>
      <c r="D910">
        <v>0.53600000000000003</v>
      </c>
      <c r="E910">
        <f t="shared" si="27"/>
        <v>3.6091286562372898E-2</v>
      </c>
      <c r="G910">
        <v>895</v>
      </c>
      <c r="I910" s="7"/>
    </row>
    <row r="911" spans="1:9" x14ac:dyDescent="0.3">
      <c r="A911" s="35">
        <v>896</v>
      </c>
      <c r="B911">
        <f t="shared" si="26"/>
        <v>2</v>
      </c>
      <c r="C911" s="32">
        <v>32861</v>
      </c>
      <c r="D911">
        <v>0.53100000000000003</v>
      </c>
      <c r="E911">
        <f t="shared" si="27"/>
        <v>-9.3721398288632105E-3</v>
      </c>
      <c r="G911">
        <v>896</v>
      </c>
      <c r="I911" s="7"/>
    </row>
    <row r="912" spans="1:9" x14ac:dyDescent="0.3">
      <c r="A912">
        <v>897</v>
      </c>
      <c r="B912">
        <f t="shared" si="26"/>
        <v>3</v>
      </c>
      <c r="C912" s="32">
        <v>32862</v>
      </c>
      <c r="D912">
        <v>0.52800000000000002</v>
      </c>
      <c r="E912">
        <f t="shared" si="27"/>
        <v>-5.6657375356774196E-3</v>
      </c>
      <c r="G912">
        <v>897</v>
      </c>
      <c r="I912" s="7"/>
    </row>
    <row r="913" spans="1:9" x14ac:dyDescent="0.3">
      <c r="A913" s="35">
        <v>898</v>
      </c>
      <c r="B913">
        <f t="shared" ref="B913:B976" si="28">WEEKDAY(C913,2)</f>
        <v>4</v>
      </c>
      <c r="C913" s="32">
        <v>32863</v>
      </c>
      <c r="D913">
        <v>0.55700000000000005</v>
      </c>
      <c r="E913">
        <f t="shared" si="27"/>
        <v>5.3468956221022552E-2</v>
      </c>
      <c r="G913">
        <v>898</v>
      </c>
      <c r="I913" s="7"/>
    </row>
    <row r="914" spans="1:9" x14ac:dyDescent="0.3">
      <c r="A914">
        <v>899</v>
      </c>
      <c r="B914">
        <f t="shared" si="28"/>
        <v>5</v>
      </c>
      <c r="C914" s="32">
        <v>32864</v>
      </c>
      <c r="D914">
        <v>0.55500000000000005</v>
      </c>
      <c r="E914">
        <f t="shared" ref="E914:E977" si="29">LN(D914/D913)</f>
        <v>-3.5971261808494803E-3</v>
      </c>
      <c r="G914">
        <v>899</v>
      </c>
      <c r="I914" s="7"/>
    </row>
    <row r="915" spans="1:9" x14ac:dyDescent="0.3">
      <c r="A915" s="35">
        <v>900</v>
      </c>
      <c r="B915">
        <f t="shared" si="28"/>
        <v>2</v>
      </c>
      <c r="C915" s="32">
        <v>32868</v>
      </c>
      <c r="D915">
        <v>0.61499999999999999</v>
      </c>
      <c r="E915">
        <f t="shared" si="29"/>
        <v>0.10265415406008316</v>
      </c>
      <c r="G915">
        <v>900</v>
      </c>
      <c r="I915" s="7"/>
    </row>
    <row r="916" spans="1:9" x14ac:dyDescent="0.3">
      <c r="A916">
        <v>901</v>
      </c>
      <c r="B916">
        <f t="shared" si="28"/>
        <v>3</v>
      </c>
      <c r="C916" s="32">
        <v>32869</v>
      </c>
      <c r="D916">
        <v>0.61399999999999999</v>
      </c>
      <c r="E916">
        <f t="shared" si="29"/>
        <v>-1.6273396593753711E-3</v>
      </c>
      <c r="G916">
        <v>901</v>
      </c>
      <c r="I916" s="7"/>
    </row>
    <row r="917" spans="1:9" x14ac:dyDescent="0.3">
      <c r="A917" s="35">
        <v>902</v>
      </c>
      <c r="B917">
        <f t="shared" si="28"/>
        <v>4</v>
      </c>
      <c r="C917" s="32">
        <v>32870</v>
      </c>
      <c r="D917">
        <v>0.60599999999999998</v>
      </c>
      <c r="E917">
        <f t="shared" si="29"/>
        <v>-1.3114942077828018E-2</v>
      </c>
      <c r="G917">
        <v>902</v>
      </c>
      <c r="I917" s="7"/>
    </row>
    <row r="918" spans="1:9" x14ac:dyDescent="0.3">
      <c r="A918">
        <v>903</v>
      </c>
      <c r="B918">
        <f t="shared" si="28"/>
        <v>5</v>
      </c>
      <c r="C918" s="32">
        <v>32871</v>
      </c>
      <c r="D918">
        <v>0.63800000000000001</v>
      </c>
      <c r="E918">
        <f t="shared" si="29"/>
        <v>5.1458297275475406E-2</v>
      </c>
      <c r="G918">
        <v>903</v>
      </c>
      <c r="I918" s="7"/>
    </row>
    <row r="919" spans="1:9" x14ac:dyDescent="0.3">
      <c r="A919" s="35">
        <v>904</v>
      </c>
      <c r="B919">
        <f t="shared" si="28"/>
        <v>2</v>
      </c>
      <c r="C919" s="33">
        <v>32875</v>
      </c>
      <c r="D919" s="34">
        <f>D918/2+D920/2</f>
        <v>0.66449999999999998</v>
      </c>
      <c r="E919">
        <f t="shared" si="29"/>
        <v>4.0696594808509998E-2</v>
      </c>
      <c r="G919">
        <v>904</v>
      </c>
      <c r="I919" s="7"/>
    </row>
    <row r="920" spans="1:9" x14ac:dyDescent="0.3">
      <c r="A920">
        <v>905</v>
      </c>
      <c r="B920">
        <f t="shared" si="28"/>
        <v>3</v>
      </c>
      <c r="C920" s="32">
        <v>32876</v>
      </c>
      <c r="D920">
        <v>0.69099999999999995</v>
      </c>
      <c r="E920">
        <f t="shared" si="29"/>
        <v>3.9104945614369731E-2</v>
      </c>
      <c r="G920">
        <v>905</v>
      </c>
      <c r="I920" s="7"/>
    </row>
    <row r="921" spans="1:9" x14ac:dyDescent="0.3">
      <c r="A921" s="35">
        <v>906</v>
      </c>
      <c r="B921">
        <f t="shared" si="28"/>
        <v>4</v>
      </c>
      <c r="C921" s="32">
        <v>32877</v>
      </c>
      <c r="D921">
        <v>0.67100000000000004</v>
      </c>
      <c r="E921">
        <f t="shared" si="29"/>
        <v>-2.9370686795987987E-2</v>
      </c>
      <c r="G921">
        <v>906</v>
      </c>
      <c r="I921" s="7"/>
    </row>
    <row r="922" spans="1:9" x14ac:dyDescent="0.3">
      <c r="A922">
        <v>907</v>
      </c>
      <c r="B922">
        <f t="shared" si="28"/>
        <v>5</v>
      </c>
      <c r="C922" s="32">
        <v>32878</v>
      </c>
      <c r="D922">
        <v>0.64200000000000002</v>
      </c>
      <c r="E922">
        <f t="shared" si="29"/>
        <v>-4.4180833281720677E-2</v>
      </c>
      <c r="G922">
        <v>907</v>
      </c>
      <c r="I922" s="7"/>
    </row>
    <row r="923" spans="1:9" x14ac:dyDescent="0.3">
      <c r="A923" s="35">
        <v>908</v>
      </c>
      <c r="B923">
        <f t="shared" si="28"/>
        <v>1</v>
      </c>
      <c r="C923" s="32">
        <v>32881</v>
      </c>
      <c r="D923">
        <v>0.60799999999999998</v>
      </c>
      <c r="E923">
        <f t="shared" si="29"/>
        <v>-5.4413421723794174E-2</v>
      </c>
      <c r="G923">
        <v>908</v>
      </c>
      <c r="I923" s="7"/>
    </row>
    <row r="924" spans="1:9" x14ac:dyDescent="0.3">
      <c r="A924">
        <v>909</v>
      </c>
      <c r="B924">
        <f t="shared" si="28"/>
        <v>2</v>
      </c>
      <c r="C924" s="32">
        <v>32882</v>
      </c>
      <c r="D924">
        <v>0.64200000000000002</v>
      </c>
      <c r="E924">
        <f t="shared" si="29"/>
        <v>5.4413421723794202E-2</v>
      </c>
      <c r="G924">
        <v>909</v>
      </c>
      <c r="I924" s="7"/>
    </row>
    <row r="925" spans="1:9" x14ac:dyDescent="0.3">
      <c r="A925" s="35">
        <v>910</v>
      </c>
      <c r="B925">
        <f t="shared" si="28"/>
        <v>3</v>
      </c>
      <c r="C925" s="32">
        <v>32883</v>
      </c>
      <c r="D925">
        <v>0.67100000000000004</v>
      </c>
      <c r="E925">
        <f t="shared" si="29"/>
        <v>4.4180833281720573E-2</v>
      </c>
      <c r="G925">
        <v>910</v>
      </c>
      <c r="I925" s="7"/>
    </row>
    <row r="926" spans="1:9" x14ac:dyDescent="0.3">
      <c r="A926">
        <v>911</v>
      </c>
      <c r="B926">
        <f t="shared" si="28"/>
        <v>4</v>
      </c>
      <c r="C926" s="32">
        <v>32884</v>
      </c>
      <c r="D926">
        <v>0.67800000000000005</v>
      </c>
      <c r="E926">
        <f t="shared" si="29"/>
        <v>1.0378150968713688E-2</v>
      </c>
      <c r="G926">
        <v>911</v>
      </c>
      <c r="I926" s="7"/>
    </row>
    <row r="927" spans="1:9" x14ac:dyDescent="0.3">
      <c r="A927" s="35">
        <v>912</v>
      </c>
      <c r="B927">
        <f t="shared" si="28"/>
        <v>5</v>
      </c>
      <c r="C927" s="32">
        <v>32885</v>
      </c>
      <c r="D927">
        <v>0.67900000000000005</v>
      </c>
      <c r="E927">
        <f t="shared" si="29"/>
        <v>1.4738396183005232E-3</v>
      </c>
      <c r="G927">
        <v>912</v>
      </c>
      <c r="I927" s="7"/>
    </row>
    <row r="928" spans="1:9" x14ac:dyDescent="0.3">
      <c r="A928">
        <v>913</v>
      </c>
      <c r="B928">
        <f t="shared" si="28"/>
        <v>1</v>
      </c>
      <c r="C928" s="32">
        <v>32888</v>
      </c>
      <c r="D928">
        <v>0.65900000000000003</v>
      </c>
      <c r="E928">
        <f t="shared" si="29"/>
        <v>-2.9897593056188915E-2</v>
      </c>
      <c r="G928">
        <v>913</v>
      </c>
      <c r="I928" s="7"/>
    </row>
    <row r="929" spans="1:9" x14ac:dyDescent="0.3">
      <c r="A929" s="35">
        <v>914</v>
      </c>
      <c r="B929">
        <f t="shared" si="28"/>
        <v>2</v>
      </c>
      <c r="C929" s="32">
        <v>32889</v>
      </c>
      <c r="D929">
        <v>0.66100000000000003</v>
      </c>
      <c r="E929">
        <f t="shared" si="29"/>
        <v>3.0303053491790633E-3</v>
      </c>
      <c r="G929">
        <v>914</v>
      </c>
      <c r="I929" s="7"/>
    </row>
    <row r="930" spans="1:9" x14ac:dyDescent="0.3">
      <c r="A930">
        <v>915</v>
      </c>
      <c r="B930">
        <f t="shared" si="28"/>
        <v>3</v>
      </c>
      <c r="C930" s="32">
        <v>32890</v>
      </c>
      <c r="D930">
        <v>0.63300000000000001</v>
      </c>
      <c r="E930">
        <f t="shared" si="29"/>
        <v>-4.328341770751018E-2</v>
      </c>
      <c r="G930">
        <v>915</v>
      </c>
      <c r="I930" s="7"/>
    </row>
    <row r="931" spans="1:9" x14ac:dyDescent="0.3">
      <c r="A931" s="35">
        <v>916</v>
      </c>
      <c r="B931">
        <f t="shared" si="28"/>
        <v>4</v>
      </c>
      <c r="C931" s="32">
        <v>32891</v>
      </c>
      <c r="D931">
        <v>0.621</v>
      </c>
      <c r="E931">
        <f t="shared" si="29"/>
        <v>-1.9139340210697395E-2</v>
      </c>
      <c r="G931">
        <v>916</v>
      </c>
      <c r="I931" s="7"/>
    </row>
    <row r="932" spans="1:9" x14ac:dyDescent="0.3">
      <c r="A932">
        <v>917</v>
      </c>
      <c r="B932">
        <f t="shared" si="28"/>
        <v>5</v>
      </c>
      <c r="C932" s="32">
        <v>32892</v>
      </c>
      <c r="D932">
        <v>0.629</v>
      </c>
      <c r="E932">
        <f t="shared" si="29"/>
        <v>1.2800174766961816E-2</v>
      </c>
      <c r="G932">
        <v>917</v>
      </c>
      <c r="I932" s="7"/>
    </row>
    <row r="933" spans="1:9" x14ac:dyDescent="0.3">
      <c r="A933" s="35">
        <v>918</v>
      </c>
      <c r="B933">
        <f t="shared" si="28"/>
        <v>1</v>
      </c>
      <c r="C933" s="32">
        <v>32895</v>
      </c>
      <c r="D933">
        <v>0.61899999999999999</v>
      </c>
      <c r="E933">
        <f t="shared" si="29"/>
        <v>-1.6025984015844458E-2</v>
      </c>
      <c r="G933">
        <v>918</v>
      </c>
      <c r="I933" s="7"/>
    </row>
    <row r="934" spans="1:9" x14ac:dyDescent="0.3">
      <c r="A934">
        <v>919</v>
      </c>
      <c r="B934">
        <f t="shared" si="28"/>
        <v>2</v>
      </c>
      <c r="C934" s="32">
        <v>32896</v>
      </c>
      <c r="D934">
        <v>0.60399999999999998</v>
      </c>
      <c r="E934">
        <f t="shared" si="29"/>
        <v>-2.4531074749781227E-2</v>
      </c>
      <c r="G934">
        <v>919</v>
      </c>
      <c r="I934" s="7"/>
    </row>
    <row r="935" spans="1:9" x14ac:dyDescent="0.3">
      <c r="A935" s="35">
        <v>920</v>
      </c>
      <c r="B935">
        <f t="shared" si="28"/>
        <v>3</v>
      </c>
      <c r="C935" s="32">
        <v>32897</v>
      </c>
      <c r="D935">
        <v>0.60299999999999998</v>
      </c>
      <c r="E935">
        <f t="shared" si="29"/>
        <v>-1.6570012076294581E-3</v>
      </c>
      <c r="G935">
        <v>920</v>
      </c>
      <c r="I935" s="7"/>
    </row>
    <row r="936" spans="1:9" x14ac:dyDescent="0.3">
      <c r="A936">
        <v>921</v>
      </c>
      <c r="B936">
        <f t="shared" si="28"/>
        <v>4</v>
      </c>
      <c r="C936" s="32">
        <v>32898</v>
      </c>
      <c r="D936">
        <v>0.61499999999999999</v>
      </c>
      <c r="E936">
        <f t="shared" si="29"/>
        <v>1.9705071079332337E-2</v>
      </c>
      <c r="G936">
        <v>921</v>
      </c>
      <c r="I936" s="7"/>
    </row>
    <row r="937" spans="1:9" x14ac:dyDescent="0.3">
      <c r="A937" s="35">
        <v>922</v>
      </c>
      <c r="B937">
        <f t="shared" si="28"/>
        <v>5</v>
      </c>
      <c r="C937" s="32">
        <v>32899</v>
      </c>
      <c r="D937">
        <v>0.627</v>
      </c>
      <c r="E937">
        <f t="shared" si="29"/>
        <v>1.9324272826402842E-2</v>
      </c>
      <c r="G937">
        <v>922</v>
      </c>
      <c r="I937" s="7"/>
    </row>
    <row r="938" spans="1:9" x14ac:dyDescent="0.3">
      <c r="A938">
        <v>923</v>
      </c>
      <c r="B938">
        <f t="shared" si="28"/>
        <v>1</v>
      </c>
      <c r="C938" s="32">
        <v>32902</v>
      </c>
      <c r="D938">
        <v>0.63200000000000001</v>
      </c>
      <c r="E938">
        <f t="shared" si="29"/>
        <v>7.9428535139367314E-3</v>
      </c>
      <c r="G938">
        <v>923</v>
      </c>
      <c r="I938" s="7"/>
    </row>
    <row r="939" spans="1:9" x14ac:dyDescent="0.3">
      <c r="A939" s="35">
        <v>924</v>
      </c>
      <c r="B939">
        <f t="shared" si="28"/>
        <v>2</v>
      </c>
      <c r="C939" s="32">
        <v>32903</v>
      </c>
      <c r="D939">
        <v>0.61599999999999999</v>
      </c>
      <c r="E939">
        <f t="shared" si="29"/>
        <v>-2.564243061333767E-2</v>
      </c>
      <c r="G939">
        <v>924</v>
      </c>
      <c r="I939" s="7"/>
    </row>
    <row r="940" spans="1:9" x14ac:dyDescent="0.3">
      <c r="A940">
        <v>925</v>
      </c>
      <c r="B940">
        <f t="shared" si="28"/>
        <v>3</v>
      </c>
      <c r="C940" s="32">
        <v>32904</v>
      </c>
      <c r="D940">
        <v>0.61599999999999999</v>
      </c>
      <c r="E940">
        <f t="shared" si="29"/>
        <v>0</v>
      </c>
      <c r="G940">
        <v>925</v>
      </c>
      <c r="I940" s="7"/>
    </row>
    <row r="941" spans="1:9" x14ac:dyDescent="0.3">
      <c r="A941" s="35">
        <v>926</v>
      </c>
      <c r="B941">
        <f t="shared" si="28"/>
        <v>4</v>
      </c>
      <c r="C941" s="32">
        <v>32905</v>
      </c>
      <c r="D941">
        <v>0.61799999999999999</v>
      </c>
      <c r="E941">
        <f t="shared" si="29"/>
        <v>3.2414939241710229E-3</v>
      </c>
      <c r="G941">
        <v>926</v>
      </c>
      <c r="I941" s="7"/>
    </row>
    <row r="942" spans="1:9" x14ac:dyDescent="0.3">
      <c r="A942">
        <v>927</v>
      </c>
      <c r="B942">
        <f t="shared" si="28"/>
        <v>5</v>
      </c>
      <c r="C942" s="32">
        <v>32906</v>
      </c>
      <c r="D942">
        <v>0.63500000000000001</v>
      </c>
      <c r="E942">
        <f t="shared" si="29"/>
        <v>2.7136541435000935E-2</v>
      </c>
      <c r="G942">
        <v>927</v>
      </c>
      <c r="I942" s="7"/>
    </row>
    <row r="943" spans="1:9" x14ac:dyDescent="0.3">
      <c r="A943" s="35">
        <v>928</v>
      </c>
      <c r="B943">
        <f t="shared" si="28"/>
        <v>1</v>
      </c>
      <c r="C943" s="32">
        <v>32909</v>
      </c>
      <c r="D943">
        <v>0.61799999999999999</v>
      </c>
      <c r="E943">
        <f t="shared" si="29"/>
        <v>-2.7136541435000917E-2</v>
      </c>
      <c r="G943">
        <v>928</v>
      </c>
      <c r="I943" s="7"/>
    </row>
    <row r="944" spans="1:9" x14ac:dyDescent="0.3">
      <c r="A944">
        <v>929</v>
      </c>
      <c r="B944">
        <f t="shared" si="28"/>
        <v>2</v>
      </c>
      <c r="C944" s="32">
        <v>32910</v>
      </c>
      <c r="D944">
        <v>0.60699999999999998</v>
      </c>
      <c r="E944">
        <f t="shared" si="29"/>
        <v>-1.7959666398192575E-2</v>
      </c>
      <c r="G944">
        <v>929</v>
      </c>
      <c r="I944" s="7"/>
    </row>
    <row r="945" spans="1:9" x14ac:dyDescent="0.3">
      <c r="A945" s="35">
        <v>930</v>
      </c>
      <c r="B945">
        <f t="shared" si="28"/>
        <v>3</v>
      </c>
      <c r="C945" s="32">
        <v>32911</v>
      </c>
      <c r="D945">
        <v>0.60599999999999998</v>
      </c>
      <c r="E945">
        <f t="shared" si="29"/>
        <v>-1.6488049901837822E-3</v>
      </c>
      <c r="G945">
        <v>930</v>
      </c>
      <c r="I945" s="7"/>
    </row>
    <row r="946" spans="1:9" x14ac:dyDescent="0.3">
      <c r="A946">
        <v>931</v>
      </c>
      <c r="B946">
        <f t="shared" si="28"/>
        <v>4</v>
      </c>
      <c r="C946" s="32">
        <v>32912</v>
      </c>
      <c r="D946">
        <v>0.60499999999999998</v>
      </c>
      <c r="E946">
        <f t="shared" si="29"/>
        <v>-1.6515280384729533E-3</v>
      </c>
      <c r="G946">
        <v>931</v>
      </c>
      <c r="I946" s="7"/>
    </row>
    <row r="947" spans="1:9" x14ac:dyDescent="0.3">
      <c r="A947" s="35">
        <v>932</v>
      </c>
      <c r="B947">
        <f t="shared" si="28"/>
        <v>5</v>
      </c>
      <c r="C947" s="32">
        <v>32913</v>
      </c>
      <c r="D947">
        <v>0.58799999999999997</v>
      </c>
      <c r="E947">
        <f t="shared" si="29"/>
        <v>-2.8501510132214584E-2</v>
      </c>
      <c r="G947">
        <v>932</v>
      </c>
      <c r="I947" s="7"/>
    </row>
    <row r="948" spans="1:9" x14ac:dyDescent="0.3">
      <c r="A948">
        <v>933</v>
      </c>
      <c r="B948">
        <f t="shared" si="28"/>
        <v>1</v>
      </c>
      <c r="C948" s="32">
        <v>32916</v>
      </c>
      <c r="D948">
        <v>0.59699999999999998</v>
      </c>
      <c r="E948">
        <f t="shared" si="29"/>
        <v>1.5190165493975238E-2</v>
      </c>
      <c r="G948">
        <v>933</v>
      </c>
      <c r="I948" s="7"/>
    </row>
    <row r="949" spans="1:9" x14ac:dyDescent="0.3">
      <c r="A949" s="35">
        <v>934</v>
      </c>
      <c r="B949">
        <f t="shared" si="28"/>
        <v>2</v>
      </c>
      <c r="C949" s="32">
        <v>32917</v>
      </c>
      <c r="D949">
        <v>0.59099999999999997</v>
      </c>
      <c r="E949">
        <f t="shared" si="29"/>
        <v>-1.0101095986503933E-2</v>
      </c>
      <c r="G949">
        <v>934</v>
      </c>
      <c r="I949" s="7"/>
    </row>
    <row r="950" spans="1:9" x14ac:dyDescent="0.3">
      <c r="A950">
        <v>935</v>
      </c>
      <c r="B950">
        <f t="shared" si="28"/>
        <v>3</v>
      </c>
      <c r="C950" s="32">
        <v>32918</v>
      </c>
      <c r="D950">
        <v>0.59</v>
      </c>
      <c r="E950">
        <f t="shared" si="29"/>
        <v>-1.6934805063330315E-3</v>
      </c>
      <c r="G950">
        <v>935</v>
      </c>
      <c r="I950" s="7"/>
    </row>
    <row r="951" spans="1:9" x14ac:dyDescent="0.3">
      <c r="A951" s="35">
        <v>936</v>
      </c>
      <c r="B951">
        <f t="shared" si="28"/>
        <v>4</v>
      </c>
      <c r="C951" s="32">
        <v>32919</v>
      </c>
      <c r="D951">
        <v>0.59499999999999997</v>
      </c>
      <c r="E951">
        <f t="shared" si="29"/>
        <v>8.4388686458646035E-3</v>
      </c>
      <c r="G951">
        <v>936</v>
      </c>
      <c r="I951" s="7"/>
    </row>
    <row r="952" spans="1:9" x14ac:dyDescent="0.3">
      <c r="A952">
        <v>937</v>
      </c>
      <c r="B952">
        <f t="shared" si="28"/>
        <v>5</v>
      </c>
      <c r="C952" s="32">
        <v>32920</v>
      </c>
      <c r="D952">
        <v>0.58899999999999997</v>
      </c>
      <c r="E952">
        <f t="shared" si="29"/>
        <v>-1.0135221894043018E-2</v>
      </c>
      <c r="G952">
        <v>937</v>
      </c>
      <c r="I952" s="7"/>
    </row>
    <row r="953" spans="1:9" x14ac:dyDescent="0.3">
      <c r="A953" s="35">
        <v>938</v>
      </c>
      <c r="B953">
        <f t="shared" si="28"/>
        <v>2</v>
      </c>
      <c r="C953" s="32">
        <v>32924</v>
      </c>
      <c r="D953">
        <v>0.58799999999999997</v>
      </c>
      <c r="E953">
        <f t="shared" si="29"/>
        <v>-1.6992357529598016E-3</v>
      </c>
      <c r="G953">
        <v>938</v>
      </c>
      <c r="I953" s="7"/>
    </row>
    <row r="954" spans="1:9" x14ac:dyDescent="0.3">
      <c r="A954">
        <v>939</v>
      </c>
      <c r="B954">
        <f t="shared" si="28"/>
        <v>3</v>
      </c>
      <c r="C954" s="32">
        <v>32925</v>
      </c>
      <c r="D954">
        <v>0.58199999999999996</v>
      </c>
      <c r="E954">
        <f t="shared" si="29"/>
        <v>-1.025650016718911E-2</v>
      </c>
      <c r="G954">
        <v>939</v>
      </c>
      <c r="I954" s="7"/>
    </row>
    <row r="955" spans="1:9" x14ac:dyDescent="0.3">
      <c r="A955" s="35">
        <v>940</v>
      </c>
      <c r="B955">
        <f t="shared" si="28"/>
        <v>4</v>
      </c>
      <c r="C955" s="32">
        <v>32926</v>
      </c>
      <c r="D955">
        <v>0.58799999999999997</v>
      </c>
      <c r="E955">
        <f t="shared" si="29"/>
        <v>1.0256500167189061E-2</v>
      </c>
      <c r="G955">
        <v>940</v>
      </c>
      <c r="I955" s="7"/>
    </row>
    <row r="956" spans="1:9" x14ac:dyDescent="0.3">
      <c r="A956">
        <v>941</v>
      </c>
      <c r="B956">
        <f t="shared" si="28"/>
        <v>5</v>
      </c>
      <c r="C956" s="32">
        <v>32927</v>
      </c>
      <c r="D956">
        <v>0.58499999999999996</v>
      </c>
      <c r="E956">
        <f t="shared" si="29"/>
        <v>-5.1151006667703768E-3</v>
      </c>
      <c r="G956">
        <v>941</v>
      </c>
      <c r="I956" s="7"/>
    </row>
    <row r="957" spans="1:9" x14ac:dyDescent="0.3">
      <c r="A957" s="35">
        <v>942</v>
      </c>
      <c r="B957">
        <f t="shared" si="28"/>
        <v>1</v>
      </c>
      <c r="C957" s="32">
        <v>32930</v>
      </c>
      <c r="D957">
        <v>0.58499999999999996</v>
      </c>
      <c r="E957">
        <f t="shared" si="29"/>
        <v>0</v>
      </c>
      <c r="G957">
        <v>942</v>
      </c>
      <c r="I957" s="7"/>
    </row>
    <row r="958" spans="1:9" x14ac:dyDescent="0.3">
      <c r="A958">
        <v>943</v>
      </c>
      <c r="B958">
        <f t="shared" si="28"/>
        <v>2</v>
      </c>
      <c r="C958" s="32">
        <v>32931</v>
      </c>
      <c r="D958">
        <v>0.56399999999999995</v>
      </c>
      <c r="E958">
        <f t="shared" si="29"/>
        <v>-3.6557595733797577E-2</v>
      </c>
      <c r="G958">
        <v>943</v>
      </c>
      <c r="I958" s="7"/>
    </row>
    <row r="959" spans="1:9" x14ac:dyDescent="0.3">
      <c r="A959" s="35">
        <v>944</v>
      </c>
      <c r="B959">
        <f t="shared" si="28"/>
        <v>3</v>
      </c>
      <c r="C959" s="32">
        <v>32932</v>
      </c>
      <c r="D959">
        <v>0.54400000000000004</v>
      </c>
      <c r="E959">
        <f t="shared" si="29"/>
        <v>-3.6105004642116093E-2</v>
      </c>
      <c r="G959">
        <v>944</v>
      </c>
      <c r="I959" s="7"/>
    </row>
    <row r="960" spans="1:9" x14ac:dyDescent="0.3">
      <c r="A960">
        <v>945</v>
      </c>
      <c r="B960">
        <f t="shared" si="28"/>
        <v>4</v>
      </c>
      <c r="C960" s="32">
        <v>32933</v>
      </c>
      <c r="D960">
        <v>0.54100000000000004</v>
      </c>
      <c r="E960">
        <f t="shared" si="29"/>
        <v>-5.5299680094610861E-3</v>
      </c>
      <c r="G960">
        <v>945</v>
      </c>
      <c r="I960" s="7"/>
    </row>
    <row r="961" spans="1:9" x14ac:dyDescent="0.3">
      <c r="A961" s="35">
        <v>946</v>
      </c>
      <c r="B961">
        <f t="shared" si="28"/>
        <v>5</v>
      </c>
      <c r="C961" s="32">
        <v>32934</v>
      </c>
      <c r="D961">
        <v>0.54700000000000004</v>
      </c>
      <c r="E961">
        <f t="shared" si="29"/>
        <v>1.1029523575499604E-2</v>
      </c>
      <c r="G961">
        <v>946</v>
      </c>
      <c r="I961" s="7"/>
    </row>
    <row r="962" spans="1:9" x14ac:dyDescent="0.3">
      <c r="A962">
        <v>947</v>
      </c>
      <c r="B962">
        <f t="shared" si="28"/>
        <v>1</v>
      </c>
      <c r="C962" s="32">
        <v>32937</v>
      </c>
      <c r="D962">
        <v>0.57299999999999995</v>
      </c>
      <c r="E962">
        <f t="shared" si="29"/>
        <v>4.6436914292758237E-2</v>
      </c>
      <c r="G962">
        <v>947</v>
      </c>
      <c r="I962" s="7"/>
    </row>
    <row r="963" spans="1:9" x14ac:dyDescent="0.3">
      <c r="A963" s="35">
        <v>948</v>
      </c>
      <c r="B963">
        <f t="shared" si="28"/>
        <v>2</v>
      </c>
      <c r="C963" s="32">
        <v>32938</v>
      </c>
      <c r="D963">
        <v>0.56200000000000006</v>
      </c>
      <c r="E963">
        <f t="shared" si="29"/>
        <v>-1.9383866821048302E-2</v>
      </c>
      <c r="G963">
        <v>948</v>
      </c>
      <c r="I963" s="7"/>
    </row>
    <row r="964" spans="1:9" x14ac:dyDescent="0.3">
      <c r="A964">
        <v>949</v>
      </c>
      <c r="B964">
        <f t="shared" si="28"/>
        <v>3</v>
      </c>
      <c r="C964" s="32">
        <v>32939</v>
      </c>
      <c r="D964">
        <v>0.54500000000000004</v>
      </c>
      <c r="E964">
        <f t="shared" si="29"/>
        <v>-3.071605523044707E-2</v>
      </c>
      <c r="G964">
        <v>949</v>
      </c>
      <c r="I964" s="7"/>
    </row>
    <row r="965" spans="1:9" x14ac:dyDescent="0.3">
      <c r="A965" s="35">
        <v>950</v>
      </c>
      <c r="B965">
        <f t="shared" si="28"/>
        <v>4</v>
      </c>
      <c r="C965" s="32">
        <v>32940</v>
      </c>
      <c r="D965">
        <v>0.54200000000000004</v>
      </c>
      <c r="E965">
        <f t="shared" si="29"/>
        <v>-5.5197932235979217E-3</v>
      </c>
      <c r="G965">
        <v>950</v>
      </c>
      <c r="I965" s="7"/>
    </row>
    <row r="966" spans="1:9" x14ac:dyDescent="0.3">
      <c r="A966">
        <v>951</v>
      </c>
      <c r="B966">
        <f t="shared" si="28"/>
        <v>5</v>
      </c>
      <c r="C966" s="32">
        <v>32941</v>
      </c>
      <c r="D966">
        <v>0.53300000000000003</v>
      </c>
      <c r="E966">
        <f t="shared" si="29"/>
        <v>-1.6744577273801665E-2</v>
      </c>
      <c r="G966">
        <v>951</v>
      </c>
      <c r="I966" s="7"/>
    </row>
    <row r="967" spans="1:9" x14ac:dyDescent="0.3">
      <c r="A967" s="35">
        <v>952</v>
      </c>
      <c r="B967">
        <f t="shared" si="28"/>
        <v>1</v>
      </c>
      <c r="C967" s="32">
        <v>32944</v>
      </c>
      <c r="D967">
        <v>0.52500000000000002</v>
      </c>
      <c r="E967">
        <f t="shared" si="29"/>
        <v>-1.5123161574220773E-2</v>
      </c>
      <c r="G967">
        <v>952</v>
      </c>
      <c r="I967" s="7"/>
    </row>
    <row r="968" spans="1:9" x14ac:dyDescent="0.3">
      <c r="A968">
        <v>953</v>
      </c>
      <c r="B968">
        <f t="shared" si="28"/>
        <v>2</v>
      </c>
      <c r="C968" s="32">
        <v>32945</v>
      </c>
      <c r="D968">
        <v>0.53400000000000003</v>
      </c>
      <c r="E968">
        <f t="shared" si="29"/>
        <v>1.6997576368571077E-2</v>
      </c>
      <c r="G968">
        <v>953</v>
      </c>
      <c r="I968" s="7"/>
    </row>
    <row r="969" spans="1:9" x14ac:dyDescent="0.3">
      <c r="A969" s="35">
        <v>954</v>
      </c>
      <c r="B969">
        <f t="shared" si="28"/>
        <v>3</v>
      </c>
      <c r="C969" s="32">
        <v>32946</v>
      </c>
      <c r="D969">
        <v>0.54100000000000004</v>
      </c>
      <c r="E969">
        <f t="shared" si="29"/>
        <v>1.3023439886286604E-2</v>
      </c>
      <c r="G969">
        <v>954</v>
      </c>
      <c r="I969" s="7"/>
    </row>
    <row r="970" spans="1:9" x14ac:dyDescent="0.3">
      <c r="A970">
        <v>955</v>
      </c>
      <c r="B970">
        <f t="shared" si="28"/>
        <v>4</v>
      </c>
      <c r="C970" s="32">
        <v>32947</v>
      </c>
      <c r="D970">
        <v>0.56200000000000006</v>
      </c>
      <c r="E970">
        <f t="shared" si="29"/>
        <v>3.80825710472096E-2</v>
      </c>
      <c r="G970">
        <v>955</v>
      </c>
      <c r="I970" s="7"/>
    </row>
    <row r="971" spans="1:9" x14ac:dyDescent="0.3">
      <c r="A971" s="35">
        <v>956</v>
      </c>
      <c r="B971">
        <f t="shared" si="28"/>
        <v>5</v>
      </c>
      <c r="C971" s="32">
        <v>32948</v>
      </c>
      <c r="D971">
        <v>0.55300000000000005</v>
      </c>
      <c r="E971">
        <f t="shared" si="29"/>
        <v>-1.6143848371356278E-2</v>
      </c>
      <c r="G971">
        <v>956</v>
      </c>
      <c r="I971" s="7"/>
    </row>
    <row r="972" spans="1:9" x14ac:dyDescent="0.3">
      <c r="A972">
        <v>957</v>
      </c>
      <c r="B972">
        <f t="shared" si="28"/>
        <v>1</v>
      </c>
      <c r="C972" s="32">
        <v>32951</v>
      </c>
      <c r="D972">
        <v>0.54700000000000004</v>
      </c>
      <c r="E972">
        <f t="shared" si="29"/>
        <v>-1.0909199100353621E-2</v>
      </c>
      <c r="G972">
        <v>957</v>
      </c>
      <c r="I972" s="7"/>
    </row>
    <row r="973" spans="1:9" x14ac:dyDescent="0.3">
      <c r="A973" s="35">
        <v>958</v>
      </c>
      <c r="B973">
        <f t="shared" si="28"/>
        <v>2</v>
      </c>
      <c r="C973" s="32">
        <v>32952</v>
      </c>
      <c r="D973">
        <v>0.56299999999999994</v>
      </c>
      <c r="E973">
        <f t="shared" si="29"/>
        <v>2.8830825717709084E-2</v>
      </c>
      <c r="G973">
        <v>958</v>
      </c>
      <c r="I973" s="7"/>
    </row>
    <row r="974" spans="1:9" x14ac:dyDescent="0.3">
      <c r="A974">
        <v>959</v>
      </c>
      <c r="B974">
        <f t="shared" si="28"/>
        <v>3</v>
      </c>
      <c r="C974" s="32">
        <v>32953</v>
      </c>
      <c r="D974">
        <v>0.57099999999999995</v>
      </c>
      <c r="E974">
        <f t="shared" si="29"/>
        <v>1.4109581516319773E-2</v>
      </c>
      <c r="G974">
        <v>959</v>
      </c>
      <c r="I974" s="7"/>
    </row>
    <row r="975" spans="1:9" x14ac:dyDescent="0.3">
      <c r="A975" s="35">
        <v>960</v>
      </c>
      <c r="B975">
        <f t="shared" si="28"/>
        <v>4</v>
      </c>
      <c r="C975" s="32">
        <v>32954</v>
      </c>
      <c r="D975">
        <v>0.56200000000000006</v>
      </c>
      <c r="E975">
        <f t="shared" si="29"/>
        <v>-1.5887359762318951E-2</v>
      </c>
      <c r="G975">
        <v>960</v>
      </c>
      <c r="I975" s="7"/>
    </row>
    <row r="976" spans="1:9" x14ac:dyDescent="0.3">
      <c r="A976">
        <v>961</v>
      </c>
      <c r="B976">
        <f t="shared" si="28"/>
        <v>5</v>
      </c>
      <c r="C976" s="32">
        <v>32955</v>
      </c>
      <c r="D976">
        <v>0.56499999999999995</v>
      </c>
      <c r="E976">
        <f t="shared" si="29"/>
        <v>5.3238812527495755E-3</v>
      </c>
      <c r="G976">
        <v>961</v>
      </c>
      <c r="I976" s="7"/>
    </row>
    <row r="977" spans="1:9" x14ac:dyDescent="0.3">
      <c r="A977" s="35">
        <v>962</v>
      </c>
      <c r="B977">
        <f t="shared" ref="B977:B1040" si="30">WEEKDAY(C977,2)</f>
        <v>1</v>
      </c>
      <c r="C977" s="32">
        <v>32958</v>
      </c>
      <c r="D977">
        <v>0.56599999999999995</v>
      </c>
      <c r="E977">
        <f t="shared" si="29"/>
        <v>1.7683470567419492E-3</v>
      </c>
      <c r="G977">
        <v>962</v>
      </c>
      <c r="I977" s="7"/>
    </row>
    <row r="978" spans="1:9" x14ac:dyDescent="0.3">
      <c r="A978">
        <v>963</v>
      </c>
      <c r="B978">
        <f t="shared" si="30"/>
        <v>2</v>
      </c>
      <c r="C978" s="32">
        <v>32959</v>
      </c>
      <c r="D978">
        <v>0.56599999999999995</v>
      </c>
      <c r="E978">
        <f t="shared" ref="E978:E1041" si="31">LN(D978/D977)</f>
        <v>0</v>
      </c>
      <c r="G978">
        <v>963</v>
      </c>
      <c r="I978" s="7"/>
    </row>
    <row r="979" spans="1:9" x14ac:dyDescent="0.3">
      <c r="A979" s="35">
        <v>964</v>
      </c>
      <c r="B979">
        <f t="shared" si="30"/>
        <v>3</v>
      </c>
      <c r="C979" s="32">
        <v>32960</v>
      </c>
      <c r="D979">
        <v>0.56999999999999995</v>
      </c>
      <c r="E979">
        <f t="shared" si="31"/>
        <v>7.042282625412951E-3</v>
      </c>
      <c r="G979">
        <v>964</v>
      </c>
      <c r="I979" s="7"/>
    </row>
    <row r="980" spans="1:9" x14ac:dyDescent="0.3">
      <c r="A980">
        <v>965</v>
      </c>
      <c r="B980">
        <f t="shared" si="30"/>
        <v>4</v>
      </c>
      <c r="C980" s="32">
        <v>32961</v>
      </c>
      <c r="D980">
        <v>0.56999999999999995</v>
      </c>
      <c r="E980">
        <f t="shared" si="31"/>
        <v>0</v>
      </c>
      <c r="G980">
        <v>965</v>
      </c>
      <c r="I980" s="7"/>
    </row>
    <row r="981" spans="1:9" x14ac:dyDescent="0.3">
      <c r="A981" s="35">
        <v>966</v>
      </c>
      <c r="B981">
        <f t="shared" si="30"/>
        <v>5</v>
      </c>
      <c r="C981" s="32">
        <v>32962</v>
      </c>
      <c r="D981">
        <v>0.59699999999999998</v>
      </c>
      <c r="E981">
        <f t="shared" si="31"/>
        <v>4.6280752564006392E-2</v>
      </c>
      <c r="G981">
        <v>966</v>
      </c>
      <c r="I981" s="7"/>
    </row>
    <row r="982" spans="1:9" x14ac:dyDescent="0.3">
      <c r="A982">
        <v>967</v>
      </c>
      <c r="B982">
        <f t="shared" si="30"/>
        <v>1</v>
      </c>
      <c r="C982" s="32">
        <v>32965</v>
      </c>
      <c r="D982">
        <v>0.61899999999999999</v>
      </c>
      <c r="E982">
        <f t="shared" si="31"/>
        <v>3.61881592919941E-2</v>
      </c>
      <c r="G982">
        <v>967</v>
      </c>
      <c r="I982" s="7"/>
    </row>
    <row r="983" spans="1:9" x14ac:dyDescent="0.3">
      <c r="A983" s="35">
        <v>968</v>
      </c>
      <c r="B983">
        <f t="shared" si="30"/>
        <v>2</v>
      </c>
      <c r="C983" s="32">
        <v>32966</v>
      </c>
      <c r="D983">
        <v>0.61699999999999999</v>
      </c>
      <c r="E983">
        <f t="shared" si="31"/>
        <v>-3.2362487792083048E-3</v>
      </c>
      <c r="G983">
        <v>968</v>
      </c>
      <c r="I983" s="7"/>
    </row>
    <row r="984" spans="1:9" x14ac:dyDescent="0.3">
      <c r="A984">
        <v>969</v>
      </c>
      <c r="B984">
        <f t="shared" si="30"/>
        <v>3</v>
      </c>
      <c r="C984" s="32">
        <v>32967</v>
      </c>
      <c r="D984">
        <v>0.59499999999999997</v>
      </c>
      <c r="E984">
        <f t="shared" si="31"/>
        <v>-3.6307618359758126E-2</v>
      </c>
      <c r="G984">
        <v>969</v>
      </c>
      <c r="I984" s="7"/>
    </row>
    <row r="985" spans="1:9" x14ac:dyDescent="0.3">
      <c r="A985" s="35">
        <v>970</v>
      </c>
      <c r="B985">
        <f t="shared" si="30"/>
        <v>4</v>
      </c>
      <c r="C985" s="32">
        <v>32968</v>
      </c>
      <c r="D985">
        <v>0.58799999999999997</v>
      </c>
      <c r="E985">
        <f t="shared" si="31"/>
        <v>-1.1834457647002796E-2</v>
      </c>
      <c r="G985">
        <v>970</v>
      </c>
      <c r="I985" s="7"/>
    </row>
    <row r="986" spans="1:9" x14ac:dyDescent="0.3">
      <c r="A986">
        <v>971</v>
      </c>
      <c r="B986">
        <f t="shared" si="30"/>
        <v>5</v>
      </c>
      <c r="C986" s="32">
        <v>32969</v>
      </c>
      <c r="D986">
        <v>0.58599999999999997</v>
      </c>
      <c r="E986">
        <f t="shared" si="31"/>
        <v>-3.4071583216143089E-3</v>
      </c>
      <c r="G986">
        <v>971</v>
      </c>
      <c r="I986" s="7"/>
    </row>
    <row r="987" spans="1:9" x14ac:dyDescent="0.3">
      <c r="A987" s="35">
        <v>972</v>
      </c>
      <c r="B987">
        <f t="shared" si="30"/>
        <v>1</v>
      </c>
      <c r="C987" s="32">
        <v>32972</v>
      </c>
      <c r="D987">
        <v>0.57699999999999996</v>
      </c>
      <c r="E987">
        <f t="shared" si="31"/>
        <v>-1.5477523068913061E-2</v>
      </c>
      <c r="G987">
        <v>972</v>
      </c>
      <c r="I987" s="7"/>
    </row>
    <row r="988" spans="1:9" x14ac:dyDescent="0.3">
      <c r="A988">
        <v>973</v>
      </c>
      <c r="B988">
        <f t="shared" si="30"/>
        <v>2</v>
      </c>
      <c r="C988" s="32">
        <v>32973</v>
      </c>
      <c r="D988">
        <v>0.55000000000000004</v>
      </c>
      <c r="E988">
        <f t="shared" si="31"/>
        <v>-4.7923988281582779E-2</v>
      </c>
      <c r="G988">
        <v>973</v>
      </c>
      <c r="I988" s="7"/>
    </row>
    <row r="989" spans="1:9" x14ac:dyDescent="0.3">
      <c r="A989" s="35">
        <v>974</v>
      </c>
      <c r="B989">
        <f t="shared" si="30"/>
        <v>3</v>
      </c>
      <c r="C989" s="32">
        <v>32974</v>
      </c>
      <c r="D989">
        <v>0.56100000000000005</v>
      </c>
      <c r="E989">
        <f t="shared" si="31"/>
        <v>1.980262729617973E-2</v>
      </c>
      <c r="G989">
        <v>974</v>
      </c>
      <c r="I989" s="7"/>
    </row>
    <row r="990" spans="1:9" x14ac:dyDescent="0.3">
      <c r="A990">
        <v>975</v>
      </c>
      <c r="B990">
        <f t="shared" si="30"/>
        <v>4</v>
      </c>
      <c r="C990" s="32">
        <v>32975</v>
      </c>
      <c r="D990">
        <v>0.54800000000000004</v>
      </c>
      <c r="E990">
        <f t="shared" si="31"/>
        <v>-2.3445618574680801E-2</v>
      </c>
      <c r="G990">
        <v>975</v>
      </c>
      <c r="I990" s="7"/>
    </row>
    <row r="991" spans="1:9" x14ac:dyDescent="0.3">
      <c r="A991" s="35">
        <v>976</v>
      </c>
      <c r="B991">
        <f t="shared" si="30"/>
        <v>1</v>
      </c>
      <c r="C991" s="32">
        <v>32979</v>
      </c>
      <c r="D991">
        <v>0.60499999999999998</v>
      </c>
      <c r="E991">
        <f t="shared" si="31"/>
        <v>9.8953171082825891E-2</v>
      </c>
      <c r="G991">
        <v>976</v>
      </c>
      <c r="I991" s="7"/>
    </row>
    <row r="992" spans="1:9" x14ac:dyDescent="0.3">
      <c r="A992">
        <v>977</v>
      </c>
      <c r="B992">
        <f t="shared" si="30"/>
        <v>2</v>
      </c>
      <c r="C992" s="32">
        <v>32980</v>
      </c>
      <c r="D992">
        <v>0.60499999999999998</v>
      </c>
      <c r="E992">
        <f t="shared" si="31"/>
        <v>0</v>
      </c>
      <c r="G992">
        <v>977</v>
      </c>
      <c r="I992" s="7"/>
    </row>
    <row r="993" spans="1:9" x14ac:dyDescent="0.3">
      <c r="A993" s="35">
        <v>978</v>
      </c>
      <c r="B993">
        <f t="shared" si="30"/>
        <v>3</v>
      </c>
      <c r="C993" s="32">
        <v>32981</v>
      </c>
      <c r="D993">
        <v>0.59599999999999997</v>
      </c>
      <c r="E993">
        <f t="shared" si="31"/>
        <v>-1.4987790965491698E-2</v>
      </c>
      <c r="G993">
        <v>978</v>
      </c>
      <c r="I993" s="7"/>
    </row>
    <row r="994" spans="1:9" x14ac:dyDescent="0.3">
      <c r="A994">
        <v>979</v>
      </c>
      <c r="B994">
        <f t="shared" si="30"/>
        <v>4</v>
      </c>
      <c r="C994" s="32">
        <v>32982</v>
      </c>
      <c r="D994">
        <v>0.621</v>
      </c>
      <c r="E994">
        <f t="shared" si="31"/>
        <v>4.1090414868128977E-2</v>
      </c>
      <c r="G994">
        <v>979</v>
      </c>
      <c r="I994" s="7"/>
    </row>
    <row r="995" spans="1:9" x14ac:dyDescent="0.3">
      <c r="A995" s="35">
        <v>980</v>
      </c>
      <c r="B995">
        <f t="shared" si="30"/>
        <v>5</v>
      </c>
      <c r="C995" s="32">
        <v>32983</v>
      </c>
      <c r="D995">
        <v>0.62</v>
      </c>
      <c r="E995">
        <f t="shared" si="31"/>
        <v>-1.6116038943415328E-3</v>
      </c>
      <c r="G995">
        <v>980</v>
      </c>
      <c r="I995" s="7"/>
    </row>
    <row r="996" spans="1:9" x14ac:dyDescent="0.3">
      <c r="A996">
        <v>981</v>
      </c>
      <c r="B996">
        <f t="shared" si="30"/>
        <v>1</v>
      </c>
      <c r="C996" s="32">
        <v>32986</v>
      </c>
      <c r="D996">
        <v>0.63600000000000001</v>
      </c>
      <c r="E996">
        <f t="shared" si="31"/>
        <v>2.5479085300984968E-2</v>
      </c>
      <c r="G996">
        <v>981</v>
      </c>
      <c r="I996" s="7"/>
    </row>
    <row r="997" spans="1:9" x14ac:dyDescent="0.3">
      <c r="A997" s="35">
        <v>982</v>
      </c>
      <c r="B997">
        <f t="shared" si="30"/>
        <v>2</v>
      </c>
      <c r="C997" s="32">
        <v>32987</v>
      </c>
      <c r="D997">
        <v>0.64500000000000002</v>
      </c>
      <c r="E997">
        <f t="shared" si="31"/>
        <v>1.4051753455650287E-2</v>
      </c>
      <c r="G997">
        <v>982</v>
      </c>
      <c r="I997" s="7"/>
    </row>
    <row r="998" spans="1:9" x14ac:dyDescent="0.3">
      <c r="A998">
        <v>983</v>
      </c>
      <c r="B998">
        <f t="shared" si="30"/>
        <v>3</v>
      </c>
      <c r="C998" s="32">
        <v>32988</v>
      </c>
      <c r="D998">
        <v>0.625</v>
      </c>
      <c r="E998">
        <f t="shared" si="31"/>
        <v>-3.1498667059371051E-2</v>
      </c>
      <c r="G998">
        <v>983</v>
      </c>
      <c r="I998" s="7"/>
    </row>
    <row r="999" spans="1:9" x14ac:dyDescent="0.3">
      <c r="A999" s="35">
        <v>984</v>
      </c>
      <c r="B999">
        <f t="shared" si="30"/>
        <v>4</v>
      </c>
      <c r="C999" s="32">
        <v>32989</v>
      </c>
      <c r="D999">
        <v>0.61099999999999999</v>
      </c>
      <c r="E999">
        <f t="shared" si="31"/>
        <v>-2.2654690564806151E-2</v>
      </c>
      <c r="G999">
        <v>984</v>
      </c>
      <c r="I999" s="7"/>
    </row>
    <row r="1000" spans="1:9" x14ac:dyDescent="0.3">
      <c r="A1000">
        <v>985</v>
      </c>
      <c r="B1000">
        <f t="shared" si="30"/>
        <v>5</v>
      </c>
      <c r="C1000" s="32">
        <v>32990</v>
      </c>
      <c r="D1000">
        <v>0.60799999999999998</v>
      </c>
      <c r="E1000">
        <f t="shared" si="31"/>
        <v>-4.9220772054283319E-3</v>
      </c>
      <c r="G1000">
        <v>985</v>
      </c>
      <c r="I1000" s="7"/>
    </row>
    <row r="1001" spans="1:9" x14ac:dyDescent="0.3">
      <c r="A1001" s="35">
        <v>986</v>
      </c>
      <c r="B1001">
        <f t="shared" si="30"/>
        <v>1</v>
      </c>
      <c r="C1001" s="32">
        <v>32993</v>
      </c>
      <c r="D1001">
        <v>0.6</v>
      </c>
      <c r="E1001">
        <f t="shared" si="31"/>
        <v>-1.324522675002068E-2</v>
      </c>
      <c r="G1001">
        <v>986</v>
      </c>
      <c r="I1001" s="7"/>
    </row>
    <row r="1002" spans="1:9" x14ac:dyDescent="0.3">
      <c r="A1002">
        <v>987</v>
      </c>
      <c r="B1002">
        <f t="shared" si="30"/>
        <v>2</v>
      </c>
      <c r="C1002" s="32">
        <v>32994</v>
      </c>
      <c r="D1002">
        <v>0.61099999999999999</v>
      </c>
      <c r="E1002">
        <f t="shared" si="31"/>
        <v>1.8167303955448934E-2</v>
      </c>
      <c r="G1002">
        <v>987</v>
      </c>
      <c r="I1002" s="7"/>
    </row>
    <row r="1003" spans="1:9" x14ac:dyDescent="0.3">
      <c r="A1003" s="35">
        <v>988</v>
      </c>
      <c r="B1003">
        <f t="shared" si="30"/>
        <v>3</v>
      </c>
      <c r="C1003" s="32">
        <v>32995</v>
      </c>
      <c r="D1003">
        <v>0.61099999999999999</v>
      </c>
      <c r="E1003">
        <f t="shared" si="31"/>
        <v>0</v>
      </c>
      <c r="G1003">
        <v>988</v>
      </c>
      <c r="I1003" s="7"/>
    </row>
    <row r="1004" spans="1:9" x14ac:dyDescent="0.3">
      <c r="A1004">
        <v>989</v>
      </c>
      <c r="B1004">
        <f t="shared" si="30"/>
        <v>4</v>
      </c>
      <c r="C1004" s="32">
        <v>32996</v>
      </c>
      <c r="D1004">
        <v>0.60099999999999998</v>
      </c>
      <c r="E1004">
        <f t="shared" si="31"/>
        <v>-1.6502024636387759E-2</v>
      </c>
      <c r="G1004">
        <v>989</v>
      </c>
      <c r="I1004" s="7"/>
    </row>
    <row r="1005" spans="1:9" x14ac:dyDescent="0.3">
      <c r="A1005" s="35">
        <v>990</v>
      </c>
      <c r="B1005">
        <f t="shared" si="30"/>
        <v>5</v>
      </c>
      <c r="C1005" s="32">
        <v>32997</v>
      </c>
      <c r="D1005">
        <v>0.61699999999999999</v>
      </c>
      <c r="E1005">
        <f t="shared" si="31"/>
        <v>2.6274089370180213E-2</v>
      </c>
      <c r="G1005">
        <v>990</v>
      </c>
      <c r="I1005" s="7"/>
    </row>
    <row r="1006" spans="1:9" x14ac:dyDescent="0.3">
      <c r="A1006">
        <v>991</v>
      </c>
      <c r="B1006">
        <f t="shared" si="30"/>
        <v>1</v>
      </c>
      <c r="C1006" s="32">
        <v>33000</v>
      </c>
      <c r="D1006">
        <v>0.627</v>
      </c>
      <c r="E1006">
        <f t="shared" si="31"/>
        <v>1.6077516727532843E-2</v>
      </c>
      <c r="G1006">
        <v>991</v>
      </c>
      <c r="I1006" s="7"/>
    </row>
    <row r="1007" spans="1:9" x14ac:dyDescent="0.3">
      <c r="A1007" s="35">
        <v>992</v>
      </c>
      <c r="B1007">
        <f t="shared" si="30"/>
        <v>2</v>
      </c>
      <c r="C1007" s="32">
        <v>33001</v>
      </c>
      <c r="D1007">
        <v>0.64</v>
      </c>
      <c r="E1007">
        <f t="shared" si="31"/>
        <v>2.0521635720796769E-2</v>
      </c>
      <c r="G1007">
        <v>992</v>
      </c>
      <c r="I1007" s="7"/>
    </row>
    <row r="1008" spans="1:9" x14ac:dyDescent="0.3">
      <c r="A1008">
        <v>993</v>
      </c>
      <c r="B1008">
        <f t="shared" si="30"/>
        <v>3</v>
      </c>
      <c r="C1008" s="32">
        <v>33002</v>
      </c>
      <c r="D1008">
        <v>0.65800000000000003</v>
      </c>
      <c r="E1008">
        <f t="shared" si="31"/>
        <v>2.7736754971599619E-2</v>
      </c>
      <c r="G1008">
        <v>993</v>
      </c>
      <c r="I1008" s="7"/>
    </row>
    <row r="1009" spans="1:9" x14ac:dyDescent="0.3">
      <c r="A1009" s="35">
        <v>994</v>
      </c>
      <c r="B1009">
        <f t="shared" si="30"/>
        <v>4</v>
      </c>
      <c r="C1009" s="32">
        <v>33003</v>
      </c>
      <c r="D1009">
        <v>0.66500000000000004</v>
      </c>
      <c r="E1009">
        <f t="shared" si="31"/>
        <v>1.0582109330537008E-2</v>
      </c>
      <c r="G1009">
        <v>994</v>
      </c>
      <c r="I1009" s="7"/>
    </row>
    <row r="1010" spans="1:9" x14ac:dyDescent="0.3">
      <c r="A1010">
        <v>995</v>
      </c>
      <c r="B1010">
        <f t="shared" si="30"/>
        <v>5</v>
      </c>
      <c r="C1010" s="32">
        <v>33004</v>
      </c>
      <c r="D1010">
        <v>0.64500000000000002</v>
      </c>
      <c r="E1010">
        <f t="shared" si="31"/>
        <v>-3.053672386008165E-2</v>
      </c>
      <c r="G1010">
        <v>995</v>
      </c>
      <c r="I1010" s="7"/>
    </row>
    <row r="1011" spans="1:9" x14ac:dyDescent="0.3">
      <c r="A1011" s="35">
        <v>996</v>
      </c>
      <c r="B1011">
        <f t="shared" si="30"/>
        <v>1</v>
      </c>
      <c r="C1011" s="32">
        <v>33007</v>
      </c>
      <c r="D1011">
        <v>0.65</v>
      </c>
      <c r="E1011">
        <f t="shared" si="31"/>
        <v>7.7220460939103185E-3</v>
      </c>
      <c r="G1011">
        <v>996</v>
      </c>
      <c r="I1011" s="7"/>
    </row>
    <row r="1012" spans="1:9" x14ac:dyDescent="0.3">
      <c r="A1012">
        <v>997</v>
      </c>
      <c r="B1012">
        <f t="shared" si="30"/>
        <v>2</v>
      </c>
      <c r="C1012" s="32">
        <v>33008</v>
      </c>
      <c r="D1012">
        <v>0.65600000000000003</v>
      </c>
      <c r="E1012">
        <f t="shared" si="31"/>
        <v>9.1884260544061701E-3</v>
      </c>
      <c r="G1012">
        <v>997</v>
      </c>
      <c r="I1012" s="7"/>
    </row>
    <row r="1013" spans="1:9" x14ac:dyDescent="0.3">
      <c r="A1013" s="35">
        <v>998</v>
      </c>
      <c r="B1013">
        <f t="shared" si="30"/>
        <v>3</v>
      </c>
      <c r="C1013" s="32">
        <v>33009</v>
      </c>
      <c r="D1013">
        <v>0.66</v>
      </c>
      <c r="E1013">
        <f t="shared" si="31"/>
        <v>6.0790460763821925E-3</v>
      </c>
      <c r="G1013">
        <v>998</v>
      </c>
      <c r="I1013" s="7"/>
    </row>
    <row r="1014" spans="1:9" x14ac:dyDescent="0.3">
      <c r="A1014">
        <v>999</v>
      </c>
      <c r="B1014">
        <f t="shared" si="30"/>
        <v>4</v>
      </c>
      <c r="C1014" s="32">
        <v>33010</v>
      </c>
      <c r="D1014">
        <v>0.66500000000000004</v>
      </c>
      <c r="E1014">
        <f t="shared" si="31"/>
        <v>7.5472056353829038E-3</v>
      </c>
      <c r="G1014">
        <v>999</v>
      </c>
      <c r="I1014" s="7"/>
    </row>
    <row r="1015" spans="1:9" x14ac:dyDescent="0.3">
      <c r="A1015" s="35">
        <v>1000</v>
      </c>
      <c r="B1015">
        <f t="shared" si="30"/>
        <v>5</v>
      </c>
      <c r="C1015" s="32">
        <v>33011</v>
      </c>
      <c r="D1015">
        <v>0.66600000000000004</v>
      </c>
      <c r="E1015">
        <f t="shared" si="31"/>
        <v>1.5026298845350965E-3</v>
      </c>
      <c r="G1015">
        <v>1000</v>
      </c>
      <c r="I1015" s="7"/>
    </row>
    <row r="1016" spans="1:9" x14ac:dyDescent="0.3">
      <c r="A1016">
        <v>1001</v>
      </c>
      <c r="B1016">
        <f t="shared" si="30"/>
        <v>1</v>
      </c>
      <c r="C1016" s="32">
        <v>33014</v>
      </c>
      <c r="D1016">
        <v>0.64900000000000002</v>
      </c>
      <c r="E1016">
        <f t="shared" si="31"/>
        <v>-2.5856953836299178E-2</v>
      </c>
      <c r="G1016">
        <v>1001</v>
      </c>
      <c r="I1016" s="7"/>
    </row>
    <row r="1017" spans="1:9" x14ac:dyDescent="0.3">
      <c r="A1017" s="35">
        <v>1002</v>
      </c>
      <c r="B1017">
        <f t="shared" si="30"/>
        <v>2</v>
      </c>
      <c r="C1017" s="32">
        <v>33015</v>
      </c>
      <c r="D1017">
        <v>0.64600000000000002</v>
      </c>
      <c r="E1017">
        <f t="shared" si="31"/>
        <v>-4.633212921488143E-3</v>
      </c>
      <c r="G1017">
        <v>1002</v>
      </c>
      <c r="I1017" s="7"/>
    </row>
    <row r="1018" spans="1:9" x14ac:dyDescent="0.3">
      <c r="A1018">
        <v>1003</v>
      </c>
      <c r="B1018">
        <f t="shared" si="30"/>
        <v>3</v>
      </c>
      <c r="C1018" s="32">
        <v>33016</v>
      </c>
      <c r="D1018">
        <v>0.63400000000000001</v>
      </c>
      <c r="E1018">
        <f t="shared" si="31"/>
        <v>-1.8750549345375917E-2</v>
      </c>
      <c r="G1018">
        <v>1003</v>
      </c>
      <c r="I1018" s="7"/>
    </row>
    <row r="1019" spans="1:9" x14ac:dyDescent="0.3">
      <c r="A1019" s="35">
        <v>1004</v>
      </c>
      <c r="B1019">
        <f t="shared" si="30"/>
        <v>4</v>
      </c>
      <c r="C1019" s="32">
        <v>33017</v>
      </c>
      <c r="D1019">
        <v>0.63800000000000001</v>
      </c>
      <c r="E1019">
        <f t="shared" si="31"/>
        <v>6.2893289075639184E-3</v>
      </c>
      <c r="G1019">
        <v>1004</v>
      </c>
      <c r="I1019" s="7"/>
    </row>
    <row r="1020" spans="1:9" x14ac:dyDescent="0.3">
      <c r="A1020">
        <v>1005</v>
      </c>
      <c r="B1020">
        <f t="shared" si="30"/>
        <v>5</v>
      </c>
      <c r="C1020" s="32">
        <v>33018</v>
      </c>
      <c r="D1020">
        <v>0.63800000000000001</v>
      </c>
      <c r="E1020">
        <f t="shared" si="31"/>
        <v>0</v>
      </c>
      <c r="G1020">
        <v>1005</v>
      </c>
      <c r="I1020" s="7"/>
    </row>
    <row r="1021" spans="1:9" x14ac:dyDescent="0.3">
      <c r="A1021" s="35">
        <v>1006</v>
      </c>
      <c r="B1021">
        <f t="shared" si="30"/>
        <v>2</v>
      </c>
      <c r="C1021" s="32">
        <v>33022</v>
      </c>
      <c r="D1021">
        <v>0.66300000000000003</v>
      </c>
      <c r="E1021">
        <f t="shared" si="31"/>
        <v>3.843670684107256E-2</v>
      </c>
      <c r="G1021">
        <v>1006</v>
      </c>
      <c r="I1021" s="7"/>
    </row>
    <row r="1022" spans="1:9" x14ac:dyDescent="0.3">
      <c r="A1022">
        <v>1007</v>
      </c>
      <c r="B1022">
        <f t="shared" si="30"/>
        <v>3</v>
      </c>
      <c r="C1022" s="32">
        <v>33023</v>
      </c>
      <c r="D1022">
        <v>0.66500000000000004</v>
      </c>
      <c r="E1022">
        <f t="shared" si="31"/>
        <v>3.0120504699916212E-3</v>
      </c>
      <c r="G1022">
        <v>1007</v>
      </c>
      <c r="I1022" s="7"/>
    </row>
    <row r="1023" spans="1:9" x14ac:dyDescent="0.3">
      <c r="A1023" s="35">
        <v>1008</v>
      </c>
      <c r="B1023">
        <f t="shared" si="30"/>
        <v>4</v>
      </c>
      <c r="C1023" s="32">
        <v>33024</v>
      </c>
      <c r="D1023">
        <v>0.64700000000000002</v>
      </c>
      <c r="E1023">
        <f t="shared" si="31"/>
        <v>-2.7440746154953597E-2</v>
      </c>
      <c r="G1023">
        <v>1008</v>
      </c>
      <c r="I1023" s="7"/>
    </row>
    <row r="1024" spans="1:9" x14ac:dyDescent="0.3">
      <c r="A1024">
        <v>1009</v>
      </c>
      <c r="B1024">
        <f t="shared" si="30"/>
        <v>5</v>
      </c>
      <c r="C1024" s="32">
        <v>33025</v>
      </c>
      <c r="D1024">
        <v>0.64600000000000002</v>
      </c>
      <c r="E1024">
        <f t="shared" si="31"/>
        <v>-1.5467907182986822E-3</v>
      </c>
      <c r="G1024">
        <v>1009</v>
      </c>
      <c r="I1024" s="7"/>
    </row>
    <row r="1025" spans="1:9" x14ac:dyDescent="0.3">
      <c r="A1025" s="35">
        <v>1010</v>
      </c>
      <c r="B1025">
        <f t="shared" si="30"/>
        <v>1</v>
      </c>
      <c r="C1025" s="32">
        <v>33028</v>
      </c>
      <c r="D1025">
        <v>0.64400000000000002</v>
      </c>
      <c r="E1025">
        <f t="shared" si="31"/>
        <v>-3.1007776782482708E-3</v>
      </c>
      <c r="G1025">
        <v>1010</v>
      </c>
      <c r="I1025" s="7"/>
    </row>
    <row r="1026" spans="1:9" x14ac:dyDescent="0.3">
      <c r="A1026">
        <v>1011</v>
      </c>
      <c r="B1026">
        <f t="shared" si="30"/>
        <v>2</v>
      </c>
      <c r="C1026" s="32">
        <v>33029</v>
      </c>
      <c r="D1026">
        <v>0.63300000000000001</v>
      </c>
      <c r="E1026">
        <f t="shared" si="31"/>
        <v>-1.722830396017749E-2</v>
      </c>
      <c r="G1026">
        <v>1011</v>
      </c>
      <c r="I1026" s="7"/>
    </row>
    <row r="1027" spans="1:9" x14ac:dyDescent="0.3">
      <c r="A1027" s="35">
        <v>1012</v>
      </c>
      <c r="B1027">
        <f t="shared" si="30"/>
        <v>3</v>
      </c>
      <c r="C1027" s="32">
        <v>33030</v>
      </c>
      <c r="D1027">
        <v>0.65200000000000002</v>
      </c>
      <c r="E1027">
        <f t="shared" si="31"/>
        <v>2.9574139782476888E-2</v>
      </c>
      <c r="G1027">
        <v>1012</v>
      </c>
      <c r="I1027" s="7"/>
    </row>
    <row r="1028" spans="1:9" x14ac:dyDescent="0.3">
      <c r="A1028">
        <v>1013</v>
      </c>
      <c r="B1028">
        <f t="shared" si="30"/>
        <v>4</v>
      </c>
      <c r="C1028" s="32">
        <v>33031</v>
      </c>
      <c r="D1028">
        <v>0.64200000000000002</v>
      </c>
      <c r="E1028">
        <f t="shared" si="31"/>
        <v>-1.5456258236691802E-2</v>
      </c>
      <c r="G1028">
        <v>1013</v>
      </c>
      <c r="I1028" s="7"/>
    </row>
    <row r="1029" spans="1:9" x14ac:dyDescent="0.3">
      <c r="A1029" s="35">
        <v>1014</v>
      </c>
      <c r="B1029">
        <f t="shared" si="30"/>
        <v>5</v>
      </c>
      <c r="C1029" s="32">
        <v>33032</v>
      </c>
      <c r="D1029">
        <v>0.63100000000000001</v>
      </c>
      <c r="E1029">
        <f t="shared" si="31"/>
        <v>-1.7282441148748075E-2</v>
      </c>
      <c r="G1029">
        <v>1014</v>
      </c>
      <c r="I1029" s="7"/>
    </row>
    <row r="1030" spans="1:9" x14ac:dyDescent="0.3">
      <c r="A1030">
        <v>1015</v>
      </c>
      <c r="B1030">
        <f t="shared" si="30"/>
        <v>1</v>
      </c>
      <c r="C1030" s="32">
        <v>33035</v>
      </c>
      <c r="D1030">
        <v>0.623</v>
      </c>
      <c r="E1030">
        <f t="shared" si="31"/>
        <v>-1.2759343753759986E-2</v>
      </c>
      <c r="G1030">
        <v>1015</v>
      </c>
      <c r="I1030" s="7"/>
    </row>
    <row r="1031" spans="1:9" x14ac:dyDescent="0.3">
      <c r="A1031" s="35">
        <v>1016</v>
      </c>
      <c r="B1031">
        <f t="shared" si="30"/>
        <v>2</v>
      </c>
      <c r="C1031" s="32">
        <v>33036</v>
      </c>
      <c r="D1031">
        <v>0.64400000000000002</v>
      </c>
      <c r="E1031">
        <f t="shared" si="31"/>
        <v>3.315220731690055E-2</v>
      </c>
      <c r="G1031">
        <v>1016</v>
      </c>
      <c r="I1031" s="7"/>
    </row>
    <row r="1032" spans="1:9" x14ac:dyDescent="0.3">
      <c r="A1032">
        <v>1017</v>
      </c>
      <c r="B1032">
        <f t="shared" si="30"/>
        <v>3</v>
      </c>
      <c r="C1032" s="32">
        <v>33037</v>
      </c>
      <c r="D1032">
        <v>0.64900000000000002</v>
      </c>
      <c r="E1032">
        <f t="shared" si="31"/>
        <v>7.7339905997364771E-3</v>
      </c>
      <c r="G1032">
        <v>1017</v>
      </c>
      <c r="I1032" s="7"/>
    </row>
    <row r="1033" spans="1:9" x14ac:dyDescent="0.3">
      <c r="A1033" s="35">
        <v>1018</v>
      </c>
      <c r="B1033">
        <f t="shared" si="30"/>
        <v>4</v>
      </c>
      <c r="C1033" s="32">
        <v>33038</v>
      </c>
      <c r="D1033">
        <v>0.65900000000000003</v>
      </c>
      <c r="E1033">
        <f t="shared" si="31"/>
        <v>1.5290817798417145E-2</v>
      </c>
      <c r="G1033">
        <v>1018</v>
      </c>
      <c r="I1033" s="7"/>
    </row>
    <row r="1034" spans="1:9" x14ac:dyDescent="0.3">
      <c r="A1034">
        <v>1019</v>
      </c>
      <c r="B1034">
        <f t="shared" si="30"/>
        <v>5</v>
      </c>
      <c r="C1034" s="32">
        <v>33039</v>
      </c>
      <c r="D1034">
        <v>0.67500000000000004</v>
      </c>
      <c r="E1034">
        <f t="shared" si="31"/>
        <v>2.3989156370022576E-2</v>
      </c>
      <c r="G1034">
        <v>1019</v>
      </c>
      <c r="I1034" s="7"/>
    </row>
    <row r="1035" spans="1:9" x14ac:dyDescent="0.3">
      <c r="A1035" s="35">
        <v>1020</v>
      </c>
      <c r="B1035">
        <f t="shared" si="30"/>
        <v>1</v>
      </c>
      <c r="C1035" s="32">
        <v>33042</v>
      </c>
      <c r="D1035">
        <v>0.67700000000000005</v>
      </c>
      <c r="E1035">
        <f t="shared" si="31"/>
        <v>2.9585820397452626E-3</v>
      </c>
      <c r="G1035">
        <v>1020</v>
      </c>
      <c r="I1035" s="7"/>
    </row>
    <row r="1036" spans="1:9" x14ac:dyDescent="0.3">
      <c r="A1036">
        <v>1021</v>
      </c>
      <c r="B1036">
        <f t="shared" si="30"/>
        <v>2</v>
      </c>
      <c r="C1036" s="32">
        <v>33043</v>
      </c>
      <c r="D1036">
        <v>0.65700000000000003</v>
      </c>
      <c r="E1036">
        <f t="shared" si="31"/>
        <v>-2.9987254427664551E-2</v>
      </c>
      <c r="G1036">
        <v>1021</v>
      </c>
      <c r="I1036" s="7"/>
    </row>
    <row r="1037" spans="1:9" x14ac:dyDescent="0.3">
      <c r="A1037" s="35">
        <v>1022</v>
      </c>
      <c r="B1037">
        <f t="shared" si="30"/>
        <v>3</v>
      </c>
      <c r="C1037" s="32">
        <v>33044</v>
      </c>
      <c r="D1037">
        <v>0.66</v>
      </c>
      <c r="E1037">
        <f t="shared" si="31"/>
        <v>4.5558165358606613E-3</v>
      </c>
      <c r="G1037">
        <v>1022</v>
      </c>
      <c r="I1037" s="7"/>
    </row>
    <row r="1038" spans="1:9" x14ac:dyDescent="0.3">
      <c r="A1038">
        <v>1023</v>
      </c>
      <c r="B1038">
        <f t="shared" si="30"/>
        <v>4</v>
      </c>
      <c r="C1038" s="32">
        <v>33045</v>
      </c>
      <c r="D1038">
        <v>0.65100000000000002</v>
      </c>
      <c r="E1038">
        <f t="shared" si="31"/>
        <v>-1.373019281190202E-2</v>
      </c>
      <c r="G1038">
        <v>1023</v>
      </c>
      <c r="I1038" s="7"/>
    </row>
    <row r="1039" spans="1:9" x14ac:dyDescent="0.3">
      <c r="A1039" s="35">
        <v>1024</v>
      </c>
      <c r="B1039">
        <f t="shared" si="30"/>
        <v>5</v>
      </c>
      <c r="C1039" s="32">
        <v>33046</v>
      </c>
      <c r="D1039">
        <v>0.66400000000000003</v>
      </c>
      <c r="E1039">
        <f t="shared" si="31"/>
        <v>1.9772507267864562E-2</v>
      </c>
      <c r="G1039">
        <v>1024</v>
      </c>
      <c r="I1039" s="7"/>
    </row>
    <row r="1040" spans="1:9" x14ac:dyDescent="0.3">
      <c r="A1040">
        <v>1025</v>
      </c>
      <c r="B1040">
        <f t="shared" si="30"/>
        <v>1</v>
      </c>
      <c r="C1040" s="32">
        <v>33049</v>
      </c>
      <c r="D1040">
        <v>0.65800000000000003</v>
      </c>
      <c r="E1040">
        <f t="shared" si="31"/>
        <v>-9.0772181511166519E-3</v>
      </c>
      <c r="G1040">
        <v>1025</v>
      </c>
      <c r="I1040" s="7"/>
    </row>
    <row r="1041" spans="1:9" x14ac:dyDescent="0.3">
      <c r="A1041" s="35">
        <v>1026</v>
      </c>
      <c r="B1041">
        <f t="shared" ref="B1041:B1104" si="32">WEEKDAY(C1041,2)</f>
        <v>2</v>
      </c>
      <c r="C1041" s="32">
        <v>33050</v>
      </c>
      <c r="D1041">
        <v>0.63900000000000001</v>
      </c>
      <c r="E1041">
        <f t="shared" si="31"/>
        <v>-2.9300476947782414E-2</v>
      </c>
      <c r="G1041">
        <v>1026</v>
      </c>
      <c r="I1041" s="7"/>
    </row>
    <row r="1042" spans="1:9" x14ac:dyDescent="0.3">
      <c r="A1042">
        <v>1027</v>
      </c>
      <c r="B1042">
        <f t="shared" si="32"/>
        <v>3</v>
      </c>
      <c r="C1042" s="32">
        <v>33051</v>
      </c>
      <c r="D1042">
        <v>0.61399999999999999</v>
      </c>
      <c r="E1042">
        <f t="shared" ref="E1042:E1105" si="33">LN(D1042/D1041)</f>
        <v>-3.9909526230392352E-2</v>
      </c>
      <c r="G1042">
        <v>1027</v>
      </c>
      <c r="I1042" s="7"/>
    </row>
    <row r="1043" spans="1:9" x14ac:dyDescent="0.3">
      <c r="A1043" s="35">
        <v>1028</v>
      </c>
      <c r="B1043">
        <f t="shared" si="32"/>
        <v>4</v>
      </c>
      <c r="C1043" s="32">
        <v>33052</v>
      </c>
      <c r="D1043">
        <v>0.622</v>
      </c>
      <c r="E1043">
        <f t="shared" si="33"/>
        <v>1.2945164592036986E-2</v>
      </c>
      <c r="G1043">
        <v>1028</v>
      </c>
      <c r="I1043" s="7"/>
    </row>
    <row r="1044" spans="1:9" x14ac:dyDescent="0.3">
      <c r="A1044">
        <v>1029</v>
      </c>
      <c r="B1044">
        <f t="shared" si="32"/>
        <v>5</v>
      </c>
      <c r="C1044" s="32">
        <v>33053</v>
      </c>
      <c r="D1044">
        <v>0.63600000000000001</v>
      </c>
      <c r="E1044">
        <f t="shared" si="33"/>
        <v>2.2258470600942697E-2</v>
      </c>
      <c r="G1044">
        <v>1029</v>
      </c>
      <c r="I1044" s="7"/>
    </row>
    <row r="1045" spans="1:9" x14ac:dyDescent="0.3">
      <c r="A1045" s="35">
        <v>1030</v>
      </c>
      <c r="B1045">
        <f t="shared" si="32"/>
        <v>1</v>
      </c>
      <c r="C1045" s="32">
        <v>33056</v>
      </c>
      <c r="D1045">
        <v>0.63200000000000001</v>
      </c>
      <c r="E1045">
        <f t="shared" si="33"/>
        <v>-6.309169193264721E-3</v>
      </c>
      <c r="G1045">
        <v>1030</v>
      </c>
      <c r="I1045" s="7"/>
    </row>
    <row r="1046" spans="1:9" x14ac:dyDescent="0.3">
      <c r="A1046">
        <v>1031</v>
      </c>
      <c r="B1046">
        <f t="shared" si="32"/>
        <v>2</v>
      </c>
      <c r="C1046" s="32">
        <v>33057</v>
      </c>
      <c r="D1046">
        <v>0.626</v>
      </c>
      <c r="E1046">
        <f t="shared" si="33"/>
        <v>-9.539023046758948E-3</v>
      </c>
      <c r="G1046">
        <v>1031</v>
      </c>
      <c r="I1046" s="7"/>
    </row>
    <row r="1047" spans="1:9" x14ac:dyDescent="0.3">
      <c r="A1047" s="35">
        <v>1032</v>
      </c>
      <c r="B1047">
        <f t="shared" si="32"/>
        <v>4</v>
      </c>
      <c r="C1047" s="32">
        <v>33059</v>
      </c>
      <c r="D1047">
        <v>0.61699999999999999</v>
      </c>
      <c r="E1047">
        <f t="shared" si="33"/>
        <v>-1.4481347194710732E-2</v>
      </c>
      <c r="G1047">
        <v>1032</v>
      </c>
      <c r="I1047" s="7"/>
    </row>
    <row r="1048" spans="1:9" x14ac:dyDescent="0.3">
      <c r="A1048">
        <v>1033</v>
      </c>
      <c r="B1048">
        <f t="shared" si="32"/>
        <v>5</v>
      </c>
      <c r="C1048" s="32">
        <v>33060</v>
      </c>
      <c r="D1048">
        <v>0.61899999999999999</v>
      </c>
      <c r="E1048">
        <f t="shared" si="33"/>
        <v>3.2362487792083248E-3</v>
      </c>
      <c r="G1048">
        <v>1033</v>
      </c>
      <c r="I1048" s="7"/>
    </row>
    <row r="1049" spans="1:9" x14ac:dyDescent="0.3">
      <c r="A1049" s="35">
        <v>1034</v>
      </c>
      <c r="B1049">
        <f t="shared" si="32"/>
        <v>1</v>
      </c>
      <c r="C1049" s="32">
        <v>33063</v>
      </c>
      <c r="D1049">
        <v>0.63100000000000001</v>
      </c>
      <c r="E1049">
        <f t="shared" si="33"/>
        <v>1.9200589856617153E-2</v>
      </c>
      <c r="G1049">
        <v>1034</v>
      </c>
      <c r="I1049" s="7"/>
    </row>
    <row r="1050" spans="1:9" x14ac:dyDescent="0.3">
      <c r="A1050">
        <v>1035</v>
      </c>
      <c r="B1050">
        <f t="shared" si="32"/>
        <v>2</v>
      </c>
      <c r="C1050" s="32">
        <v>33064</v>
      </c>
      <c r="D1050">
        <v>0.64100000000000001</v>
      </c>
      <c r="E1050">
        <f t="shared" si="33"/>
        <v>1.5723594379456876E-2</v>
      </c>
      <c r="G1050">
        <v>1035</v>
      </c>
      <c r="I1050" s="7"/>
    </row>
    <row r="1051" spans="1:9" x14ac:dyDescent="0.3">
      <c r="A1051" s="35">
        <v>1036</v>
      </c>
      <c r="B1051">
        <f t="shared" si="32"/>
        <v>3</v>
      </c>
      <c r="C1051" s="32">
        <v>33065</v>
      </c>
      <c r="D1051">
        <v>0.629</v>
      </c>
      <c r="E1051">
        <f t="shared" si="33"/>
        <v>-1.8898200220229543E-2</v>
      </c>
      <c r="G1051">
        <v>1036</v>
      </c>
      <c r="I1051" s="7"/>
    </row>
    <row r="1052" spans="1:9" x14ac:dyDescent="0.3">
      <c r="A1052">
        <v>1037</v>
      </c>
      <c r="B1052">
        <f t="shared" si="32"/>
        <v>4</v>
      </c>
      <c r="C1052" s="32">
        <v>33066</v>
      </c>
      <c r="D1052">
        <v>0.66100000000000003</v>
      </c>
      <c r="E1052">
        <f t="shared" si="33"/>
        <v>4.9622583151245861E-2</v>
      </c>
      <c r="G1052">
        <v>1037</v>
      </c>
      <c r="I1052" s="7"/>
    </row>
    <row r="1053" spans="1:9" x14ac:dyDescent="0.3">
      <c r="A1053" s="35">
        <v>1038</v>
      </c>
      <c r="B1053">
        <f t="shared" si="32"/>
        <v>5</v>
      </c>
      <c r="C1053" s="32">
        <v>33067</v>
      </c>
      <c r="D1053">
        <v>0.67</v>
      </c>
      <c r="E1053">
        <f t="shared" si="33"/>
        <v>1.3523872533325369E-2</v>
      </c>
      <c r="G1053">
        <v>1038</v>
      </c>
      <c r="I1053" s="7"/>
    </row>
    <row r="1054" spans="1:9" x14ac:dyDescent="0.3">
      <c r="A1054">
        <v>1039</v>
      </c>
      <c r="B1054">
        <f t="shared" si="32"/>
        <v>1</v>
      </c>
      <c r="C1054" s="32">
        <v>33070</v>
      </c>
      <c r="D1054">
        <v>0.69199999999999995</v>
      </c>
      <c r="E1054">
        <f t="shared" si="33"/>
        <v>3.2308243232657616E-2</v>
      </c>
      <c r="G1054">
        <v>1039</v>
      </c>
      <c r="I1054" s="7"/>
    </row>
    <row r="1055" spans="1:9" x14ac:dyDescent="0.3">
      <c r="A1055" s="35">
        <v>1040</v>
      </c>
      <c r="B1055">
        <f t="shared" si="32"/>
        <v>2</v>
      </c>
      <c r="C1055" s="32">
        <v>33071</v>
      </c>
      <c r="D1055">
        <v>0.67100000000000004</v>
      </c>
      <c r="E1055">
        <f t="shared" si="33"/>
        <v>-3.0816818645987658E-2</v>
      </c>
      <c r="G1055">
        <v>1040</v>
      </c>
      <c r="I1055" s="7"/>
    </row>
    <row r="1056" spans="1:9" x14ac:dyDescent="0.3">
      <c r="A1056">
        <v>1041</v>
      </c>
      <c r="B1056">
        <f t="shared" si="32"/>
        <v>3</v>
      </c>
      <c r="C1056" s="32">
        <v>33072</v>
      </c>
      <c r="D1056">
        <v>0.65700000000000003</v>
      </c>
      <c r="E1056">
        <f t="shared" si="33"/>
        <v>-2.1085118487071324E-2</v>
      </c>
      <c r="G1056">
        <v>1041</v>
      </c>
      <c r="I1056" s="7"/>
    </row>
    <row r="1057" spans="1:9" x14ac:dyDescent="0.3">
      <c r="A1057" s="35">
        <v>1042</v>
      </c>
      <c r="B1057">
        <f t="shared" si="32"/>
        <v>4</v>
      </c>
      <c r="C1057" s="32">
        <v>33073</v>
      </c>
      <c r="D1057">
        <v>0.66100000000000003</v>
      </c>
      <c r="E1057">
        <f t="shared" si="33"/>
        <v>6.0698213670757738E-3</v>
      </c>
      <c r="G1057">
        <v>1042</v>
      </c>
      <c r="I1057" s="7"/>
    </row>
    <row r="1058" spans="1:9" x14ac:dyDescent="0.3">
      <c r="A1058">
        <v>1043</v>
      </c>
      <c r="B1058">
        <f t="shared" si="32"/>
        <v>5</v>
      </c>
      <c r="C1058" s="32">
        <v>33074</v>
      </c>
      <c r="D1058">
        <v>0.65600000000000003</v>
      </c>
      <c r="E1058">
        <f t="shared" si="33"/>
        <v>-7.5930509075972071E-3</v>
      </c>
      <c r="G1058">
        <v>1043</v>
      </c>
      <c r="I1058" s="7"/>
    </row>
    <row r="1059" spans="1:9" x14ac:dyDescent="0.3">
      <c r="A1059" s="35">
        <v>1044</v>
      </c>
      <c r="B1059">
        <f t="shared" si="32"/>
        <v>1</v>
      </c>
      <c r="C1059" s="32">
        <v>33077</v>
      </c>
      <c r="D1059">
        <v>0.65600000000000003</v>
      </c>
      <c r="E1059">
        <f t="shared" si="33"/>
        <v>0</v>
      </c>
      <c r="G1059">
        <v>1044</v>
      </c>
      <c r="I1059" s="7"/>
    </row>
    <row r="1060" spans="1:9" x14ac:dyDescent="0.3">
      <c r="A1060">
        <v>1045</v>
      </c>
      <c r="B1060">
        <f t="shared" si="32"/>
        <v>2</v>
      </c>
      <c r="C1060" s="32">
        <v>33078</v>
      </c>
      <c r="D1060">
        <v>0.66600000000000004</v>
      </c>
      <c r="E1060">
        <f t="shared" si="33"/>
        <v>1.5128881596299999E-2</v>
      </c>
      <c r="G1060">
        <v>1045</v>
      </c>
      <c r="I1060" s="7"/>
    </row>
    <row r="1061" spans="1:9" x14ac:dyDescent="0.3">
      <c r="A1061" s="35">
        <v>1046</v>
      </c>
      <c r="B1061">
        <f t="shared" si="32"/>
        <v>3</v>
      </c>
      <c r="C1061" s="32">
        <v>33079</v>
      </c>
      <c r="D1061">
        <v>0.65300000000000002</v>
      </c>
      <c r="E1061">
        <f t="shared" si="33"/>
        <v>-1.9712541263958137E-2</v>
      </c>
      <c r="G1061">
        <v>1046</v>
      </c>
      <c r="I1061" s="7"/>
    </row>
    <row r="1062" spans="1:9" x14ac:dyDescent="0.3">
      <c r="A1062">
        <v>1047</v>
      </c>
      <c r="B1062">
        <f t="shared" si="32"/>
        <v>4</v>
      </c>
      <c r="C1062" s="32">
        <v>33080</v>
      </c>
      <c r="D1062">
        <v>0.68</v>
      </c>
      <c r="E1062">
        <f t="shared" si="33"/>
        <v>4.0515668893721414E-2</v>
      </c>
      <c r="G1062">
        <v>1047</v>
      </c>
      <c r="I1062" s="7"/>
    </row>
    <row r="1063" spans="1:9" x14ac:dyDescent="0.3">
      <c r="A1063" s="35">
        <v>1048</v>
      </c>
      <c r="B1063">
        <f t="shared" si="32"/>
        <v>5</v>
      </c>
      <c r="C1063" s="32">
        <v>33081</v>
      </c>
      <c r="D1063">
        <v>0.66700000000000004</v>
      </c>
      <c r="E1063">
        <f t="shared" si="33"/>
        <v>-1.930275225452871E-2</v>
      </c>
      <c r="G1063">
        <v>1048</v>
      </c>
      <c r="I1063" s="7"/>
    </row>
    <row r="1064" spans="1:9" x14ac:dyDescent="0.3">
      <c r="A1064">
        <v>1049</v>
      </c>
      <c r="B1064">
        <f t="shared" si="32"/>
        <v>1</v>
      </c>
      <c r="C1064" s="32">
        <v>33084</v>
      </c>
      <c r="D1064">
        <v>0.67200000000000004</v>
      </c>
      <c r="E1064">
        <f t="shared" si="33"/>
        <v>7.4682946075257444E-3</v>
      </c>
      <c r="G1064">
        <v>1049</v>
      </c>
      <c r="I1064" s="7"/>
    </row>
    <row r="1065" spans="1:9" x14ac:dyDescent="0.3">
      <c r="A1065" s="35">
        <v>1050</v>
      </c>
      <c r="B1065">
        <f t="shared" si="32"/>
        <v>2</v>
      </c>
      <c r="C1065" s="32">
        <v>33085</v>
      </c>
      <c r="D1065">
        <v>0.66100000000000003</v>
      </c>
      <c r="E1065">
        <f t="shared" si="33"/>
        <v>-1.650450067146331E-2</v>
      </c>
      <c r="G1065">
        <v>1050</v>
      </c>
      <c r="I1065" s="7"/>
    </row>
    <row r="1066" spans="1:9" x14ac:dyDescent="0.3">
      <c r="A1066">
        <v>1051</v>
      </c>
      <c r="B1066">
        <f t="shared" si="32"/>
        <v>3</v>
      </c>
      <c r="C1066" s="32">
        <v>33086</v>
      </c>
      <c r="D1066">
        <v>0.67300000000000004</v>
      </c>
      <c r="E1066">
        <f t="shared" si="33"/>
        <v>1.7991489793041476E-2</v>
      </c>
      <c r="G1066">
        <v>1051</v>
      </c>
      <c r="I1066" s="7"/>
    </row>
    <row r="1067" spans="1:9" x14ac:dyDescent="0.3">
      <c r="A1067" s="35">
        <v>1052</v>
      </c>
      <c r="B1067">
        <f t="shared" si="32"/>
        <v>4</v>
      </c>
      <c r="C1067" s="32">
        <v>33087</v>
      </c>
      <c r="D1067">
        <v>0.71199999999999997</v>
      </c>
      <c r="E1067">
        <f t="shared" si="33"/>
        <v>5.6332581767247765E-2</v>
      </c>
      <c r="G1067">
        <v>1052</v>
      </c>
      <c r="I1067" s="7"/>
    </row>
    <row r="1068" spans="1:9" x14ac:dyDescent="0.3">
      <c r="A1068">
        <v>1053</v>
      </c>
      <c r="B1068">
        <f t="shared" si="32"/>
        <v>5</v>
      </c>
      <c r="C1068" s="32">
        <v>33088</v>
      </c>
      <c r="D1068">
        <v>0.76500000000000001</v>
      </c>
      <c r="E1068">
        <f t="shared" si="33"/>
        <v>7.1797922414560053E-2</v>
      </c>
      <c r="G1068">
        <v>1053</v>
      </c>
      <c r="I1068" s="7"/>
    </row>
    <row r="1069" spans="1:9" x14ac:dyDescent="0.3">
      <c r="A1069" s="35">
        <v>1054</v>
      </c>
      <c r="B1069">
        <f t="shared" si="32"/>
        <v>1</v>
      </c>
      <c r="C1069" s="32">
        <v>33091</v>
      </c>
      <c r="D1069">
        <v>0.85799999999999998</v>
      </c>
      <c r="E1069">
        <f t="shared" si="33"/>
        <v>0.11472826566142645</v>
      </c>
      <c r="G1069">
        <v>1054</v>
      </c>
      <c r="I1069" s="7"/>
    </row>
    <row r="1070" spans="1:9" x14ac:dyDescent="0.3">
      <c r="A1070">
        <v>1055</v>
      </c>
      <c r="B1070">
        <f t="shared" si="32"/>
        <v>2</v>
      </c>
      <c r="C1070" s="32">
        <v>33092</v>
      </c>
      <c r="D1070">
        <v>0.91400000000000003</v>
      </c>
      <c r="E1070">
        <f t="shared" si="33"/>
        <v>6.3226471966187733E-2</v>
      </c>
      <c r="G1070">
        <v>1055</v>
      </c>
      <c r="I1070" s="7"/>
    </row>
    <row r="1071" spans="1:9" x14ac:dyDescent="0.3">
      <c r="A1071" s="35">
        <v>1056</v>
      </c>
      <c r="B1071">
        <f t="shared" si="32"/>
        <v>3</v>
      </c>
      <c r="C1071" s="32">
        <v>33093</v>
      </c>
      <c r="D1071">
        <v>0.80200000000000005</v>
      </c>
      <c r="E1071">
        <f t="shared" si="33"/>
        <v>-0.13072196358763555</v>
      </c>
      <c r="G1071">
        <v>1056</v>
      </c>
      <c r="I1071" s="7"/>
    </row>
    <row r="1072" spans="1:9" x14ac:dyDescent="0.3">
      <c r="A1072">
        <v>1057</v>
      </c>
      <c r="B1072">
        <f t="shared" si="32"/>
        <v>4</v>
      </c>
      <c r="C1072" s="32">
        <v>33094</v>
      </c>
      <c r="D1072">
        <v>0.80400000000000005</v>
      </c>
      <c r="E1072">
        <f t="shared" si="33"/>
        <v>2.4906613124518304E-3</v>
      </c>
      <c r="G1072">
        <v>1057</v>
      </c>
      <c r="I1072" s="7"/>
    </row>
    <row r="1073" spans="1:9" x14ac:dyDescent="0.3">
      <c r="A1073" s="35">
        <v>1058</v>
      </c>
      <c r="B1073">
        <f t="shared" si="32"/>
        <v>5</v>
      </c>
      <c r="C1073" s="32">
        <v>33095</v>
      </c>
      <c r="D1073">
        <v>0.83699999999999997</v>
      </c>
      <c r="E1073">
        <f t="shared" si="33"/>
        <v>4.0224801310508797E-2</v>
      </c>
      <c r="G1073">
        <v>1058</v>
      </c>
      <c r="I1073" s="7"/>
    </row>
    <row r="1074" spans="1:9" x14ac:dyDescent="0.3">
      <c r="A1074">
        <v>1059</v>
      </c>
      <c r="B1074">
        <f t="shared" si="32"/>
        <v>1</v>
      </c>
      <c r="C1074" s="32">
        <v>33098</v>
      </c>
      <c r="D1074">
        <v>0.86599999999999999</v>
      </c>
      <c r="E1074">
        <f t="shared" si="33"/>
        <v>3.4060838072959905E-2</v>
      </c>
      <c r="G1074">
        <v>1059</v>
      </c>
      <c r="I1074" s="7"/>
    </row>
    <row r="1075" spans="1:9" x14ac:dyDescent="0.3">
      <c r="A1075" s="35">
        <v>1060</v>
      </c>
      <c r="B1075">
        <f t="shared" si="32"/>
        <v>2</v>
      </c>
      <c r="C1075" s="32">
        <v>33099</v>
      </c>
      <c r="D1075">
        <v>0.875</v>
      </c>
      <c r="E1075">
        <f t="shared" si="33"/>
        <v>1.0338977795179293E-2</v>
      </c>
      <c r="G1075">
        <v>1060</v>
      </c>
      <c r="I1075" s="7"/>
    </row>
    <row r="1076" spans="1:9" x14ac:dyDescent="0.3">
      <c r="A1076">
        <v>1061</v>
      </c>
      <c r="B1076">
        <f t="shared" si="32"/>
        <v>3</v>
      </c>
      <c r="C1076" s="32">
        <v>33100</v>
      </c>
      <c r="D1076">
        <v>0.874</v>
      </c>
      <c r="E1076">
        <f t="shared" si="33"/>
        <v>-1.1435107020789379E-3</v>
      </c>
      <c r="G1076">
        <v>1061</v>
      </c>
      <c r="I1076" s="7"/>
    </row>
    <row r="1077" spans="1:9" x14ac:dyDescent="0.3">
      <c r="A1077" s="35">
        <v>1062</v>
      </c>
      <c r="B1077">
        <f t="shared" si="32"/>
        <v>4</v>
      </c>
      <c r="C1077" s="32">
        <v>33101</v>
      </c>
      <c r="D1077">
        <v>0.90300000000000002</v>
      </c>
      <c r="E1077">
        <f t="shared" si="33"/>
        <v>3.2642177761449911E-2</v>
      </c>
      <c r="G1077">
        <v>1062</v>
      </c>
      <c r="I1077" s="7"/>
    </row>
    <row r="1078" spans="1:9" x14ac:dyDescent="0.3">
      <c r="A1078">
        <v>1063</v>
      </c>
      <c r="B1078">
        <f t="shared" si="32"/>
        <v>5</v>
      </c>
      <c r="C1078" s="32">
        <v>33102</v>
      </c>
      <c r="D1078">
        <v>0.98599999999999999</v>
      </c>
      <c r="E1078">
        <f t="shared" si="33"/>
        <v>8.7933801185649973E-2</v>
      </c>
      <c r="G1078">
        <v>1063</v>
      </c>
      <c r="I1078" s="7"/>
    </row>
    <row r="1079" spans="1:9" x14ac:dyDescent="0.3">
      <c r="A1079" s="35">
        <v>1064</v>
      </c>
      <c r="B1079">
        <f t="shared" si="32"/>
        <v>1</v>
      </c>
      <c r="C1079" s="32">
        <v>33105</v>
      </c>
      <c r="D1079">
        <v>1.0249999999999999</v>
      </c>
      <c r="E1079">
        <f t="shared" si="33"/>
        <v>3.8791536969873155E-2</v>
      </c>
      <c r="G1079">
        <v>1064</v>
      </c>
      <c r="I1079" s="7"/>
    </row>
    <row r="1080" spans="1:9" x14ac:dyDescent="0.3">
      <c r="A1080">
        <v>1065</v>
      </c>
      <c r="B1080">
        <f t="shared" si="32"/>
        <v>2</v>
      </c>
      <c r="C1080" s="32">
        <v>33106</v>
      </c>
      <c r="D1080">
        <v>1.028</v>
      </c>
      <c r="E1080">
        <f t="shared" si="33"/>
        <v>2.9225544426018666E-3</v>
      </c>
      <c r="G1080">
        <v>1065</v>
      </c>
      <c r="I1080" s="7"/>
    </row>
    <row r="1081" spans="1:9" x14ac:dyDescent="0.3">
      <c r="A1081" s="35">
        <v>1066</v>
      </c>
      <c r="B1081">
        <f t="shared" si="32"/>
        <v>3</v>
      </c>
      <c r="C1081" s="32">
        <v>33107</v>
      </c>
      <c r="D1081">
        <v>1.0589999999999999</v>
      </c>
      <c r="E1081">
        <f t="shared" si="33"/>
        <v>2.9709899586295937E-2</v>
      </c>
      <c r="G1081">
        <v>1066</v>
      </c>
      <c r="I1081" s="7"/>
    </row>
    <row r="1082" spans="1:9" x14ac:dyDescent="0.3">
      <c r="A1082">
        <v>1067</v>
      </c>
      <c r="B1082">
        <f t="shared" si="32"/>
        <v>4</v>
      </c>
      <c r="C1082" s="32">
        <v>33108</v>
      </c>
      <c r="D1082">
        <v>1.103</v>
      </c>
      <c r="E1082">
        <f t="shared" si="33"/>
        <v>4.0708673652096003E-2</v>
      </c>
      <c r="G1082">
        <v>1067</v>
      </c>
      <c r="I1082" s="7"/>
    </row>
    <row r="1083" spans="1:9" x14ac:dyDescent="0.3">
      <c r="A1083" s="35">
        <v>1068</v>
      </c>
      <c r="B1083">
        <f t="shared" si="32"/>
        <v>5</v>
      </c>
      <c r="C1083" s="32">
        <v>33109</v>
      </c>
      <c r="D1083">
        <v>1.0569999999999999</v>
      </c>
      <c r="E1083">
        <f t="shared" si="33"/>
        <v>-4.25990333832649E-2</v>
      </c>
      <c r="G1083">
        <v>1068</v>
      </c>
      <c r="I1083" s="7"/>
    </row>
    <row r="1084" spans="1:9" x14ac:dyDescent="0.3">
      <c r="A1084">
        <v>1069</v>
      </c>
      <c r="B1084">
        <f t="shared" si="32"/>
        <v>1</v>
      </c>
      <c r="C1084" s="32">
        <v>33112</v>
      </c>
      <c r="D1084">
        <v>0.879</v>
      </c>
      <c r="E1084">
        <f t="shared" si="33"/>
        <v>-0.18440508818506063</v>
      </c>
      <c r="G1084">
        <v>1069</v>
      </c>
      <c r="I1084" s="7"/>
    </row>
    <row r="1085" spans="1:9" x14ac:dyDescent="0.3">
      <c r="A1085" s="35">
        <v>1070</v>
      </c>
      <c r="B1085">
        <f t="shared" si="32"/>
        <v>2</v>
      </c>
      <c r="C1085" s="32">
        <v>33113</v>
      </c>
      <c r="D1085">
        <v>0.89400000000000002</v>
      </c>
      <c r="E1085">
        <f t="shared" si="33"/>
        <v>1.6920877488337177E-2</v>
      </c>
      <c r="G1085">
        <v>1070</v>
      </c>
      <c r="I1085" s="7"/>
    </row>
    <row r="1086" spans="1:9" x14ac:dyDescent="0.3">
      <c r="A1086">
        <v>1071</v>
      </c>
      <c r="B1086">
        <f t="shared" si="32"/>
        <v>3</v>
      </c>
      <c r="C1086" s="32">
        <v>33114</v>
      </c>
      <c r="D1086">
        <v>0.85299999999999998</v>
      </c>
      <c r="E1086">
        <f t="shared" si="33"/>
        <v>-4.6946227681835054E-2</v>
      </c>
      <c r="G1086">
        <v>1071</v>
      </c>
      <c r="I1086" s="7"/>
    </row>
    <row r="1087" spans="1:9" x14ac:dyDescent="0.3">
      <c r="A1087" s="35">
        <v>1072</v>
      </c>
      <c r="B1087">
        <f t="shared" si="32"/>
        <v>4</v>
      </c>
      <c r="C1087" s="32">
        <v>33115</v>
      </c>
      <c r="D1087">
        <v>0.89700000000000002</v>
      </c>
      <c r="E1087">
        <f t="shared" si="33"/>
        <v>5.0296314567117098E-2</v>
      </c>
      <c r="G1087">
        <v>1072</v>
      </c>
      <c r="I1087" s="7"/>
    </row>
    <row r="1088" spans="1:9" x14ac:dyDescent="0.3">
      <c r="A1088">
        <v>1073</v>
      </c>
      <c r="B1088">
        <f t="shared" si="32"/>
        <v>5</v>
      </c>
      <c r="C1088" s="32">
        <v>33116</v>
      </c>
      <c r="D1088">
        <v>0.96799999999999997</v>
      </c>
      <c r="E1088">
        <f t="shared" si="33"/>
        <v>7.617622521778078E-2</v>
      </c>
      <c r="G1088">
        <v>1073</v>
      </c>
      <c r="I1088" s="7"/>
    </row>
    <row r="1089" spans="1:9" x14ac:dyDescent="0.3">
      <c r="A1089" s="35">
        <v>1074</v>
      </c>
      <c r="B1089">
        <f t="shared" si="32"/>
        <v>2</v>
      </c>
      <c r="C1089" s="32">
        <v>33120</v>
      </c>
      <c r="D1089">
        <v>1.04</v>
      </c>
      <c r="E1089">
        <f t="shared" si="33"/>
        <v>7.1743904858841315E-2</v>
      </c>
      <c r="G1089">
        <v>1074</v>
      </c>
      <c r="I1089" s="7"/>
    </row>
    <row r="1090" spans="1:9" x14ac:dyDescent="0.3">
      <c r="A1090">
        <v>1075</v>
      </c>
      <c r="B1090">
        <f t="shared" si="32"/>
        <v>3</v>
      </c>
      <c r="C1090" s="32">
        <v>33121</v>
      </c>
      <c r="D1090">
        <v>1.03</v>
      </c>
      <c r="E1090">
        <f t="shared" si="33"/>
        <v>-9.6619109117368589E-3</v>
      </c>
      <c r="G1090">
        <v>1075</v>
      </c>
      <c r="I1090" s="7"/>
    </row>
    <row r="1091" spans="1:9" x14ac:dyDescent="0.3">
      <c r="A1091" s="35">
        <v>1076</v>
      </c>
      <c r="B1091">
        <f t="shared" si="32"/>
        <v>4</v>
      </c>
      <c r="C1091" s="32">
        <v>33122</v>
      </c>
      <c r="D1091">
        <v>1.048</v>
      </c>
      <c r="E1091">
        <f t="shared" si="33"/>
        <v>1.732478365730614E-2</v>
      </c>
      <c r="G1091">
        <v>1076</v>
      </c>
      <c r="I1091" s="7"/>
    </row>
    <row r="1092" spans="1:9" x14ac:dyDescent="0.3">
      <c r="A1092">
        <v>1077</v>
      </c>
      <c r="B1092">
        <f t="shared" si="32"/>
        <v>5</v>
      </c>
      <c r="C1092" s="32">
        <v>33123</v>
      </c>
      <c r="D1092">
        <v>1.0329999999999999</v>
      </c>
      <c r="E1092">
        <f t="shared" si="33"/>
        <v>-1.4416395761349021E-2</v>
      </c>
      <c r="G1092">
        <v>1077</v>
      </c>
      <c r="I1092" s="7"/>
    </row>
    <row r="1093" spans="1:9" x14ac:dyDescent="0.3">
      <c r="A1093" s="35">
        <v>1078</v>
      </c>
      <c r="B1093">
        <f t="shared" si="32"/>
        <v>1</v>
      </c>
      <c r="C1093" s="32">
        <v>33126</v>
      </c>
      <c r="D1093">
        <v>1.0429999999999999</v>
      </c>
      <c r="E1093">
        <f t="shared" si="33"/>
        <v>9.6339858811340107E-3</v>
      </c>
      <c r="G1093">
        <v>1078</v>
      </c>
      <c r="I1093" s="7"/>
    </row>
    <row r="1094" spans="1:9" x14ac:dyDescent="0.3">
      <c r="A1094">
        <v>1079</v>
      </c>
      <c r="B1094">
        <f t="shared" si="32"/>
        <v>2</v>
      </c>
      <c r="C1094" s="32">
        <v>33127</v>
      </c>
      <c r="D1094">
        <v>1.016</v>
      </c>
      <c r="E1094">
        <f t="shared" si="33"/>
        <v>-2.6227826862345191E-2</v>
      </c>
      <c r="G1094">
        <v>1079</v>
      </c>
      <c r="I1094" s="7"/>
    </row>
    <row r="1095" spans="1:9" x14ac:dyDescent="0.3">
      <c r="A1095" s="35">
        <v>1080</v>
      </c>
      <c r="B1095">
        <f t="shared" si="32"/>
        <v>3</v>
      </c>
      <c r="C1095" s="32">
        <v>33128</v>
      </c>
      <c r="D1095">
        <v>1.026</v>
      </c>
      <c r="E1095">
        <f t="shared" si="33"/>
        <v>9.794397592287625E-3</v>
      </c>
      <c r="G1095">
        <v>1080</v>
      </c>
      <c r="I1095" s="7"/>
    </row>
    <row r="1096" spans="1:9" x14ac:dyDescent="0.3">
      <c r="A1096">
        <v>1081</v>
      </c>
      <c r="B1096">
        <f t="shared" si="32"/>
        <v>4</v>
      </c>
      <c r="C1096" s="32">
        <v>33129</v>
      </c>
      <c r="D1096">
        <v>0.97899999999999998</v>
      </c>
      <c r="E1096">
        <f t="shared" si="33"/>
        <v>-4.6891383200204549E-2</v>
      </c>
      <c r="G1096">
        <v>1081</v>
      </c>
      <c r="I1096" s="7"/>
    </row>
    <row r="1097" spans="1:9" x14ac:dyDescent="0.3">
      <c r="A1097" s="35">
        <v>1082</v>
      </c>
      <c r="B1097">
        <f t="shared" si="32"/>
        <v>5</v>
      </c>
      <c r="C1097" s="32">
        <v>33130</v>
      </c>
      <c r="D1097">
        <v>0.93899999999999995</v>
      </c>
      <c r="E1097">
        <f t="shared" si="33"/>
        <v>-4.1716163322247569E-2</v>
      </c>
      <c r="G1097">
        <v>1082</v>
      </c>
      <c r="I1097" s="7"/>
    </row>
    <row r="1098" spans="1:9" x14ac:dyDescent="0.3">
      <c r="A1098">
        <v>1083</v>
      </c>
      <c r="B1098">
        <f t="shared" si="32"/>
        <v>1</v>
      </c>
      <c r="C1098" s="32">
        <v>33133</v>
      </c>
      <c r="D1098">
        <v>0.93200000000000005</v>
      </c>
      <c r="E1098">
        <f t="shared" si="33"/>
        <v>-7.4826645226716351E-3</v>
      </c>
      <c r="G1098">
        <v>1083</v>
      </c>
      <c r="I1098" s="7"/>
    </row>
    <row r="1099" spans="1:9" x14ac:dyDescent="0.3">
      <c r="A1099" s="35">
        <v>1084</v>
      </c>
      <c r="B1099">
        <f t="shared" si="32"/>
        <v>2</v>
      </c>
      <c r="C1099" s="32">
        <v>33134</v>
      </c>
      <c r="D1099">
        <v>0.92400000000000004</v>
      </c>
      <c r="E1099">
        <f t="shared" si="33"/>
        <v>-8.6207430439070882E-3</v>
      </c>
      <c r="G1099">
        <v>1084</v>
      </c>
      <c r="I1099" s="7"/>
    </row>
    <row r="1100" spans="1:9" x14ac:dyDescent="0.3">
      <c r="A1100">
        <v>1085</v>
      </c>
      <c r="B1100">
        <f t="shared" si="32"/>
        <v>3</v>
      </c>
      <c r="C1100" s="32">
        <v>33135</v>
      </c>
      <c r="D1100">
        <v>0.90800000000000003</v>
      </c>
      <c r="E1100">
        <f t="shared" si="33"/>
        <v>-1.7467693040390832E-2</v>
      </c>
      <c r="G1100">
        <v>1085</v>
      </c>
      <c r="I1100" s="7"/>
    </row>
    <row r="1101" spans="1:9" x14ac:dyDescent="0.3">
      <c r="A1101" s="35">
        <v>1086</v>
      </c>
      <c r="B1101">
        <f t="shared" si="32"/>
        <v>4</v>
      </c>
      <c r="C1101" s="32">
        <v>33136</v>
      </c>
      <c r="D1101">
        <v>0.92400000000000004</v>
      </c>
      <c r="E1101">
        <f t="shared" si="33"/>
        <v>1.746769304039078E-2</v>
      </c>
      <c r="G1101">
        <v>1086</v>
      </c>
      <c r="I1101" s="7"/>
    </row>
    <row r="1102" spans="1:9" x14ac:dyDescent="0.3">
      <c r="A1102">
        <v>1087</v>
      </c>
      <c r="B1102">
        <f t="shared" si="32"/>
        <v>5</v>
      </c>
      <c r="C1102" s="32">
        <v>33137</v>
      </c>
      <c r="D1102">
        <v>0.98499999999999999</v>
      </c>
      <c r="E1102">
        <f t="shared" si="33"/>
        <v>6.3929569530404573E-2</v>
      </c>
      <c r="G1102">
        <v>1087</v>
      </c>
      <c r="I1102" s="7"/>
    </row>
    <row r="1103" spans="1:9" x14ac:dyDescent="0.3">
      <c r="A1103" s="35">
        <v>1088</v>
      </c>
      <c r="B1103">
        <f t="shared" si="32"/>
        <v>1</v>
      </c>
      <c r="C1103" s="32">
        <v>33140</v>
      </c>
      <c r="D1103">
        <v>1.05</v>
      </c>
      <c r="E1103">
        <f t="shared" si="33"/>
        <v>6.3903801979480257E-2</v>
      </c>
      <c r="G1103">
        <v>1088</v>
      </c>
      <c r="I1103" s="7"/>
    </row>
    <row r="1104" spans="1:9" x14ac:dyDescent="0.3">
      <c r="A1104">
        <v>1089</v>
      </c>
      <c r="B1104">
        <f t="shared" si="32"/>
        <v>2</v>
      </c>
      <c r="C1104" s="32">
        <v>33141</v>
      </c>
      <c r="D1104">
        <v>1.0209999999999999</v>
      </c>
      <c r="E1104">
        <f t="shared" si="33"/>
        <v>-2.8007624986903651E-2</v>
      </c>
      <c r="G1104">
        <v>1089</v>
      </c>
      <c r="I1104" s="7"/>
    </row>
    <row r="1105" spans="1:9" x14ac:dyDescent="0.3">
      <c r="A1105" s="35">
        <v>1090</v>
      </c>
      <c r="B1105">
        <f t="shared" ref="B1105:B1168" si="34">WEEKDAY(C1105,2)</f>
        <v>3</v>
      </c>
      <c r="C1105" s="32">
        <v>33142</v>
      </c>
      <c r="D1105">
        <v>1.0049999999999999</v>
      </c>
      <c r="E1105">
        <f t="shared" si="33"/>
        <v>-1.5794997671489491E-2</v>
      </c>
      <c r="G1105">
        <v>1090</v>
      </c>
      <c r="I1105" s="7"/>
    </row>
    <row r="1106" spans="1:9" x14ac:dyDescent="0.3">
      <c r="A1106">
        <v>1091</v>
      </c>
      <c r="B1106">
        <f t="shared" si="34"/>
        <v>4</v>
      </c>
      <c r="C1106" s="32">
        <v>33143</v>
      </c>
      <c r="D1106">
        <v>1.0269999999999999</v>
      </c>
      <c r="E1106">
        <f t="shared" ref="E1106:E1169" si="35">LN(D1106/D1105)</f>
        <v>2.1654389435382181E-2</v>
      </c>
      <c r="G1106">
        <v>1091</v>
      </c>
      <c r="I1106" s="7"/>
    </row>
    <row r="1107" spans="1:9" x14ac:dyDescent="0.3">
      <c r="A1107" s="35">
        <v>1092</v>
      </c>
      <c r="B1107">
        <f t="shared" si="34"/>
        <v>5</v>
      </c>
      <c r="C1107" s="32">
        <v>33144</v>
      </c>
      <c r="D1107">
        <v>1.018</v>
      </c>
      <c r="E1107">
        <f t="shared" si="35"/>
        <v>-8.8020128180900693E-3</v>
      </c>
      <c r="G1107">
        <v>1092</v>
      </c>
      <c r="I1107" s="7"/>
    </row>
    <row r="1108" spans="1:9" x14ac:dyDescent="0.3">
      <c r="A1108">
        <v>1093</v>
      </c>
      <c r="B1108">
        <f t="shared" si="34"/>
        <v>1</v>
      </c>
      <c r="C1108" s="32">
        <v>33147</v>
      </c>
      <c r="D1108">
        <v>0.96899999999999997</v>
      </c>
      <c r="E1108">
        <f t="shared" si="35"/>
        <v>-4.9330585219701906E-2</v>
      </c>
      <c r="G1108">
        <v>1093</v>
      </c>
      <c r="I1108" s="7"/>
    </row>
    <row r="1109" spans="1:9" x14ac:dyDescent="0.3">
      <c r="A1109" s="35">
        <v>1094</v>
      </c>
      <c r="B1109">
        <f t="shared" si="34"/>
        <v>2</v>
      </c>
      <c r="C1109" s="32">
        <v>33148</v>
      </c>
      <c r="D1109">
        <v>0.9</v>
      </c>
      <c r="E1109">
        <f t="shared" si="35"/>
        <v>-7.3869848566455412E-2</v>
      </c>
      <c r="G1109">
        <v>1094</v>
      </c>
      <c r="I1109" s="7"/>
    </row>
    <row r="1110" spans="1:9" x14ac:dyDescent="0.3">
      <c r="A1110">
        <v>1095</v>
      </c>
      <c r="B1110">
        <f t="shared" si="34"/>
        <v>3</v>
      </c>
      <c r="C1110" s="32">
        <v>33149</v>
      </c>
      <c r="D1110">
        <v>0.96199999999999997</v>
      </c>
      <c r="E1110">
        <f t="shared" si="35"/>
        <v>6.6619687341395631E-2</v>
      </c>
      <c r="G1110">
        <v>1095</v>
      </c>
      <c r="I1110" s="7"/>
    </row>
    <row r="1111" spans="1:9" x14ac:dyDescent="0.3">
      <c r="A1111" s="35">
        <v>1096</v>
      </c>
      <c r="B1111">
        <f t="shared" si="34"/>
        <v>4</v>
      </c>
      <c r="C1111" s="32">
        <v>33150</v>
      </c>
      <c r="D1111">
        <v>0.93899999999999995</v>
      </c>
      <c r="E1111">
        <f t="shared" si="35"/>
        <v>-2.419897145744361E-2</v>
      </c>
      <c r="G1111">
        <v>1096</v>
      </c>
      <c r="I1111" s="7"/>
    </row>
    <row r="1112" spans="1:9" x14ac:dyDescent="0.3">
      <c r="A1112">
        <v>1097</v>
      </c>
      <c r="B1112">
        <f t="shared" si="34"/>
        <v>5</v>
      </c>
      <c r="C1112" s="32">
        <v>33151</v>
      </c>
      <c r="D1112">
        <v>0.95699999999999996</v>
      </c>
      <c r="E1112">
        <f t="shared" si="35"/>
        <v>1.8987912244691381E-2</v>
      </c>
      <c r="G1112">
        <v>1097</v>
      </c>
      <c r="I1112" s="7"/>
    </row>
    <row r="1113" spans="1:9" x14ac:dyDescent="0.3">
      <c r="A1113" s="35">
        <v>1098</v>
      </c>
      <c r="B1113">
        <f t="shared" si="34"/>
        <v>1</v>
      </c>
      <c r="C1113" s="32">
        <v>33154</v>
      </c>
      <c r="D1113">
        <v>0.96499999999999997</v>
      </c>
      <c r="E1113">
        <f t="shared" si="35"/>
        <v>8.3247098860316331E-3</v>
      </c>
      <c r="G1113">
        <v>1098</v>
      </c>
      <c r="I1113" s="7"/>
    </row>
    <row r="1114" spans="1:9" x14ac:dyDescent="0.3">
      <c r="A1114">
        <v>1099</v>
      </c>
      <c r="B1114">
        <f t="shared" si="34"/>
        <v>2</v>
      </c>
      <c r="C1114" s="32">
        <v>33155</v>
      </c>
      <c r="D1114">
        <v>1.0049999999999999</v>
      </c>
      <c r="E1114">
        <f t="shared" si="35"/>
        <v>4.0614719154190126E-2</v>
      </c>
      <c r="G1114">
        <v>1099</v>
      </c>
      <c r="I1114" s="7"/>
    </row>
    <row r="1115" spans="1:9" x14ac:dyDescent="0.3">
      <c r="A1115" s="35">
        <v>1100</v>
      </c>
      <c r="B1115">
        <f t="shared" si="34"/>
        <v>3</v>
      </c>
      <c r="C1115" s="32">
        <v>33156</v>
      </c>
      <c r="D1115">
        <v>0.96899999999999997</v>
      </c>
      <c r="E1115">
        <f t="shared" si="35"/>
        <v>-3.6478208602409815E-2</v>
      </c>
      <c r="G1115">
        <v>1100</v>
      </c>
      <c r="I1115" s="7"/>
    </row>
    <row r="1116" spans="1:9" x14ac:dyDescent="0.3">
      <c r="A1116">
        <v>1101</v>
      </c>
      <c r="B1116">
        <f t="shared" si="34"/>
        <v>4</v>
      </c>
      <c r="C1116" s="32">
        <v>33157</v>
      </c>
      <c r="D1116">
        <v>1</v>
      </c>
      <c r="E1116">
        <f t="shared" si="35"/>
        <v>3.149066709137089E-2</v>
      </c>
      <c r="G1116">
        <v>1101</v>
      </c>
      <c r="I1116" s="7"/>
    </row>
    <row r="1117" spans="1:9" x14ac:dyDescent="0.3">
      <c r="A1117" s="35">
        <v>1102</v>
      </c>
      <c r="B1117">
        <f t="shared" si="34"/>
        <v>5</v>
      </c>
      <c r="C1117" s="32">
        <v>33158</v>
      </c>
      <c r="D1117">
        <v>0.997</v>
      </c>
      <c r="E1117">
        <f t="shared" si="35"/>
        <v>-3.0045090202987243E-3</v>
      </c>
      <c r="G1117">
        <v>1102</v>
      </c>
      <c r="I1117" s="7"/>
    </row>
    <row r="1118" spans="1:9" x14ac:dyDescent="0.3">
      <c r="A1118">
        <v>1103</v>
      </c>
      <c r="B1118">
        <f t="shared" si="34"/>
        <v>1</v>
      </c>
      <c r="C1118" s="32">
        <v>33161</v>
      </c>
      <c r="D1118">
        <v>0.98199999999999998</v>
      </c>
      <c r="E1118">
        <f t="shared" si="35"/>
        <v>-1.5159461607372443E-2</v>
      </c>
      <c r="G1118">
        <v>1103</v>
      </c>
      <c r="I1118" s="7"/>
    </row>
    <row r="1119" spans="1:9" x14ac:dyDescent="0.3">
      <c r="A1119" s="35">
        <v>1104</v>
      </c>
      <c r="B1119">
        <f t="shared" si="34"/>
        <v>2</v>
      </c>
      <c r="C1119" s="32">
        <v>33162</v>
      </c>
      <c r="D1119">
        <v>1.0169999999999999</v>
      </c>
      <c r="E1119">
        <f t="shared" si="35"/>
        <v>3.5021087694094018E-2</v>
      </c>
      <c r="G1119">
        <v>1104</v>
      </c>
      <c r="I1119" s="7"/>
    </row>
    <row r="1120" spans="1:9" x14ac:dyDescent="0.3">
      <c r="A1120">
        <v>1105</v>
      </c>
      <c r="B1120">
        <f t="shared" si="34"/>
        <v>3</v>
      </c>
      <c r="C1120" s="32">
        <v>33163</v>
      </c>
      <c r="D1120">
        <v>0.97199999999999998</v>
      </c>
      <c r="E1120">
        <f t="shared" si="35"/>
        <v>-4.5256591588120829E-2</v>
      </c>
      <c r="G1120">
        <v>1105</v>
      </c>
      <c r="I1120" s="7"/>
    </row>
    <row r="1121" spans="1:9" x14ac:dyDescent="0.3">
      <c r="A1121" s="35">
        <v>1106</v>
      </c>
      <c r="B1121">
        <f t="shared" si="34"/>
        <v>4</v>
      </c>
      <c r="C1121" s="32">
        <v>33164</v>
      </c>
      <c r="D1121">
        <v>0.96799999999999997</v>
      </c>
      <c r="E1121">
        <f t="shared" si="35"/>
        <v>-4.1237171838620409E-3</v>
      </c>
      <c r="G1121">
        <v>1106</v>
      </c>
      <c r="I1121" s="7"/>
    </row>
    <row r="1122" spans="1:9" x14ac:dyDescent="0.3">
      <c r="A1122">
        <v>1107</v>
      </c>
      <c r="B1122">
        <f t="shared" si="34"/>
        <v>5</v>
      </c>
      <c r="C1122" s="32">
        <v>33165</v>
      </c>
      <c r="D1122">
        <v>0.92200000000000004</v>
      </c>
      <c r="E1122">
        <f t="shared" si="35"/>
        <v>-4.8686863719983084E-2</v>
      </c>
      <c r="G1122">
        <v>1107</v>
      </c>
      <c r="I1122" s="7"/>
    </row>
    <row r="1123" spans="1:9" x14ac:dyDescent="0.3">
      <c r="A1123" s="35">
        <v>1108</v>
      </c>
      <c r="B1123">
        <f t="shared" si="34"/>
        <v>1</v>
      </c>
      <c r="C1123" s="32">
        <v>33168</v>
      </c>
      <c r="D1123">
        <v>0.83</v>
      </c>
      <c r="E1123">
        <f t="shared" si="35"/>
        <v>-0.10511952276595035</v>
      </c>
      <c r="G1123">
        <v>1108</v>
      </c>
      <c r="I1123" s="7"/>
    </row>
    <row r="1124" spans="1:9" x14ac:dyDescent="0.3">
      <c r="A1124">
        <v>1109</v>
      </c>
      <c r="B1124">
        <f t="shared" si="34"/>
        <v>2</v>
      </c>
      <c r="C1124" s="32">
        <v>33169</v>
      </c>
      <c r="D1124">
        <v>0.86699999999999999</v>
      </c>
      <c r="E1124">
        <f t="shared" si="35"/>
        <v>4.3613275989898177E-2</v>
      </c>
      <c r="G1124">
        <v>1109</v>
      </c>
      <c r="I1124" s="7"/>
    </row>
    <row r="1125" spans="1:9" x14ac:dyDescent="0.3">
      <c r="A1125" s="35">
        <v>1110</v>
      </c>
      <c r="B1125">
        <f t="shared" si="34"/>
        <v>3</v>
      </c>
      <c r="C1125" s="32">
        <v>33170</v>
      </c>
      <c r="D1125">
        <v>0.91700000000000004</v>
      </c>
      <c r="E1125">
        <f t="shared" si="35"/>
        <v>5.6068495475923061E-2</v>
      </c>
      <c r="G1125">
        <v>1110</v>
      </c>
      <c r="I1125" s="7"/>
    </row>
    <row r="1126" spans="1:9" x14ac:dyDescent="0.3">
      <c r="A1126">
        <v>1111</v>
      </c>
      <c r="B1126">
        <f t="shared" si="34"/>
        <v>4</v>
      </c>
      <c r="C1126" s="32">
        <v>33171</v>
      </c>
      <c r="D1126">
        <v>0.99399999999999999</v>
      </c>
      <c r="E1126">
        <f t="shared" si="35"/>
        <v>8.0629734400109218E-2</v>
      </c>
      <c r="G1126">
        <v>1111</v>
      </c>
      <c r="I1126" s="7"/>
    </row>
    <row r="1127" spans="1:9" x14ac:dyDescent="0.3">
      <c r="A1127" s="35">
        <v>1112</v>
      </c>
      <c r="B1127">
        <f t="shared" si="34"/>
        <v>5</v>
      </c>
      <c r="C1127" s="32">
        <v>33172</v>
      </c>
      <c r="D1127">
        <v>0.97199999999999998</v>
      </c>
      <c r="E1127">
        <f t="shared" si="35"/>
        <v>-2.2381402196134995E-2</v>
      </c>
      <c r="G1127">
        <v>1112</v>
      </c>
      <c r="I1127" s="7"/>
    </row>
    <row r="1128" spans="1:9" x14ac:dyDescent="0.3">
      <c r="A1128">
        <v>1113</v>
      </c>
      <c r="B1128">
        <f t="shared" si="34"/>
        <v>1</v>
      </c>
      <c r="C1128" s="32">
        <v>33175</v>
      </c>
      <c r="D1128">
        <v>0.95599999999999996</v>
      </c>
      <c r="E1128">
        <f t="shared" si="35"/>
        <v>-1.6597891409037828E-2</v>
      </c>
      <c r="G1128">
        <v>1113</v>
      </c>
      <c r="I1128" s="7"/>
    </row>
    <row r="1129" spans="1:9" x14ac:dyDescent="0.3">
      <c r="A1129" s="35">
        <v>1114</v>
      </c>
      <c r="B1129">
        <f t="shared" si="34"/>
        <v>2</v>
      </c>
      <c r="C1129" s="32">
        <v>33176</v>
      </c>
      <c r="D1129">
        <v>0.97299999999999998</v>
      </c>
      <c r="E1129">
        <f t="shared" si="35"/>
        <v>1.7626169134603808E-2</v>
      </c>
      <c r="G1129">
        <v>1114</v>
      </c>
      <c r="I1129" s="7"/>
    </row>
    <row r="1130" spans="1:9" x14ac:dyDescent="0.3">
      <c r="A1130">
        <v>1115</v>
      </c>
      <c r="B1130">
        <f t="shared" si="34"/>
        <v>3</v>
      </c>
      <c r="C1130" s="32">
        <v>33177</v>
      </c>
      <c r="D1130">
        <v>0.98699999999999999</v>
      </c>
      <c r="E1130">
        <f t="shared" si="35"/>
        <v>1.4285957247476434E-2</v>
      </c>
      <c r="G1130">
        <v>1115</v>
      </c>
      <c r="I1130" s="7"/>
    </row>
    <row r="1131" spans="1:9" x14ac:dyDescent="0.3">
      <c r="A1131" s="35">
        <v>1116</v>
      </c>
      <c r="B1131">
        <f t="shared" si="34"/>
        <v>4</v>
      </c>
      <c r="C1131" s="32">
        <v>33178</v>
      </c>
      <c r="D1131">
        <v>0.99099999999999999</v>
      </c>
      <c r="E1131">
        <f t="shared" si="35"/>
        <v>4.0444948965064438E-3</v>
      </c>
      <c r="G1131">
        <v>1116</v>
      </c>
      <c r="I1131" s="7"/>
    </row>
    <row r="1132" spans="1:9" x14ac:dyDescent="0.3">
      <c r="A1132">
        <v>1117</v>
      </c>
      <c r="B1132">
        <f t="shared" si="34"/>
        <v>5</v>
      </c>
      <c r="C1132" s="32">
        <v>33179</v>
      </c>
      <c r="D1132">
        <v>0.95499999999999996</v>
      </c>
      <c r="E1132">
        <f t="shared" si="35"/>
        <v>-3.7003193849257814E-2</v>
      </c>
      <c r="G1132">
        <v>1117</v>
      </c>
      <c r="I1132" s="7"/>
    </row>
    <row r="1133" spans="1:9" x14ac:dyDescent="0.3">
      <c r="A1133" s="35">
        <v>1118</v>
      </c>
      <c r="B1133">
        <f t="shared" si="34"/>
        <v>1</v>
      </c>
      <c r="C1133" s="32">
        <v>33182</v>
      </c>
      <c r="D1133">
        <v>0.95299999999999996</v>
      </c>
      <c r="E1133">
        <f t="shared" si="35"/>
        <v>-2.096436826528182E-3</v>
      </c>
      <c r="G1133">
        <v>1118</v>
      </c>
      <c r="I1133" s="7"/>
    </row>
    <row r="1134" spans="1:9" x14ac:dyDescent="0.3">
      <c r="A1134">
        <v>1119</v>
      </c>
      <c r="B1134">
        <f t="shared" si="34"/>
        <v>2</v>
      </c>
      <c r="C1134" s="32">
        <v>33183</v>
      </c>
      <c r="D1134">
        <v>0.94899999999999995</v>
      </c>
      <c r="E1134">
        <f t="shared" si="35"/>
        <v>-4.2061050442742005E-3</v>
      </c>
      <c r="G1134">
        <v>1119</v>
      </c>
      <c r="I1134" s="7"/>
    </row>
    <row r="1135" spans="1:9" x14ac:dyDescent="0.3">
      <c r="A1135" s="35">
        <v>1120</v>
      </c>
      <c r="B1135">
        <f t="shared" si="34"/>
        <v>3</v>
      </c>
      <c r="C1135" s="32">
        <v>33184</v>
      </c>
      <c r="D1135">
        <v>0.98599999999999999</v>
      </c>
      <c r="E1135">
        <f t="shared" si="35"/>
        <v>3.8247555992707523E-2</v>
      </c>
      <c r="G1135">
        <v>1120</v>
      </c>
      <c r="I1135" s="7"/>
    </row>
    <row r="1136" spans="1:9" x14ac:dyDescent="0.3">
      <c r="A1136">
        <v>1121</v>
      </c>
      <c r="B1136">
        <f t="shared" si="34"/>
        <v>4</v>
      </c>
      <c r="C1136" s="32">
        <v>33185</v>
      </c>
      <c r="D1136">
        <v>0.96799999999999997</v>
      </c>
      <c r="E1136">
        <f t="shared" si="35"/>
        <v>-1.842426732605847E-2</v>
      </c>
      <c r="G1136">
        <v>1121</v>
      </c>
      <c r="I1136" s="7"/>
    </row>
    <row r="1137" spans="1:9" x14ac:dyDescent="0.3">
      <c r="A1137" s="35">
        <v>1122</v>
      </c>
      <c r="B1137">
        <f t="shared" si="34"/>
        <v>5</v>
      </c>
      <c r="C1137" s="32">
        <v>33186</v>
      </c>
      <c r="D1137">
        <v>0.94</v>
      </c>
      <c r="E1137">
        <f t="shared" si="35"/>
        <v>-2.935221201252745E-2</v>
      </c>
      <c r="G1137">
        <v>1122</v>
      </c>
      <c r="I1137" s="7"/>
    </row>
    <row r="1138" spans="1:9" x14ac:dyDescent="0.3">
      <c r="A1138">
        <v>1123</v>
      </c>
      <c r="B1138">
        <f t="shared" si="34"/>
        <v>1</v>
      </c>
      <c r="C1138" s="32">
        <v>33189</v>
      </c>
      <c r="D1138">
        <v>0.88300000000000001</v>
      </c>
      <c r="E1138">
        <f t="shared" si="35"/>
        <v>-6.255467466008946E-2</v>
      </c>
      <c r="G1138">
        <v>1123</v>
      </c>
      <c r="I1138" s="7"/>
    </row>
    <row r="1139" spans="1:9" x14ac:dyDescent="0.3">
      <c r="A1139" s="35">
        <v>1124</v>
      </c>
      <c r="B1139">
        <f t="shared" si="34"/>
        <v>2</v>
      </c>
      <c r="C1139" s="32">
        <v>33190</v>
      </c>
      <c r="D1139">
        <v>0.88100000000000001</v>
      </c>
      <c r="E1139">
        <f t="shared" si="35"/>
        <v>-2.2675746677805458E-3</v>
      </c>
      <c r="G1139">
        <v>1124</v>
      </c>
      <c r="I1139" s="7"/>
    </row>
    <row r="1140" spans="1:9" x14ac:dyDescent="0.3">
      <c r="A1140">
        <v>1125</v>
      </c>
      <c r="B1140">
        <f t="shared" si="34"/>
        <v>3</v>
      </c>
      <c r="C1140" s="32">
        <v>33191</v>
      </c>
      <c r="D1140">
        <v>0.84299999999999997</v>
      </c>
      <c r="E1140">
        <f t="shared" si="35"/>
        <v>-4.4090667934324111E-2</v>
      </c>
      <c r="G1140">
        <v>1125</v>
      </c>
      <c r="I1140" s="7"/>
    </row>
    <row r="1141" spans="1:9" x14ac:dyDescent="0.3">
      <c r="A1141" s="35">
        <v>1126</v>
      </c>
      <c r="B1141">
        <f t="shared" si="34"/>
        <v>4</v>
      </c>
      <c r="C1141" s="32">
        <v>33192</v>
      </c>
      <c r="D1141">
        <v>0.83899999999999997</v>
      </c>
      <c r="E1141">
        <f t="shared" si="35"/>
        <v>-4.7562515346492636E-3</v>
      </c>
      <c r="G1141">
        <v>1126</v>
      </c>
      <c r="I1141" s="7"/>
    </row>
    <row r="1142" spans="1:9" x14ac:dyDescent="0.3">
      <c r="A1142">
        <v>1127</v>
      </c>
      <c r="B1142">
        <f t="shared" si="34"/>
        <v>5</v>
      </c>
      <c r="C1142" s="32">
        <v>33193</v>
      </c>
      <c r="D1142">
        <v>0.80400000000000005</v>
      </c>
      <c r="E1142">
        <f t="shared" si="35"/>
        <v>-4.2611437288239656E-2</v>
      </c>
      <c r="G1142">
        <v>1127</v>
      </c>
      <c r="I1142" s="7"/>
    </row>
    <row r="1143" spans="1:9" x14ac:dyDescent="0.3">
      <c r="A1143" s="35">
        <v>1128</v>
      </c>
      <c r="B1143">
        <f t="shared" si="34"/>
        <v>1</v>
      </c>
      <c r="C1143" s="32">
        <v>33196</v>
      </c>
      <c r="D1143">
        <v>0.82899999999999996</v>
      </c>
      <c r="E1143">
        <f t="shared" si="35"/>
        <v>3.0620885956328496E-2</v>
      </c>
      <c r="G1143">
        <v>1128</v>
      </c>
      <c r="I1143" s="7"/>
    </row>
    <row r="1144" spans="1:9" x14ac:dyDescent="0.3">
      <c r="A1144">
        <v>1129</v>
      </c>
      <c r="B1144">
        <f t="shared" si="34"/>
        <v>2</v>
      </c>
      <c r="C1144" s="32">
        <v>33197</v>
      </c>
      <c r="D1144">
        <v>0.80100000000000005</v>
      </c>
      <c r="E1144">
        <f t="shared" si="35"/>
        <v>-3.4359208066935668E-2</v>
      </c>
      <c r="G1144">
        <v>1129</v>
      </c>
      <c r="I1144" s="7"/>
    </row>
    <row r="1145" spans="1:9" x14ac:dyDescent="0.3">
      <c r="A1145" s="35">
        <v>1130</v>
      </c>
      <c r="B1145">
        <f t="shared" si="34"/>
        <v>3</v>
      </c>
      <c r="C1145" s="32">
        <v>33198</v>
      </c>
      <c r="D1145">
        <v>0.81200000000000006</v>
      </c>
      <c r="E1145">
        <f t="shared" si="35"/>
        <v>1.3639393093318764E-2</v>
      </c>
      <c r="G1145">
        <v>1130</v>
      </c>
      <c r="I1145" s="7"/>
    </row>
    <row r="1146" spans="1:9" x14ac:dyDescent="0.3">
      <c r="A1146">
        <v>1131</v>
      </c>
      <c r="B1146">
        <f t="shared" si="34"/>
        <v>5</v>
      </c>
      <c r="C1146" s="32">
        <v>33200</v>
      </c>
      <c r="D1146">
        <v>0.84699999999999998</v>
      </c>
      <c r="E1146">
        <f t="shared" si="35"/>
        <v>4.2200354490376256E-2</v>
      </c>
      <c r="G1146">
        <v>1131</v>
      </c>
      <c r="I1146" s="7"/>
    </row>
    <row r="1147" spans="1:9" x14ac:dyDescent="0.3">
      <c r="A1147" s="35">
        <v>1132</v>
      </c>
      <c r="B1147">
        <f t="shared" si="34"/>
        <v>1</v>
      </c>
      <c r="C1147" s="32">
        <v>33203</v>
      </c>
      <c r="D1147">
        <v>0.85499999999999998</v>
      </c>
      <c r="E1147">
        <f t="shared" si="35"/>
        <v>9.400774284705888E-3</v>
      </c>
      <c r="G1147">
        <v>1132</v>
      </c>
      <c r="I1147" s="7"/>
    </row>
    <row r="1148" spans="1:9" x14ac:dyDescent="0.3">
      <c r="A1148">
        <v>1133</v>
      </c>
      <c r="B1148">
        <f t="shared" si="34"/>
        <v>2</v>
      </c>
      <c r="C1148" s="32">
        <v>33204</v>
      </c>
      <c r="D1148">
        <v>0.85699999999999998</v>
      </c>
      <c r="E1148">
        <f t="shared" si="35"/>
        <v>2.3364496610195056E-3</v>
      </c>
      <c r="G1148">
        <v>1133</v>
      </c>
      <c r="I1148" s="7"/>
    </row>
    <row r="1149" spans="1:9" x14ac:dyDescent="0.3">
      <c r="A1149" s="35">
        <v>1134</v>
      </c>
      <c r="B1149">
        <f t="shared" si="34"/>
        <v>3</v>
      </c>
      <c r="C1149" s="32">
        <v>33205</v>
      </c>
      <c r="D1149">
        <v>0.84799999999999998</v>
      </c>
      <c r="E1149">
        <f t="shared" si="35"/>
        <v>-1.0557282805876726E-2</v>
      </c>
      <c r="G1149">
        <v>1134</v>
      </c>
      <c r="I1149" s="7"/>
    </row>
    <row r="1150" spans="1:9" x14ac:dyDescent="0.3">
      <c r="A1150">
        <v>1135</v>
      </c>
      <c r="B1150">
        <f t="shared" si="34"/>
        <v>4</v>
      </c>
      <c r="C1150" s="32">
        <v>33206</v>
      </c>
      <c r="D1150">
        <v>0.83699999999999997</v>
      </c>
      <c r="E1150">
        <f t="shared" si="35"/>
        <v>-1.3056565302427735E-2</v>
      </c>
      <c r="G1150">
        <v>1135</v>
      </c>
      <c r="I1150" s="7"/>
    </row>
    <row r="1151" spans="1:9" x14ac:dyDescent="0.3">
      <c r="A1151" s="35">
        <v>1136</v>
      </c>
      <c r="B1151">
        <f t="shared" si="34"/>
        <v>5</v>
      </c>
      <c r="C1151" s="32">
        <v>33207</v>
      </c>
      <c r="D1151">
        <v>0.77500000000000002</v>
      </c>
      <c r="E1151">
        <f t="shared" si="35"/>
        <v>-7.69610411361282E-2</v>
      </c>
      <c r="G1151">
        <v>1136</v>
      </c>
      <c r="I1151" s="7"/>
    </row>
    <row r="1152" spans="1:9" x14ac:dyDescent="0.3">
      <c r="A1152">
        <v>1137</v>
      </c>
      <c r="B1152">
        <f t="shared" si="34"/>
        <v>1</v>
      </c>
      <c r="C1152" s="32">
        <v>33210</v>
      </c>
      <c r="D1152">
        <v>0.751</v>
      </c>
      <c r="E1152">
        <f t="shared" si="35"/>
        <v>-3.1457377589212285E-2</v>
      </c>
      <c r="G1152">
        <v>1137</v>
      </c>
      <c r="I1152" s="7"/>
    </row>
    <row r="1153" spans="1:9" x14ac:dyDescent="0.3">
      <c r="A1153" s="35">
        <v>1138</v>
      </c>
      <c r="B1153">
        <f t="shared" si="34"/>
        <v>2</v>
      </c>
      <c r="C1153" s="32">
        <v>33211</v>
      </c>
      <c r="D1153">
        <v>0.74</v>
      </c>
      <c r="E1153">
        <f t="shared" si="35"/>
        <v>-1.4755465565919322E-2</v>
      </c>
      <c r="G1153">
        <v>1138</v>
      </c>
      <c r="I1153" s="7"/>
    </row>
    <row r="1154" spans="1:9" x14ac:dyDescent="0.3">
      <c r="A1154">
        <v>1139</v>
      </c>
      <c r="B1154">
        <f t="shared" si="34"/>
        <v>3</v>
      </c>
      <c r="C1154" s="32">
        <v>33212</v>
      </c>
      <c r="D1154">
        <v>0.69499999999999995</v>
      </c>
      <c r="E1154">
        <f t="shared" si="35"/>
        <v>-6.2738340633423359E-2</v>
      </c>
      <c r="G1154">
        <v>1139</v>
      </c>
      <c r="I1154" s="7"/>
    </row>
    <row r="1155" spans="1:9" x14ac:dyDescent="0.3">
      <c r="A1155" s="35">
        <v>1140</v>
      </c>
      <c r="B1155">
        <f t="shared" si="34"/>
        <v>4</v>
      </c>
      <c r="C1155" s="32">
        <v>33213</v>
      </c>
      <c r="D1155">
        <v>0.67500000000000004</v>
      </c>
      <c r="E1155">
        <f t="shared" si="35"/>
        <v>-2.9199154692262124E-2</v>
      </c>
      <c r="G1155">
        <v>1140</v>
      </c>
      <c r="I1155" s="7"/>
    </row>
    <row r="1156" spans="1:9" x14ac:dyDescent="0.3">
      <c r="A1156">
        <v>1141</v>
      </c>
      <c r="B1156">
        <f t="shared" si="34"/>
        <v>5</v>
      </c>
      <c r="C1156" s="32">
        <v>33214</v>
      </c>
      <c r="D1156">
        <v>0.66800000000000004</v>
      </c>
      <c r="E1156">
        <f t="shared" si="35"/>
        <v>-1.0424517335884091E-2</v>
      </c>
      <c r="G1156">
        <v>1141</v>
      </c>
      <c r="I1156" s="7"/>
    </row>
    <row r="1157" spans="1:9" x14ac:dyDescent="0.3">
      <c r="A1157" s="35">
        <v>1142</v>
      </c>
      <c r="B1157">
        <f t="shared" si="34"/>
        <v>1</v>
      </c>
      <c r="C1157" s="32">
        <v>33217</v>
      </c>
      <c r="D1157">
        <v>0.67900000000000005</v>
      </c>
      <c r="E1157">
        <f t="shared" si="35"/>
        <v>1.6332954022050448E-2</v>
      </c>
      <c r="G1157">
        <v>1142</v>
      </c>
      <c r="I1157" s="7"/>
    </row>
    <row r="1158" spans="1:9" x14ac:dyDescent="0.3">
      <c r="A1158">
        <v>1143</v>
      </c>
      <c r="B1158">
        <f t="shared" si="34"/>
        <v>2</v>
      </c>
      <c r="C1158" s="32">
        <v>33218</v>
      </c>
      <c r="D1158">
        <v>0.66900000000000004</v>
      </c>
      <c r="E1158">
        <f t="shared" si="35"/>
        <v>-1.4837067430467737E-2</v>
      </c>
      <c r="G1158">
        <v>1143</v>
      </c>
      <c r="I1158" s="7"/>
    </row>
    <row r="1159" spans="1:9" x14ac:dyDescent="0.3">
      <c r="A1159" s="35">
        <v>1144</v>
      </c>
      <c r="B1159">
        <f t="shared" si="34"/>
        <v>3</v>
      </c>
      <c r="C1159" s="32">
        <v>33219</v>
      </c>
      <c r="D1159">
        <v>0.64100000000000001</v>
      </c>
      <c r="E1159">
        <f t="shared" si="35"/>
        <v>-4.27546032075585E-2</v>
      </c>
      <c r="G1159">
        <v>1144</v>
      </c>
      <c r="I1159" s="7"/>
    </row>
    <row r="1160" spans="1:9" x14ac:dyDescent="0.3">
      <c r="A1160">
        <v>1145</v>
      </c>
      <c r="B1160">
        <f t="shared" si="34"/>
        <v>4</v>
      </c>
      <c r="C1160" s="32">
        <v>33220</v>
      </c>
      <c r="D1160">
        <v>0.65300000000000002</v>
      </c>
      <c r="E1160">
        <f t="shared" si="35"/>
        <v>1.854767235576105E-2</v>
      </c>
      <c r="G1160">
        <v>1145</v>
      </c>
      <c r="I1160" s="7"/>
    </row>
    <row r="1161" spans="1:9" x14ac:dyDescent="0.3">
      <c r="A1161" s="35">
        <v>1146</v>
      </c>
      <c r="B1161">
        <f t="shared" si="34"/>
        <v>5</v>
      </c>
      <c r="C1161" s="32">
        <v>33221</v>
      </c>
      <c r="D1161">
        <v>0.65600000000000003</v>
      </c>
      <c r="E1161">
        <f t="shared" si="35"/>
        <v>4.5836596676578929E-3</v>
      </c>
      <c r="G1161">
        <v>1146</v>
      </c>
      <c r="I1161" s="7"/>
    </row>
    <row r="1162" spans="1:9" x14ac:dyDescent="0.3">
      <c r="A1162">
        <v>1147</v>
      </c>
      <c r="B1162">
        <f t="shared" si="34"/>
        <v>1</v>
      </c>
      <c r="C1162" s="32">
        <v>33224</v>
      </c>
      <c r="D1162">
        <v>0.65700000000000003</v>
      </c>
      <c r="E1162">
        <f t="shared" si="35"/>
        <v>1.5232295405214163E-3</v>
      </c>
      <c r="G1162">
        <v>1147</v>
      </c>
      <c r="I1162" s="7"/>
    </row>
    <row r="1163" spans="1:9" x14ac:dyDescent="0.3">
      <c r="A1163" s="35">
        <v>1148</v>
      </c>
      <c r="B1163">
        <f t="shared" si="34"/>
        <v>2</v>
      </c>
      <c r="C1163" s="32">
        <v>33225</v>
      </c>
      <c r="D1163">
        <v>0.65800000000000003</v>
      </c>
      <c r="E1163">
        <f t="shared" si="35"/>
        <v>1.5209128407067448E-3</v>
      </c>
      <c r="G1163">
        <v>1148</v>
      </c>
      <c r="I1163" s="7"/>
    </row>
    <row r="1164" spans="1:9" x14ac:dyDescent="0.3">
      <c r="A1164">
        <v>1149</v>
      </c>
      <c r="B1164">
        <f t="shared" si="34"/>
        <v>3</v>
      </c>
      <c r="C1164" s="32">
        <v>33226</v>
      </c>
      <c r="D1164">
        <v>0.67300000000000004</v>
      </c>
      <c r="E1164">
        <f t="shared" si="35"/>
        <v>2.2540398319410567E-2</v>
      </c>
      <c r="G1164">
        <v>1149</v>
      </c>
      <c r="I1164" s="7"/>
    </row>
    <row r="1165" spans="1:9" x14ac:dyDescent="0.3">
      <c r="A1165" s="35">
        <v>1150</v>
      </c>
      <c r="B1165">
        <f t="shared" si="34"/>
        <v>4</v>
      </c>
      <c r="C1165" s="32">
        <v>33227</v>
      </c>
      <c r="D1165">
        <v>0.66300000000000003</v>
      </c>
      <c r="E1165">
        <f t="shared" si="35"/>
        <v>-1.4970339458865356E-2</v>
      </c>
      <c r="G1165">
        <v>1150</v>
      </c>
      <c r="I1165" s="7"/>
    </row>
    <row r="1166" spans="1:9" x14ac:dyDescent="0.3">
      <c r="A1166">
        <v>1151</v>
      </c>
      <c r="B1166">
        <f t="shared" si="34"/>
        <v>5</v>
      </c>
      <c r="C1166" s="32">
        <v>33228</v>
      </c>
      <c r="D1166">
        <v>0.65900000000000003</v>
      </c>
      <c r="E1166">
        <f t="shared" si="35"/>
        <v>-6.0514556833552672E-3</v>
      </c>
      <c r="G1166">
        <v>1151</v>
      </c>
      <c r="I1166" s="7"/>
    </row>
    <row r="1167" spans="1:9" x14ac:dyDescent="0.3">
      <c r="A1167" s="35">
        <v>1152</v>
      </c>
      <c r="B1167">
        <f t="shared" si="34"/>
        <v>1</v>
      </c>
      <c r="C1167" s="32">
        <v>33231</v>
      </c>
      <c r="D1167">
        <v>0.68400000000000005</v>
      </c>
      <c r="E1167">
        <f t="shared" si="35"/>
        <v>3.72343831200432E-2</v>
      </c>
      <c r="G1167">
        <v>1152</v>
      </c>
      <c r="I1167" s="7"/>
    </row>
    <row r="1168" spans="1:9" x14ac:dyDescent="0.3">
      <c r="A1168">
        <v>1153</v>
      </c>
      <c r="B1168">
        <f t="shared" si="34"/>
        <v>3</v>
      </c>
      <c r="C1168" s="32">
        <v>33233</v>
      </c>
      <c r="D1168">
        <v>0.67800000000000005</v>
      </c>
      <c r="E1168">
        <f t="shared" si="35"/>
        <v>-8.8106296821549197E-3</v>
      </c>
      <c r="G1168">
        <v>1153</v>
      </c>
      <c r="I1168" s="7"/>
    </row>
    <row r="1169" spans="1:9" x14ac:dyDescent="0.3">
      <c r="A1169" s="35">
        <v>1154</v>
      </c>
      <c r="B1169">
        <f t="shared" ref="B1169:B1232" si="36">WEEKDAY(C1169,2)</f>
        <v>4</v>
      </c>
      <c r="C1169" s="32">
        <v>33234</v>
      </c>
      <c r="D1169">
        <v>0.68300000000000005</v>
      </c>
      <c r="E1169">
        <f t="shared" si="35"/>
        <v>7.3475716303945419E-3</v>
      </c>
      <c r="G1169">
        <v>1154</v>
      </c>
      <c r="I1169" s="7"/>
    </row>
    <row r="1170" spans="1:9" x14ac:dyDescent="0.3">
      <c r="A1170">
        <v>1155</v>
      </c>
      <c r="B1170">
        <f t="shared" si="36"/>
        <v>5</v>
      </c>
      <c r="C1170" s="32">
        <v>33235</v>
      </c>
      <c r="D1170">
        <v>0.68899999999999995</v>
      </c>
      <c r="E1170">
        <f t="shared" ref="E1170:E1233" si="37">LN(D1170/D1169)</f>
        <v>8.7464114428684528E-3</v>
      </c>
      <c r="G1170">
        <v>1155</v>
      </c>
      <c r="I1170" s="7"/>
    </row>
    <row r="1171" spans="1:9" x14ac:dyDescent="0.3">
      <c r="A1171" s="35">
        <v>1156</v>
      </c>
      <c r="B1171">
        <f t="shared" si="36"/>
        <v>1</v>
      </c>
      <c r="C1171" s="32">
        <v>33238</v>
      </c>
      <c r="D1171">
        <v>0.70299999999999996</v>
      </c>
      <c r="E1171">
        <f t="shared" si="37"/>
        <v>2.0115620797006295E-2</v>
      </c>
      <c r="G1171">
        <v>1156</v>
      </c>
      <c r="I1171" s="7"/>
    </row>
    <row r="1172" spans="1:9" x14ac:dyDescent="0.3">
      <c r="A1172">
        <v>1157</v>
      </c>
      <c r="B1172">
        <f t="shared" si="36"/>
        <v>3</v>
      </c>
      <c r="C1172" s="32">
        <v>33240</v>
      </c>
      <c r="D1172">
        <v>0.67200000000000004</v>
      </c>
      <c r="E1172">
        <f t="shared" si="37"/>
        <v>-4.5098551287515262E-2</v>
      </c>
      <c r="G1172">
        <v>1157</v>
      </c>
      <c r="I1172" s="7"/>
    </row>
    <row r="1173" spans="1:9" x14ac:dyDescent="0.3">
      <c r="A1173" s="35">
        <v>1158</v>
      </c>
      <c r="B1173">
        <f t="shared" si="36"/>
        <v>4</v>
      </c>
      <c r="C1173" s="32">
        <v>33241</v>
      </c>
      <c r="D1173">
        <v>0.65</v>
      </c>
      <c r="E1173">
        <f t="shared" si="37"/>
        <v>-3.3285977633466746E-2</v>
      </c>
      <c r="G1173">
        <v>1158</v>
      </c>
      <c r="I1173" s="7"/>
    </row>
    <row r="1174" spans="1:9" x14ac:dyDescent="0.3">
      <c r="A1174">
        <v>1159</v>
      </c>
      <c r="B1174">
        <f t="shared" si="36"/>
        <v>5</v>
      </c>
      <c r="C1174" s="32">
        <v>33242</v>
      </c>
      <c r="D1174">
        <v>0.63700000000000001</v>
      </c>
      <c r="E1174">
        <f t="shared" si="37"/>
        <v>-2.0202707317519466E-2</v>
      </c>
      <c r="G1174">
        <v>1159</v>
      </c>
      <c r="I1174" s="7"/>
    </row>
    <row r="1175" spans="1:9" x14ac:dyDescent="0.3">
      <c r="A1175" s="35">
        <v>1160</v>
      </c>
      <c r="B1175">
        <f t="shared" si="36"/>
        <v>1</v>
      </c>
      <c r="C1175" s="32">
        <v>33245</v>
      </c>
      <c r="D1175">
        <v>0.70899999999999996</v>
      </c>
      <c r="E1175">
        <f t="shared" si="37"/>
        <v>0.10708587095996402</v>
      </c>
      <c r="G1175">
        <v>1160</v>
      </c>
      <c r="I1175" s="7"/>
    </row>
    <row r="1176" spans="1:9" x14ac:dyDescent="0.3">
      <c r="A1176">
        <v>1161</v>
      </c>
      <c r="B1176">
        <f t="shared" si="36"/>
        <v>2</v>
      </c>
      <c r="C1176" s="32">
        <v>33246</v>
      </c>
      <c r="D1176">
        <v>0.70299999999999996</v>
      </c>
      <c r="E1176">
        <f t="shared" si="37"/>
        <v>-8.4986347214625821E-3</v>
      </c>
      <c r="G1176">
        <v>1161</v>
      </c>
      <c r="I1176" s="7"/>
    </row>
    <row r="1177" spans="1:9" x14ac:dyDescent="0.3">
      <c r="A1177" s="35">
        <v>1162</v>
      </c>
      <c r="B1177">
        <f t="shared" si="36"/>
        <v>3</v>
      </c>
      <c r="C1177" s="32">
        <v>33247</v>
      </c>
      <c r="D1177">
        <v>0.73199999999999998</v>
      </c>
      <c r="E1177">
        <f t="shared" si="37"/>
        <v>4.0423622150646765E-2</v>
      </c>
      <c r="G1177">
        <v>1162</v>
      </c>
      <c r="I1177" s="7"/>
    </row>
    <row r="1178" spans="1:9" x14ac:dyDescent="0.3">
      <c r="A1178">
        <v>1163</v>
      </c>
      <c r="B1178">
        <f t="shared" si="36"/>
        <v>4</v>
      </c>
      <c r="C1178" s="32">
        <v>33248</v>
      </c>
      <c r="D1178">
        <v>0.745</v>
      </c>
      <c r="E1178">
        <f t="shared" si="37"/>
        <v>1.7603704418248031E-2</v>
      </c>
      <c r="G1178">
        <v>1163</v>
      </c>
      <c r="I1178" s="7"/>
    </row>
    <row r="1179" spans="1:9" x14ac:dyDescent="0.3">
      <c r="A1179" s="35">
        <v>1164</v>
      </c>
      <c r="B1179">
        <f t="shared" si="36"/>
        <v>5</v>
      </c>
      <c r="C1179" s="32">
        <v>33249</v>
      </c>
      <c r="D1179">
        <v>0.73499999999999999</v>
      </c>
      <c r="E1179">
        <f t="shared" si="37"/>
        <v>-1.351371916672282E-2</v>
      </c>
      <c r="G1179">
        <v>1164</v>
      </c>
      <c r="I1179" s="7"/>
    </row>
    <row r="1180" spans="1:9" x14ac:dyDescent="0.3">
      <c r="A1180">
        <v>1165</v>
      </c>
      <c r="B1180">
        <f t="shared" si="36"/>
        <v>1</v>
      </c>
      <c r="C1180" s="32">
        <v>33252</v>
      </c>
      <c r="D1180">
        <v>0.84</v>
      </c>
      <c r="E1180">
        <f t="shared" si="37"/>
        <v>0.13353139262452257</v>
      </c>
      <c r="G1180">
        <v>1165</v>
      </c>
      <c r="I1180" s="7"/>
    </row>
    <row r="1181" spans="1:9" x14ac:dyDescent="0.3">
      <c r="A1181" s="35">
        <v>1166</v>
      </c>
      <c r="B1181">
        <f t="shared" si="36"/>
        <v>2</v>
      </c>
      <c r="C1181" s="32">
        <v>33253</v>
      </c>
      <c r="D1181">
        <v>0.79600000000000004</v>
      </c>
      <c r="E1181">
        <f t="shared" si="37"/>
        <v>-5.3802705992976207E-2</v>
      </c>
      <c r="G1181">
        <v>1166</v>
      </c>
      <c r="I1181" s="7"/>
    </row>
    <row r="1182" spans="1:9" x14ac:dyDescent="0.3">
      <c r="A1182">
        <v>1167</v>
      </c>
      <c r="B1182">
        <f t="shared" si="36"/>
        <v>3</v>
      </c>
      <c r="C1182" s="32">
        <v>33254</v>
      </c>
      <c r="D1182">
        <v>0.83199999999999996</v>
      </c>
      <c r="E1182">
        <f t="shared" si="37"/>
        <v>4.4233254976825447E-2</v>
      </c>
      <c r="G1182">
        <v>1167</v>
      </c>
      <c r="I1182" s="7"/>
    </row>
    <row r="1183" spans="1:9" x14ac:dyDescent="0.3">
      <c r="A1183" s="35">
        <v>1168</v>
      </c>
      <c r="B1183">
        <f t="shared" si="36"/>
        <v>4</v>
      </c>
      <c r="C1183" s="32">
        <v>33255</v>
      </c>
      <c r="D1183">
        <v>0.61599999999999999</v>
      </c>
      <c r="E1183">
        <f t="shared" si="37"/>
        <v>-0.30058547728768875</v>
      </c>
      <c r="G1183">
        <v>1168</v>
      </c>
      <c r="I1183" s="7"/>
    </row>
    <row r="1184" spans="1:9" x14ac:dyDescent="0.3">
      <c r="A1184">
        <v>1169</v>
      </c>
      <c r="B1184">
        <f t="shared" si="36"/>
        <v>5</v>
      </c>
      <c r="C1184" s="32">
        <v>33256</v>
      </c>
      <c r="D1184">
        <v>0.58599999999999997</v>
      </c>
      <c r="E1184">
        <f t="shared" si="37"/>
        <v>-4.992717395650715E-2</v>
      </c>
      <c r="G1184">
        <v>1169</v>
      </c>
      <c r="I1184" s="7"/>
    </row>
    <row r="1185" spans="1:9" x14ac:dyDescent="0.3">
      <c r="A1185" s="35">
        <v>1170</v>
      </c>
      <c r="B1185">
        <f t="shared" si="36"/>
        <v>1</v>
      </c>
      <c r="C1185" s="32">
        <v>33259</v>
      </c>
      <c r="D1185">
        <v>0.61</v>
      </c>
      <c r="E1185">
        <f t="shared" si="37"/>
        <v>4.0139167590344263E-2</v>
      </c>
      <c r="G1185">
        <v>1170</v>
      </c>
      <c r="I1185" s="7"/>
    </row>
    <row r="1186" spans="1:9" x14ac:dyDescent="0.3">
      <c r="A1186">
        <v>1171</v>
      </c>
      <c r="B1186">
        <f t="shared" si="36"/>
        <v>2</v>
      </c>
      <c r="C1186" s="32">
        <v>33260</v>
      </c>
      <c r="D1186">
        <v>0.66800000000000004</v>
      </c>
      <c r="E1186">
        <f t="shared" si="37"/>
        <v>9.0829216369288937E-2</v>
      </c>
      <c r="G1186">
        <v>1171</v>
      </c>
      <c r="I1186" s="7"/>
    </row>
    <row r="1187" spans="1:9" x14ac:dyDescent="0.3">
      <c r="A1187" s="35">
        <v>1172</v>
      </c>
      <c r="B1187">
        <f t="shared" si="36"/>
        <v>3</v>
      </c>
      <c r="C1187" s="32">
        <v>33261</v>
      </c>
      <c r="D1187">
        <v>0.65100000000000002</v>
      </c>
      <c r="E1187">
        <f t="shared" si="37"/>
        <v>-2.5778531328076545E-2</v>
      </c>
      <c r="G1187">
        <v>1172</v>
      </c>
      <c r="I1187" s="7"/>
    </row>
    <row r="1188" spans="1:9" x14ac:dyDescent="0.3">
      <c r="A1188">
        <v>1173</v>
      </c>
      <c r="B1188">
        <f t="shared" si="36"/>
        <v>4</v>
      </c>
      <c r="C1188" s="32">
        <v>33262</v>
      </c>
      <c r="D1188">
        <v>0.64400000000000002</v>
      </c>
      <c r="E1188">
        <f t="shared" si="37"/>
        <v>-1.0810916104215617E-2</v>
      </c>
      <c r="G1188">
        <v>1173</v>
      </c>
      <c r="I1188" s="7"/>
    </row>
    <row r="1189" spans="1:9" x14ac:dyDescent="0.3">
      <c r="A1189" s="35">
        <v>1174</v>
      </c>
      <c r="B1189">
        <f t="shared" si="36"/>
        <v>5</v>
      </c>
      <c r="C1189" s="32">
        <v>33263</v>
      </c>
      <c r="D1189">
        <v>0.64200000000000002</v>
      </c>
      <c r="E1189">
        <f t="shared" si="37"/>
        <v>-3.1104224143923909E-3</v>
      </c>
      <c r="G1189">
        <v>1174</v>
      </c>
      <c r="I1189" s="7"/>
    </row>
    <row r="1190" spans="1:9" x14ac:dyDescent="0.3">
      <c r="A1190">
        <v>1175</v>
      </c>
      <c r="B1190">
        <f t="shared" si="36"/>
        <v>1</v>
      </c>
      <c r="C1190" s="32">
        <v>33266</v>
      </c>
      <c r="D1190">
        <v>0.63700000000000001</v>
      </c>
      <c r="E1190">
        <f t="shared" si="37"/>
        <v>-7.8186481177978853E-3</v>
      </c>
      <c r="G1190">
        <v>1175</v>
      </c>
      <c r="I1190" s="7"/>
    </row>
    <row r="1191" spans="1:9" x14ac:dyDescent="0.3">
      <c r="A1191" s="35">
        <v>1176</v>
      </c>
      <c r="B1191">
        <f t="shared" si="36"/>
        <v>2</v>
      </c>
      <c r="C1191" s="32">
        <v>33267</v>
      </c>
      <c r="D1191">
        <v>0.66600000000000004</v>
      </c>
      <c r="E1191">
        <f t="shared" si="37"/>
        <v>4.452001496822576E-2</v>
      </c>
      <c r="G1191">
        <v>1176</v>
      </c>
      <c r="I1191" s="7"/>
    </row>
    <row r="1192" spans="1:9" x14ac:dyDescent="0.3">
      <c r="A1192">
        <v>1177</v>
      </c>
      <c r="B1192">
        <f t="shared" si="36"/>
        <v>3</v>
      </c>
      <c r="C1192" s="32">
        <v>33268</v>
      </c>
      <c r="D1192">
        <v>0.66500000000000004</v>
      </c>
      <c r="E1192">
        <f t="shared" si="37"/>
        <v>-1.5026298845350185E-3</v>
      </c>
      <c r="G1192">
        <v>1177</v>
      </c>
      <c r="I1192" s="7"/>
    </row>
    <row r="1193" spans="1:9" x14ac:dyDescent="0.3">
      <c r="A1193" s="35">
        <v>1178</v>
      </c>
      <c r="B1193">
        <f t="shared" si="36"/>
        <v>4</v>
      </c>
      <c r="C1193" s="32">
        <v>33269</v>
      </c>
      <c r="D1193">
        <v>0.7</v>
      </c>
      <c r="E1193">
        <f t="shared" si="37"/>
        <v>5.1293294387550481E-2</v>
      </c>
      <c r="G1193">
        <v>1178</v>
      </c>
      <c r="I1193" s="7"/>
    </row>
    <row r="1194" spans="1:9" x14ac:dyDescent="0.3">
      <c r="A1194">
        <v>1179</v>
      </c>
      <c r="B1194">
        <f t="shared" si="36"/>
        <v>5</v>
      </c>
      <c r="C1194" s="32">
        <v>33270</v>
      </c>
      <c r="D1194">
        <v>0.65900000000000003</v>
      </c>
      <c r="E1194">
        <f t="shared" si="37"/>
        <v>-6.0356800540897378E-2</v>
      </c>
      <c r="G1194">
        <v>1179</v>
      </c>
      <c r="I1194" s="7"/>
    </row>
    <row r="1195" spans="1:9" x14ac:dyDescent="0.3">
      <c r="A1195" s="35">
        <v>1180</v>
      </c>
      <c r="B1195">
        <f t="shared" si="36"/>
        <v>1</v>
      </c>
      <c r="C1195" s="32">
        <v>33273</v>
      </c>
      <c r="D1195">
        <v>0.64900000000000002</v>
      </c>
      <c r="E1195">
        <f t="shared" si="37"/>
        <v>-1.5290817798417207E-2</v>
      </c>
      <c r="G1195">
        <v>1180</v>
      </c>
      <c r="I1195" s="7"/>
    </row>
    <row r="1196" spans="1:9" x14ac:dyDescent="0.3">
      <c r="A1196">
        <v>1181</v>
      </c>
      <c r="B1196">
        <f t="shared" si="36"/>
        <v>2</v>
      </c>
      <c r="C1196" s="32">
        <v>33274</v>
      </c>
      <c r="D1196">
        <v>0.65200000000000002</v>
      </c>
      <c r="E1196">
        <f t="shared" si="37"/>
        <v>4.6118452225630668E-3</v>
      </c>
      <c r="G1196">
        <v>1181</v>
      </c>
      <c r="I1196" s="7"/>
    </row>
    <row r="1197" spans="1:9" x14ac:dyDescent="0.3">
      <c r="A1197" s="35">
        <v>1182</v>
      </c>
      <c r="B1197">
        <f t="shared" si="36"/>
        <v>3</v>
      </c>
      <c r="C1197" s="32">
        <v>33275</v>
      </c>
      <c r="D1197">
        <v>0.66900000000000004</v>
      </c>
      <c r="E1197">
        <f t="shared" si="37"/>
        <v>2.5739498201575457E-2</v>
      </c>
      <c r="G1197">
        <v>1182</v>
      </c>
      <c r="I1197" s="7"/>
    </row>
    <row r="1198" spans="1:9" x14ac:dyDescent="0.3">
      <c r="A1198">
        <v>1183</v>
      </c>
      <c r="B1198">
        <f t="shared" si="36"/>
        <v>4</v>
      </c>
      <c r="C1198" s="32">
        <v>33276</v>
      </c>
      <c r="D1198">
        <v>0.65900000000000003</v>
      </c>
      <c r="E1198">
        <f t="shared" si="37"/>
        <v>-1.5060525625721237E-2</v>
      </c>
      <c r="G1198">
        <v>1183</v>
      </c>
      <c r="I1198" s="7"/>
    </row>
    <row r="1199" spans="1:9" x14ac:dyDescent="0.3">
      <c r="A1199" s="35">
        <v>1184</v>
      </c>
      <c r="B1199">
        <f t="shared" si="36"/>
        <v>5</v>
      </c>
      <c r="C1199" s="32">
        <v>33277</v>
      </c>
      <c r="D1199">
        <v>0.66500000000000004</v>
      </c>
      <c r="E1199">
        <f t="shared" si="37"/>
        <v>9.0635061533469105E-3</v>
      </c>
      <c r="G1199">
        <v>1184</v>
      </c>
      <c r="I1199" s="7"/>
    </row>
    <row r="1200" spans="1:9" x14ac:dyDescent="0.3">
      <c r="A1200">
        <v>1185</v>
      </c>
      <c r="B1200">
        <f t="shared" si="36"/>
        <v>1</v>
      </c>
      <c r="C1200" s="32">
        <v>33280</v>
      </c>
      <c r="D1200">
        <v>0.67600000000000005</v>
      </c>
      <c r="E1200">
        <f t="shared" si="37"/>
        <v>1.6406035387109941E-2</v>
      </c>
      <c r="G1200">
        <v>1185</v>
      </c>
      <c r="I1200" s="7"/>
    </row>
    <row r="1201" spans="1:9" x14ac:dyDescent="0.3">
      <c r="A1201" s="35">
        <v>1186</v>
      </c>
      <c r="B1201">
        <f t="shared" si="36"/>
        <v>2</v>
      </c>
      <c r="C1201" s="32">
        <v>33281</v>
      </c>
      <c r="D1201">
        <v>0.68400000000000005</v>
      </c>
      <c r="E1201">
        <f t="shared" si="37"/>
        <v>1.1764841579586431E-2</v>
      </c>
      <c r="G1201">
        <v>1186</v>
      </c>
      <c r="I1201" s="7"/>
    </row>
    <row r="1202" spans="1:9" x14ac:dyDescent="0.3">
      <c r="A1202">
        <v>1187</v>
      </c>
      <c r="B1202">
        <f t="shared" si="36"/>
        <v>3</v>
      </c>
      <c r="C1202" s="32">
        <v>33282</v>
      </c>
      <c r="D1202">
        <v>0.67200000000000004</v>
      </c>
      <c r="E1202">
        <f t="shared" si="37"/>
        <v>-1.7699577099400975E-2</v>
      </c>
      <c r="G1202">
        <v>1187</v>
      </c>
      <c r="I1202" s="7"/>
    </row>
    <row r="1203" spans="1:9" x14ac:dyDescent="0.3">
      <c r="A1203" s="35">
        <v>1188</v>
      </c>
      <c r="B1203">
        <f t="shared" si="36"/>
        <v>4</v>
      </c>
      <c r="C1203" s="32">
        <v>33283</v>
      </c>
      <c r="D1203">
        <v>0.65900000000000003</v>
      </c>
      <c r="E1203">
        <f t="shared" si="37"/>
        <v>-1.9534806020642368E-2</v>
      </c>
      <c r="G1203">
        <v>1188</v>
      </c>
      <c r="I1203" s="7"/>
    </row>
    <row r="1204" spans="1:9" x14ac:dyDescent="0.3">
      <c r="A1204">
        <v>1189</v>
      </c>
      <c r="B1204">
        <f t="shared" si="36"/>
        <v>5</v>
      </c>
      <c r="C1204" s="32">
        <v>33284</v>
      </c>
      <c r="D1204">
        <v>0.625</v>
      </c>
      <c r="E1204">
        <f t="shared" si="37"/>
        <v>-5.297188476610578E-2</v>
      </c>
      <c r="G1204">
        <v>1189</v>
      </c>
      <c r="I1204" s="7"/>
    </row>
    <row r="1205" spans="1:9" x14ac:dyDescent="0.3">
      <c r="A1205" s="35">
        <v>1190</v>
      </c>
      <c r="B1205">
        <f t="shared" si="36"/>
        <v>1</v>
      </c>
      <c r="C1205" s="32">
        <v>33287</v>
      </c>
      <c r="D1205">
        <v>0.625</v>
      </c>
      <c r="E1205">
        <f t="shared" si="37"/>
        <v>0</v>
      </c>
      <c r="G1205">
        <v>1190</v>
      </c>
      <c r="I1205" s="7"/>
    </row>
    <row r="1206" spans="1:9" x14ac:dyDescent="0.3">
      <c r="A1206">
        <v>1191</v>
      </c>
      <c r="B1206">
        <f t="shared" si="36"/>
        <v>2</v>
      </c>
      <c r="C1206" s="32">
        <v>33288</v>
      </c>
      <c r="D1206">
        <v>0.63200000000000001</v>
      </c>
      <c r="E1206">
        <f t="shared" si="37"/>
        <v>1.1137744410456021E-2</v>
      </c>
      <c r="G1206">
        <v>1191</v>
      </c>
      <c r="I1206" s="7"/>
    </row>
    <row r="1207" spans="1:9" x14ac:dyDescent="0.3">
      <c r="A1207" s="35">
        <v>1192</v>
      </c>
      <c r="B1207">
        <f t="shared" si="36"/>
        <v>3</v>
      </c>
      <c r="C1207" s="32">
        <v>33289</v>
      </c>
      <c r="D1207">
        <v>0.65500000000000003</v>
      </c>
      <c r="E1207">
        <f t="shared" si="37"/>
        <v>3.5745841488394471E-2</v>
      </c>
      <c r="G1207">
        <v>1192</v>
      </c>
      <c r="I1207" s="7"/>
    </row>
    <row r="1208" spans="1:9" x14ac:dyDescent="0.3">
      <c r="A1208">
        <v>1193</v>
      </c>
      <c r="B1208">
        <f t="shared" si="36"/>
        <v>4</v>
      </c>
      <c r="C1208" s="32">
        <v>33290</v>
      </c>
      <c r="D1208">
        <v>0.63500000000000001</v>
      </c>
      <c r="E1208">
        <f t="shared" si="37"/>
        <v>-3.1010236742560322E-2</v>
      </c>
      <c r="G1208">
        <v>1193</v>
      </c>
      <c r="I1208" s="7"/>
    </row>
    <row r="1209" spans="1:9" x14ac:dyDescent="0.3">
      <c r="A1209" s="35">
        <v>1194</v>
      </c>
      <c r="B1209">
        <f t="shared" si="36"/>
        <v>5</v>
      </c>
      <c r="C1209" s="32">
        <v>33291</v>
      </c>
      <c r="D1209">
        <v>0.63</v>
      </c>
      <c r="E1209">
        <f t="shared" si="37"/>
        <v>-7.9051795071132611E-3</v>
      </c>
      <c r="G1209">
        <v>1194</v>
      </c>
      <c r="I1209" s="7"/>
    </row>
    <row r="1210" spans="1:9" x14ac:dyDescent="0.3">
      <c r="A1210">
        <v>1195</v>
      </c>
      <c r="B1210">
        <f t="shared" si="36"/>
        <v>1</v>
      </c>
      <c r="C1210" s="32">
        <v>33294</v>
      </c>
      <c r="D1210">
        <v>0.64300000000000002</v>
      </c>
      <c r="E1210">
        <f t="shared" si="37"/>
        <v>2.0424904852040942E-2</v>
      </c>
      <c r="G1210">
        <v>1195</v>
      </c>
      <c r="I1210" s="7"/>
    </row>
    <row r="1211" spans="1:9" x14ac:dyDescent="0.3">
      <c r="A1211" s="35">
        <v>1196</v>
      </c>
      <c r="B1211">
        <f t="shared" si="36"/>
        <v>2</v>
      </c>
      <c r="C1211" s="32">
        <v>33295</v>
      </c>
      <c r="D1211">
        <v>0.68200000000000005</v>
      </c>
      <c r="E1211">
        <f t="shared" si="37"/>
        <v>5.8884933605842793E-2</v>
      </c>
      <c r="G1211">
        <v>1196</v>
      </c>
      <c r="I1211" s="7"/>
    </row>
    <row r="1212" spans="1:9" x14ac:dyDescent="0.3">
      <c r="A1212">
        <v>1197</v>
      </c>
      <c r="B1212">
        <f t="shared" si="36"/>
        <v>3</v>
      </c>
      <c r="C1212" s="32">
        <v>33296</v>
      </c>
      <c r="D1212">
        <v>0.70199999999999996</v>
      </c>
      <c r="E1212">
        <f t="shared" si="37"/>
        <v>2.8903746182348779E-2</v>
      </c>
      <c r="G1212">
        <v>1197</v>
      </c>
      <c r="I1212" s="7"/>
    </row>
    <row r="1213" spans="1:9" x14ac:dyDescent="0.3">
      <c r="A1213" s="35">
        <v>1198</v>
      </c>
      <c r="B1213">
        <f t="shared" si="36"/>
        <v>4</v>
      </c>
      <c r="C1213" s="32">
        <v>33297</v>
      </c>
      <c r="D1213">
        <v>0.70699999999999996</v>
      </c>
      <c r="E1213">
        <f t="shared" si="37"/>
        <v>7.0972618707616847E-3</v>
      </c>
      <c r="G1213">
        <v>1198</v>
      </c>
      <c r="I1213" s="7"/>
    </row>
    <row r="1214" spans="1:9" x14ac:dyDescent="0.3">
      <c r="A1214">
        <v>1199</v>
      </c>
      <c r="B1214">
        <f t="shared" si="36"/>
        <v>5</v>
      </c>
      <c r="C1214" s="32">
        <v>33298</v>
      </c>
      <c r="D1214">
        <v>0.69699999999999995</v>
      </c>
      <c r="E1214">
        <f t="shared" si="37"/>
        <v>-1.4245255136048917E-2</v>
      </c>
      <c r="G1214">
        <v>1199</v>
      </c>
      <c r="I1214" s="7"/>
    </row>
    <row r="1215" spans="1:9" x14ac:dyDescent="0.3">
      <c r="A1215" s="35">
        <v>1200</v>
      </c>
      <c r="B1215">
        <f t="shared" si="36"/>
        <v>1</v>
      </c>
      <c r="C1215" s="32">
        <v>33301</v>
      </c>
      <c r="D1215">
        <v>0.73699999999999999</v>
      </c>
      <c r="E1215">
        <f t="shared" si="37"/>
        <v>5.5802481428812709E-2</v>
      </c>
      <c r="G1215">
        <v>1200</v>
      </c>
      <c r="I1215" s="7"/>
    </row>
    <row r="1216" spans="1:9" x14ac:dyDescent="0.3">
      <c r="A1216">
        <v>1201</v>
      </c>
      <c r="B1216">
        <f t="shared" si="36"/>
        <v>2</v>
      </c>
      <c r="C1216" s="32">
        <v>33302</v>
      </c>
      <c r="D1216">
        <v>0.76200000000000001</v>
      </c>
      <c r="E1216">
        <f t="shared" si="37"/>
        <v>3.3358663497309628E-2</v>
      </c>
      <c r="G1216">
        <v>1201</v>
      </c>
      <c r="I1216" s="7"/>
    </row>
    <row r="1217" spans="1:9" x14ac:dyDescent="0.3">
      <c r="A1217" s="35">
        <v>1202</v>
      </c>
      <c r="B1217">
        <f t="shared" si="36"/>
        <v>3</v>
      </c>
      <c r="C1217" s="32">
        <v>33303</v>
      </c>
      <c r="D1217">
        <v>0.75700000000000001</v>
      </c>
      <c r="E1217">
        <f t="shared" si="37"/>
        <v>-6.5833022491974483E-3</v>
      </c>
      <c r="G1217">
        <v>1202</v>
      </c>
      <c r="I1217" s="7"/>
    </row>
    <row r="1218" spans="1:9" x14ac:dyDescent="0.3">
      <c r="A1218">
        <v>1203</v>
      </c>
      <c r="B1218">
        <f t="shared" si="36"/>
        <v>4</v>
      </c>
      <c r="C1218" s="32">
        <v>33304</v>
      </c>
      <c r="D1218">
        <v>0.754</v>
      </c>
      <c r="E1218">
        <f t="shared" si="37"/>
        <v>-3.9708854294927317E-3</v>
      </c>
      <c r="G1218">
        <v>1203</v>
      </c>
      <c r="I1218" s="7"/>
    </row>
    <row r="1219" spans="1:9" x14ac:dyDescent="0.3">
      <c r="A1219" s="35">
        <v>1204</v>
      </c>
      <c r="B1219">
        <f t="shared" si="36"/>
        <v>5</v>
      </c>
      <c r="C1219" s="32">
        <v>33305</v>
      </c>
      <c r="D1219">
        <v>0.74299999999999999</v>
      </c>
      <c r="E1219">
        <f t="shared" si="37"/>
        <v>-1.4696323290196893E-2</v>
      </c>
      <c r="G1219">
        <v>1204</v>
      </c>
      <c r="I1219" s="7"/>
    </row>
    <row r="1220" spans="1:9" x14ac:dyDescent="0.3">
      <c r="A1220">
        <v>1205</v>
      </c>
      <c r="B1220">
        <f t="shared" si="36"/>
        <v>1</v>
      </c>
      <c r="C1220" s="32">
        <v>33308</v>
      </c>
      <c r="D1220">
        <v>0.752</v>
      </c>
      <c r="E1220">
        <f t="shared" si="37"/>
        <v>1.2040279232080751E-2</v>
      </c>
      <c r="G1220">
        <v>1205</v>
      </c>
      <c r="I1220" s="7"/>
    </row>
    <row r="1221" spans="1:9" x14ac:dyDescent="0.3">
      <c r="A1221" s="35">
        <v>1206</v>
      </c>
      <c r="B1221">
        <f t="shared" si="36"/>
        <v>2</v>
      </c>
      <c r="C1221" s="32">
        <v>33309</v>
      </c>
      <c r="D1221">
        <v>0.752</v>
      </c>
      <c r="E1221">
        <f t="shared" si="37"/>
        <v>0</v>
      </c>
      <c r="G1221">
        <v>1206</v>
      </c>
      <c r="I1221" s="7"/>
    </row>
    <row r="1222" spans="1:9" x14ac:dyDescent="0.3">
      <c r="A1222">
        <v>1207</v>
      </c>
      <c r="B1222">
        <f t="shared" si="36"/>
        <v>3</v>
      </c>
      <c r="C1222" s="32">
        <v>33310</v>
      </c>
      <c r="D1222">
        <v>0.73299999999999998</v>
      </c>
      <c r="E1222">
        <f t="shared" si="37"/>
        <v>-2.5590622063188306E-2</v>
      </c>
      <c r="G1222">
        <v>1207</v>
      </c>
      <c r="I1222" s="7"/>
    </row>
    <row r="1223" spans="1:9" x14ac:dyDescent="0.3">
      <c r="A1223" s="35">
        <v>1208</v>
      </c>
      <c r="B1223">
        <f t="shared" si="36"/>
        <v>4</v>
      </c>
      <c r="C1223" s="32">
        <v>33311</v>
      </c>
      <c r="D1223">
        <v>0.73299999999999998</v>
      </c>
      <c r="E1223">
        <f t="shared" si="37"/>
        <v>0</v>
      </c>
      <c r="G1223">
        <v>1208</v>
      </c>
      <c r="I1223" s="7"/>
    </row>
    <row r="1224" spans="1:9" x14ac:dyDescent="0.3">
      <c r="A1224">
        <v>1209</v>
      </c>
      <c r="B1224">
        <f t="shared" si="36"/>
        <v>5</v>
      </c>
      <c r="C1224" s="32">
        <v>33312</v>
      </c>
      <c r="D1224">
        <v>0.70099999999999996</v>
      </c>
      <c r="E1224">
        <f t="shared" si="37"/>
        <v>-4.4637814852061468E-2</v>
      </c>
      <c r="G1224">
        <v>1209</v>
      </c>
      <c r="I1224" s="7"/>
    </row>
    <row r="1225" spans="1:9" x14ac:dyDescent="0.3">
      <c r="A1225" s="35">
        <v>1210</v>
      </c>
      <c r="B1225">
        <f t="shared" si="36"/>
        <v>1</v>
      </c>
      <c r="C1225" s="32">
        <v>33315</v>
      </c>
      <c r="D1225">
        <v>0.69899999999999995</v>
      </c>
      <c r="E1225">
        <f t="shared" si="37"/>
        <v>-2.8571448007798914E-3</v>
      </c>
      <c r="G1225">
        <v>1210</v>
      </c>
      <c r="I1225" s="7"/>
    </row>
    <row r="1226" spans="1:9" x14ac:dyDescent="0.3">
      <c r="A1226">
        <v>1211</v>
      </c>
      <c r="B1226">
        <f t="shared" si="36"/>
        <v>2</v>
      </c>
      <c r="C1226" s="32">
        <v>33316</v>
      </c>
      <c r="D1226">
        <v>0.72399999999999998</v>
      </c>
      <c r="E1226">
        <f t="shared" si="37"/>
        <v>3.5140650151906094E-2</v>
      </c>
      <c r="G1226">
        <v>1211</v>
      </c>
      <c r="I1226" s="7"/>
    </row>
    <row r="1227" spans="1:9" x14ac:dyDescent="0.3">
      <c r="A1227" s="35">
        <v>1212</v>
      </c>
      <c r="B1227">
        <f t="shared" si="36"/>
        <v>3</v>
      </c>
      <c r="C1227" s="32">
        <v>33317</v>
      </c>
      <c r="D1227">
        <v>0.72899999999999998</v>
      </c>
      <c r="E1227">
        <f t="shared" si="37"/>
        <v>6.8823396229417376E-3</v>
      </c>
      <c r="G1227">
        <v>1212</v>
      </c>
      <c r="I1227" s="7"/>
    </row>
    <row r="1228" spans="1:9" x14ac:dyDescent="0.3">
      <c r="A1228">
        <v>1213</v>
      </c>
      <c r="B1228">
        <f t="shared" si="36"/>
        <v>4</v>
      </c>
      <c r="C1228" s="32">
        <v>33318</v>
      </c>
      <c r="D1228">
        <v>0.72199999999999998</v>
      </c>
      <c r="E1228">
        <f t="shared" si="37"/>
        <v>-9.6485931158319504E-3</v>
      </c>
      <c r="G1228">
        <v>1213</v>
      </c>
      <c r="I1228" s="7"/>
    </row>
    <row r="1229" spans="1:9" x14ac:dyDescent="0.3">
      <c r="A1229" s="35">
        <v>1214</v>
      </c>
      <c r="B1229">
        <f t="shared" si="36"/>
        <v>5</v>
      </c>
      <c r="C1229" s="32">
        <v>33319</v>
      </c>
      <c r="D1229">
        <v>0.69499999999999995</v>
      </c>
      <c r="E1229">
        <f t="shared" si="37"/>
        <v>-3.811329332803419E-2</v>
      </c>
      <c r="G1229">
        <v>1214</v>
      </c>
      <c r="I1229" s="7"/>
    </row>
    <row r="1230" spans="1:9" x14ac:dyDescent="0.3">
      <c r="A1230">
        <v>1215</v>
      </c>
      <c r="B1230">
        <f t="shared" si="36"/>
        <v>1</v>
      </c>
      <c r="C1230" s="32">
        <v>33322</v>
      </c>
      <c r="D1230">
        <v>0.68</v>
      </c>
      <c r="E1230">
        <f t="shared" si="37"/>
        <v>-2.181904739463961E-2</v>
      </c>
      <c r="G1230">
        <v>1215</v>
      </c>
      <c r="I1230" s="7"/>
    </row>
    <row r="1231" spans="1:9" x14ac:dyDescent="0.3">
      <c r="A1231" s="35">
        <v>1216</v>
      </c>
      <c r="B1231">
        <f t="shared" si="36"/>
        <v>2</v>
      </c>
      <c r="C1231" s="32">
        <v>33323</v>
      </c>
      <c r="D1231">
        <v>0.69299999999999995</v>
      </c>
      <c r="E1231">
        <f t="shared" si="37"/>
        <v>1.8937201019750782E-2</v>
      </c>
      <c r="G1231">
        <v>1216</v>
      </c>
      <c r="I1231" s="7"/>
    </row>
    <row r="1232" spans="1:9" x14ac:dyDescent="0.3">
      <c r="A1232">
        <v>1217</v>
      </c>
      <c r="B1232">
        <f t="shared" si="36"/>
        <v>3</v>
      </c>
      <c r="C1232" s="32">
        <v>33324</v>
      </c>
      <c r="D1232">
        <v>0.70599999999999996</v>
      </c>
      <c r="E1232">
        <f t="shared" si="37"/>
        <v>1.8585238303338841E-2</v>
      </c>
      <c r="G1232">
        <v>1217</v>
      </c>
      <c r="I1232" s="7"/>
    </row>
    <row r="1233" spans="1:9" x14ac:dyDescent="0.3">
      <c r="A1233" s="35">
        <v>1218</v>
      </c>
      <c r="B1233">
        <f t="shared" ref="B1233:B1296" si="38">WEEKDAY(C1233,2)</f>
        <v>4</v>
      </c>
      <c r="C1233" s="32">
        <v>33325</v>
      </c>
      <c r="D1233">
        <v>0.69</v>
      </c>
      <c r="E1233">
        <f t="shared" si="37"/>
        <v>-2.292363990193708E-2</v>
      </c>
      <c r="G1233">
        <v>1218</v>
      </c>
      <c r="I1233" s="7"/>
    </row>
    <row r="1234" spans="1:9" x14ac:dyDescent="0.3">
      <c r="A1234">
        <v>1219</v>
      </c>
      <c r="B1234">
        <f t="shared" si="38"/>
        <v>1</v>
      </c>
      <c r="C1234" s="32">
        <v>33329</v>
      </c>
      <c r="D1234">
        <v>0.69599999999999995</v>
      </c>
      <c r="E1234">
        <f t="shared" ref="E1234:E1297" si="39">LN(D1234/D1233)</f>
        <v>8.6580627431145311E-3</v>
      </c>
      <c r="G1234">
        <v>1219</v>
      </c>
      <c r="I1234" s="7"/>
    </row>
    <row r="1235" spans="1:9" x14ac:dyDescent="0.3">
      <c r="A1235" s="35">
        <v>1220</v>
      </c>
      <c r="B1235">
        <f t="shared" si="38"/>
        <v>2</v>
      </c>
      <c r="C1235" s="32">
        <v>33330</v>
      </c>
      <c r="D1235">
        <v>0.71499999999999997</v>
      </c>
      <c r="E1235">
        <f t="shared" si="39"/>
        <v>2.6932882359588069E-2</v>
      </c>
      <c r="G1235">
        <v>1220</v>
      </c>
      <c r="I1235" s="7"/>
    </row>
    <row r="1236" spans="1:9" x14ac:dyDescent="0.3">
      <c r="A1236">
        <v>1221</v>
      </c>
      <c r="B1236">
        <f t="shared" si="38"/>
        <v>3</v>
      </c>
      <c r="C1236" s="32">
        <v>33331</v>
      </c>
      <c r="D1236">
        <v>0.69099999999999995</v>
      </c>
      <c r="E1236">
        <f t="shared" si="39"/>
        <v>-3.4142718926337821E-2</v>
      </c>
      <c r="G1236">
        <v>1221</v>
      </c>
      <c r="I1236" s="7"/>
    </row>
    <row r="1237" spans="1:9" x14ac:dyDescent="0.3">
      <c r="A1237" s="35">
        <v>1222</v>
      </c>
      <c r="B1237">
        <f t="shared" si="38"/>
        <v>4</v>
      </c>
      <c r="C1237" s="32">
        <v>33332</v>
      </c>
      <c r="D1237">
        <v>0.70099999999999996</v>
      </c>
      <c r="E1237">
        <f t="shared" si="39"/>
        <v>1.4368063266920193E-2</v>
      </c>
      <c r="G1237">
        <v>1222</v>
      </c>
      <c r="I1237" s="7"/>
    </row>
    <row r="1238" spans="1:9" x14ac:dyDescent="0.3">
      <c r="A1238">
        <v>1223</v>
      </c>
      <c r="B1238">
        <f t="shared" si="38"/>
        <v>5</v>
      </c>
      <c r="C1238" s="32">
        <v>33333</v>
      </c>
      <c r="D1238">
        <v>0.70599999999999996</v>
      </c>
      <c r="E1238">
        <f t="shared" si="39"/>
        <v>7.1073504586520184E-3</v>
      </c>
      <c r="G1238">
        <v>1223</v>
      </c>
      <c r="I1238" s="7"/>
    </row>
    <row r="1239" spans="1:9" x14ac:dyDescent="0.3">
      <c r="A1239" s="35">
        <v>1224</v>
      </c>
      <c r="B1239">
        <f t="shared" si="38"/>
        <v>1</v>
      </c>
      <c r="C1239" s="32">
        <v>33336</v>
      </c>
      <c r="D1239">
        <v>0.70699999999999996</v>
      </c>
      <c r="E1239">
        <f t="shared" si="39"/>
        <v>1.4154284033307597E-3</v>
      </c>
      <c r="G1239">
        <v>1224</v>
      </c>
      <c r="I1239" s="7"/>
    </row>
    <row r="1240" spans="1:9" x14ac:dyDescent="0.3">
      <c r="A1240">
        <v>1225</v>
      </c>
      <c r="B1240">
        <f t="shared" si="38"/>
        <v>2</v>
      </c>
      <c r="C1240" s="32">
        <v>33337</v>
      </c>
      <c r="D1240">
        <v>0.71599999999999997</v>
      </c>
      <c r="E1240">
        <f t="shared" si="39"/>
        <v>1.2649501064072964E-2</v>
      </c>
      <c r="G1240">
        <v>1225</v>
      </c>
      <c r="I1240" s="7"/>
    </row>
    <row r="1241" spans="1:9" x14ac:dyDescent="0.3">
      <c r="A1241" s="35">
        <v>1226</v>
      </c>
      <c r="B1241">
        <f t="shared" si="38"/>
        <v>3</v>
      </c>
      <c r="C1241" s="32">
        <v>33338</v>
      </c>
      <c r="D1241">
        <v>0.72399999999999998</v>
      </c>
      <c r="E1241">
        <f t="shared" si="39"/>
        <v>1.1111225425070849E-2</v>
      </c>
      <c r="G1241">
        <v>1226</v>
      </c>
      <c r="I1241" s="7"/>
    </row>
    <row r="1242" spans="1:9" x14ac:dyDescent="0.3">
      <c r="A1242">
        <v>1227</v>
      </c>
      <c r="B1242">
        <f t="shared" si="38"/>
        <v>4</v>
      </c>
      <c r="C1242" s="32">
        <v>33339</v>
      </c>
      <c r="D1242">
        <v>0.71699999999999997</v>
      </c>
      <c r="E1242">
        <f t="shared" si="39"/>
        <v>-9.7155517860960106E-3</v>
      </c>
      <c r="G1242">
        <v>1227</v>
      </c>
      <c r="I1242" s="7"/>
    </row>
    <row r="1243" spans="1:9" x14ac:dyDescent="0.3">
      <c r="A1243" s="35">
        <v>1228</v>
      </c>
      <c r="B1243">
        <f t="shared" si="38"/>
        <v>5</v>
      </c>
      <c r="C1243" s="32">
        <v>33340</v>
      </c>
      <c r="D1243">
        <v>0.72299999999999998</v>
      </c>
      <c r="E1243">
        <f t="shared" si="39"/>
        <v>8.3333815591442404E-3</v>
      </c>
      <c r="G1243">
        <v>1228</v>
      </c>
      <c r="I1243" s="7"/>
    </row>
    <row r="1244" spans="1:9" x14ac:dyDescent="0.3">
      <c r="A1244">
        <v>1229</v>
      </c>
      <c r="B1244">
        <f t="shared" si="38"/>
        <v>1</v>
      </c>
      <c r="C1244" s="32">
        <v>33343</v>
      </c>
      <c r="D1244">
        <v>0.73699999999999999</v>
      </c>
      <c r="E1244">
        <f t="shared" si="39"/>
        <v>1.9178670030571849E-2</v>
      </c>
      <c r="G1244">
        <v>1229</v>
      </c>
      <c r="I1244" s="7"/>
    </row>
    <row r="1245" spans="1:9" x14ac:dyDescent="0.3">
      <c r="A1245" s="35">
        <v>1230</v>
      </c>
      <c r="B1245">
        <f t="shared" si="38"/>
        <v>2</v>
      </c>
      <c r="C1245" s="32">
        <v>33344</v>
      </c>
      <c r="D1245">
        <v>0.73299999999999998</v>
      </c>
      <c r="E1245">
        <f t="shared" si="39"/>
        <v>-5.4421903026850866E-3</v>
      </c>
      <c r="G1245">
        <v>1230</v>
      </c>
      <c r="I1245" s="7"/>
    </row>
    <row r="1246" spans="1:9" x14ac:dyDescent="0.3">
      <c r="A1246">
        <v>1231</v>
      </c>
      <c r="B1246">
        <f t="shared" si="38"/>
        <v>3</v>
      </c>
      <c r="C1246" s="32">
        <v>33345</v>
      </c>
      <c r="D1246">
        <v>0.747</v>
      </c>
      <c r="E1246">
        <f t="shared" si="39"/>
        <v>1.891948324616588E-2</v>
      </c>
      <c r="G1246">
        <v>1231</v>
      </c>
      <c r="I1246" s="7"/>
    </row>
    <row r="1247" spans="1:9" x14ac:dyDescent="0.3">
      <c r="A1247" s="35">
        <v>1232</v>
      </c>
      <c r="B1247">
        <f t="shared" si="38"/>
        <v>4</v>
      </c>
      <c r="C1247" s="32">
        <v>33346</v>
      </c>
      <c r="D1247">
        <v>0.74299999999999999</v>
      </c>
      <c r="E1247">
        <f t="shared" si="39"/>
        <v>-5.3691404150580969E-3</v>
      </c>
      <c r="G1247">
        <v>1232</v>
      </c>
      <c r="I1247" s="7"/>
    </row>
    <row r="1248" spans="1:9" x14ac:dyDescent="0.3">
      <c r="A1248">
        <v>1233</v>
      </c>
      <c r="B1248">
        <f t="shared" si="38"/>
        <v>5</v>
      </c>
      <c r="C1248" s="32">
        <v>33347</v>
      </c>
      <c r="D1248">
        <v>0.74</v>
      </c>
      <c r="E1248">
        <f t="shared" si="39"/>
        <v>-4.0458585195436835E-3</v>
      </c>
      <c r="G1248">
        <v>1233</v>
      </c>
      <c r="I1248" s="7"/>
    </row>
    <row r="1249" spans="1:9" x14ac:dyDescent="0.3">
      <c r="A1249" s="35">
        <v>1234</v>
      </c>
      <c r="B1249">
        <f t="shared" si="38"/>
        <v>1</v>
      </c>
      <c r="C1249" s="32">
        <v>33350</v>
      </c>
      <c r="D1249">
        <v>0.745</v>
      </c>
      <c r="E1249">
        <f t="shared" si="39"/>
        <v>6.7340321813441194E-3</v>
      </c>
      <c r="G1249">
        <v>1234</v>
      </c>
      <c r="I1249" s="7"/>
    </row>
    <row r="1250" spans="1:9" x14ac:dyDescent="0.3">
      <c r="A1250">
        <v>1235</v>
      </c>
      <c r="B1250">
        <f t="shared" si="38"/>
        <v>2</v>
      </c>
      <c r="C1250" s="32">
        <v>33351</v>
      </c>
      <c r="D1250">
        <v>0.72099999999999997</v>
      </c>
      <c r="E1250">
        <f t="shared" si="39"/>
        <v>-3.2745081094610412E-2</v>
      </c>
      <c r="G1250">
        <v>1235</v>
      </c>
      <c r="I1250" s="7"/>
    </row>
    <row r="1251" spans="1:9" x14ac:dyDescent="0.3">
      <c r="A1251" s="35">
        <v>1236</v>
      </c>
      <c r="B1251">
        <f t="shared" si="38"/>
        <v>3</v>
      </c>
      <c r="C1251" s="32">
        <v>33352</v>
      </c>
      <c r="D1251">
        <v>0.71899999999999997</v>
      </c>
      <c r="E1251">
        <f t="shared" si="39"/>
        <v>-2.7777795639023859E-3</v>
      </c>
      <c r="G1251">
        <v>1236</v>
      </c>
      <c r="I1251" s="7"/>
    </row>
    <row r="1252" spans="1:9" x14ac:dyDescent="0.3">
      <c r="A1252">
        <v>1237</v>
      </c>
      <c r="B1252">
        <f t="shared" si="38"/>
        <v>4</v>
      </c>
      <c r="C1252" s="32">
        <v>33353</v>
      </c>
      <c r="D1252">
        <v>0.71599999999999997</v>
      </c>
      <c r="E1252">
        <f t="shared" si="39"/>
        <v>-4.1811907604010464E-3</v>
      </c>
      <c r="G1252">
        <v>1237</v>
      </c>
      <c r="I1252" s="7"/>
    </row>
    <row r="1253" spans="1:9" x14ac:dyDescent="0.3">
      <c r="A1253" s="35">
        <v>1238</v>
      </c>
      <c r="B1253">
        <f t="shared" si="38"/>
        <v>5</v>
      </c>
      <c r="C1253" s="32">
        <v>33354</v>
      </c>
      <c r="D1253">
        <v>0.72399999999999998</v>
      </c>
      <c r="E1253">
        <f t="shared" si="39"/>
        <v>1.1111225425070849E-2</v>
      </c>
      <c r="G1253">
        <v>1238</v>
      </c>
      <c r="I1253" s="7"/>
    </row>
    <row r="1254" spans="1:9" x14ac:dyDescent="0.3">
      <c r="A1254">
        <v>1239</v>
      </c>
      <c r="B1254">
        <f t="shared" si="38"/>
        <v>1</v>
      </c>
      <c r="C1254" s="32">
        <v>33357</v>
      </c>
      <c r="D1254">
        <v>0.71899999999999997</v>
      </c>
      <c r="E1254">
        <f t="shared" si="39"/>
        <v>-6.9300346646696317E-3</v>
      </c>
      <c r="G1254">
        <v>1239</v>
      </c>
      <c r="I1254" s="7"/>
    </row>
    <row r="1255" spans="1:9" x14ac:dyDescent="0.3">
      <c r="A1255" s="35">
        <v>1240</v>
      </c>
      <c r="B1255">
        <f t="shared" si="38"/>
        <v>2</v>
      </c>
      <c r="C1255" s="32">
        <v>33358</v>
      </c>
      <c r="D1255">
        <v>0.70099999999999996</v>
      </c>
      <c r="E1255">
        <f t="shared" si="39"/>
        <v>-2.5353470686456662E-2</v>
      </c>
      <c r="G1255">
        <v>1240</v>
      </c>
      <c r="I1255" s="7"/>
    </row>
    <row r="1256" spans="1:9" x14ac:dyDescent="0.3">
      <c r="A1256">
        <v>1241</v>
      </c>
      <c r="B1256">
        <f t="shared" si="38"/>
        <v>3</v>
      </c>
      <c r="C1256" s="32">
        <v>33359</v>
      </c>
      <c r="D1256">
        <v>0.72199999999999998</v>
      </c>
      <c r="E1256">
        <f t="shared" si="39"/>
        <v>2.9517251858236185E-2</v>
      </c>
      <c r="G1256">
        <v>1241</v>
      </c>
      <c r="I1256" s="7"/>
    </row>
    <row r="1257" spans="1:9" x14ac:dyDescent="0.3">
      <c r="A1257" s="35">
        <v>1242</v>
      </c>
      <c r="B1257">
        <f t="shared" si="38"/>
        <v>4</v>
      </c>
      <c r="C1257" s="32">
        <v>33360</v>
      </c>
      <c r="D1257">
        <v>0.72299999999999998</v>
      </c>
      <c r="E1257">
        <f t="shared" si="39"/>
        <v>1.3840832659385552E-3</v>
      </c>
      <c r="G1257">
        <v>1242</v>
      </c>
      <c r="I1257" s="7"/>
    </row>
    <row r="1258" spans="1:9" x14ac:dyDescent="0.3">
      <c r="A1258">
        <v>1243</v>
      </c>
      <c r="B1258">
        <f t="shared" si="38"/>
        <v>5</v>
      </c>
      <c r="C1258" s="32">
        <v>33361</v>
      </c>
      <c r="D1258">
        <v>0.72899999999999998</v>
      </c>
      <c r="E1258">
        <f t="shared" si="39"/>
        <v>8.2645098498934314E-3</v>
      </c>
      <c r="G1258">
        <v>1243</v>
      </c>
      <c r="I1258" s="7"/>
    </row>
    <row r="1259" spans="1:9" x14ac:dyDescent="0.3">
      <c r="A1259" s="35">
        <v>1244</v>
      </c>
      <c r="B1259">
        <f t="shared" si="38"/>
        <v>1</v>
      </c>
      <c r="C1259" s="32">
        <v>33364</v>
      </c>
      <c r="D1259">
        <v>0.73599999999999999</v>
      </c>
      <c r="E1259">
        <f t="shared" si="39"/>
        <v>9.5563867202180103E-3</v>
      </c>
      <c r="G1259">
        <v>1244</v>
      </c>
      <c r="I1259" s="7"/>
    </row>
    <row r="1260" spans="1:9" x14ac:dyDescent="0.3">
      <c r="A1260">
        <v>1245</v>
      </c>
      <c r="B1260">
        <f t="shared" si="38"/>
        <v>2</v>
      </c>
      <c r="C1260" s="32">
        <v>33365</v>
      </c>
      <c r="D1260">
        <v>0.72399999999999998</v>
      </c>
      <c r="E1260">
        <f t="shared" si="39"/>
        <v>-1.6438726343159835E-2</v>
      </c>
      <c r="G1260">
        <v>1245</v>
      </c>
      <c r="I1260" s="7"/>
    </row>
    <row r="1261" spans="1:9" x14ac:dyDescent="0.3">
      <c r="A1261" s="35">
        <v>1246</v>
      </c>
      <c r="B1261">
        <f t="shared" si="38"/>
        <v>3</v>
      </c>
      <c r="C1261" s="32">
        <v>33366</v>
      </c>
      <c r="D1261">
        <v>0.73199999999999998</v>
      </c>
      <c r="E1261">
        <f t="shared" si="39"/>
        <v>1.0989121575595165E-2</v>
      </c>
      <c r="G1261">
        <v>1246</v>
      </c>
      <c r="I1261" s="7"/>
    </row>
    <row r="1262" spans="1:9" x14ac:dyDescent="0.3">
      <c r="A1262">
        <v>1247</v>
      </c>
      <c r="B1262">
        <f t="shared" si="38"/>
        <v>4</v>
      </c>
      <c r="C1262" s="32">
        <v>33367</v>
      </c>
      <c r="D1262">
        <v>0.74399999999999999</v>
      </c>
      <c r="E1262">
        <f t="shared" si="39"/>
        <v>1.6260520871780326E-2</v>
      </c>
      <c r="G1262">
        <v>1247</v>
      </c>
      <c r="I1262" s="7"/>
    </row>
    <row r="1263" spans="1:9" x14ac:dyDescent="0.3">
      <c r="A1263" s="35">
        <v>1248</v>
      </c>
      <c r="B1263">
        <f t="shared" si="38"/>
        <v>5</v>
      </c>
      <c r="C1263" s="32">
        <v>33368</v>
      </c>
      <c r="D1263">
        <v>0.72</v>
      </c>
      <c r="E1263">
        <f t="shared" si="39"/>
        <v>-3.2789822822990956E-2</v>
      </c>
      <c r="G1263">
        <v>1248</v>
      </c>
      <c r="I1263" s="7"/>
    </row>
    <row r="1264" spans="1:9" x14ac:dyDescent="0.3">
      <c r="A1264">
        <v>1249</v>
      </c>
      <c r="B1264">
        <f t="shared" si="38"/>
        <v>1</v>
      </c>
      <c r="C1264" s="32">
        <v>33371</v>
      </c>
      <c r="D1264">
        <v>0.72</v>
      </c>
      <c r="E1264">
        <f t="shared" si="39"/>
        <v>0</v>
      </c>
      <c r="G1264">
        <v>1249</v>
      </c>
      <c r="I1264" s="7"/>
    </row>
    <row r="1265" spans="1:9" x14ac:dyDescent="0.3">
      <c r="A1265" s="35">
        <v>1250</v>
      </c>
      <c r="B1265">
        <f t="shared" si="38"/>
        <v>2</v>
      </c>
      <c r="C1265" s="32">
        <v>33372</v>
      </c>
      <c r="D1265">
        <v>0.70399999999999996</v>
      </c>
      <c r="E1265">
        <f t="shared" si="39"/>
        <v>-2.2472855852058628E-2</v>
      </c>
      <c r="G1265">
        <v>1250</v>
      </c>
      <c r="I1265" s="7"/>
    </row>
    <row r="1266" spans="1:9" x14ac:dyDescent="0.3">
      <c r="A1266">
        <v>1251</v>
      </c>
      <c r="B1266">
        <f t="shared" si="38"/>
        <v>3</v>
      </c>
      <c r="C1266" s="32">
        <v>33373</v>
      </c>
      <c r="D1266">
        <v>0.69699999999999995</v>
      </c>
      <c r="E1266">
        <f t="shared" si="39"/>
        <v>-9.9929453975185784E-3</v>
      </c>
      <c r="G1266">
        <v>1251</v>
      </c>
      <c r="I1266" s="7"/>
    </row>
    <row r="1267" spans="1:9" x14ac:dyDescent="0.3">
      <c r="A1267" s="35">
        <v>1252</v>
      </c>
      <c r="B1267">
        <f t="shared" si="38"/>
        <v>4</v>
      </c>
      <c r="C1267" s="32">
        <v>33374</v>
      </c>
      <c r="D1267">
        <v>0.69199999999999995</v>
      </c>
      <c r="E1267">
        <f t="shared" si="39"/>
        <v>-7.1994551428543442E-3</v>
      </c>
      <c r="G1267">
        <v>1252</v>
      </c>
      <c r="I1267" s="7"/>
    </row>
    <row r="1268" spans="1:9" x14ac:dyDescent="0.3">
      <c r="A1268">
        <v>1253</v>
      </c>
      <c r="B1268">
        <f t="shared" si="38"/>
        <v>5</v>
      </c>
      <c r="C1268" s="32">
        <v>33375</v>
      </c>
      <c r="D1268">
        <v>0.69399999999999995</v>
      </c>
      <c r="E1268">
        <f t="shared" si="39"/>
        <v>2.8860048891348514E-3</v>
      </c>
      <c r="G1268">
        <v>1253</v>
      </c>
      <c r="I1268" s="7"/>
    </row>
    <row r="1269" spans="1:9" x14ac:dyDescent="0.3">
      <c r="A1269" s="35">
        <v>1254</v>
      </c>
      <c r="B1269">
        <f t="shared" si="38"/>
        <v>1</v>
      </c>
      <c r="C1269" s="32">
        <v>33378</v>
      </c>
      <c r="D1269">
        <v>0.69099999999999995</v>
      </c>
      <c r="E1269">
        <f t="shared" si="39"/>
        <v>-4.3321367391345698E-3</v>
      </c>
      <c r="G1269">
        <v>1254</v>
      </c>
      <c r="I1269" s="7"/>
    </row>
    <row r="1270" spans="1:9" x14ac:dyDescent="0.3">
      <c r="A1270">
        <v>1255</v>
      </c>
      <c r="B1270">
        <f t="shared" si="38"/>
        <v>2</v>
      </c>
      <c r="C1270" s="32">
        <v>33379</v>
      </c>
      <c r="D1270">
        <v>0.68500000000000005</v>
      </c>
      <c r="E1270">
        <f t="shared" si="39"/>
        <v>-8.7209855054444264E-3</v>
      </c>
      <c r="G1270">
        <v>1255</v>
      </c>
      <c r="I1270" s="7"/>
    </row>
    <row r="1271" spans="1:9" x14ac:dyDescent="0.3">
      <c r="A1271" s="35">
        <v>1256</v>
      </c>
      <c r="B1271">
        <f t="shared" si="38"/>
        <v>3</v>
      </c>
      <c r="C1271" s="32">
        <v>33380</v>
      </c>
      <c r="D1271">
        <v>0.67100000000000004</v>
      </c>
      <c r="E1271">
        <f t="shared" si="39"/>
        <v>-2.064970129054354E-2</v>
      </c>
      <c r="G1271">
        <v>1256</v>
      </c>
      <c r="I1271" s="7"/>
    </row>
    <row r="1272" spans="1:9" x14ac:dyDescent="0.3">
      <c r="A1272">
        <v>1257</v>
      </c>
      <c r="B1272">
        <f t="shared" si="38"/>
        <v>4</v>
      </c>
      <c r="C1272" s="32">
        <v>33381</v>
      </c>
      <c r="D1272">
        <v>0.67</v>
      </c>
      <c r="E1272">
        <f t="shared" si="39"/>
        <v>-1.4914245866700204E-3</v>
      </c>
      <c r="G1272">
        <v>1257</v>
      </c>
      <c r="I1272" s="7"/>
    </row>
    <row r="1273" spans="1:9" x14ac:dyDescent="0.3">
      <c r="A1273" s="35">
        <v>1258</v>
      </c>
      <c r="B1273">
        <f t="shared" si="38"/>
        <v>5</v>
      </c>
      <c r="C1273" s="32">
        <v>33382</v>
      </c>
      <c r="D1273">
        <v>0.67100000000000004</v>
      </c>
      <c r="E1273">
        <f t="shared" si="39"/>
        <v>1.4914245866701199E-3</v>
      </c>
      <c r="G1273">
        <v>1258</v>
      </c>
      <c r="I1273" s="7"/>
    </row>
    <row r="1274" spans="1:9" x14ac:dyDescent="0.3">
      <c r="A1274">
        <v>1259</v>
      </c>
      <c r="B1274">
        <f t="shared" si="38"/>
        <v>2</v>
      </c>
      <c r="C1274" s="32">
        <v>33386</v>
      </c>
      <c r="D1274">
        <v>0.67800000000000005</v>
      </c>
      <c r="E1274">
        <f t="shared" si="39"/>
        <v>1.0378150968713688E-2</v>
      </c>
      <c r="G1274">
        <v>1259</v>
      </c>
      <c r="I1274" s="7"/>
    </row>
    <row r="1275" spans="1:9" x14ac:dyDescent="0.3">
      <c r="A1275" s="35">
        <v>1260</v>
      </c>
      <c r="B1275">
        <f t="shared" si="38"/>
        <v>3</v>
      </c>
      <c r="C1275" s="32">
        <v>33387</v>
      </c>
      <c r="D1275">
        <v>0.66700000000000004</v>
      </c>
      <c r="E1275">
        <f t="shared" si="39"/>
        <v>-1.6357242024771915E-2</v>
      </c>
      <c r="G1275">
        <v>1260</v>
      </c>
      <c r="I1275" s="7"/>
    </row>
    <row r="1276" spans="1:9" x14ac:dyDescent="0.3">
      <c r="A1276">
        <v>1261</v>
      </c>
      <c r="B1276">
        <f t="shared" si="38"/>
        <v>4</v>
      </c>
      <c r="C1276" s="32">
        <v>33388</v>
      </c>
      <c r="D1276">
        <v>0.68200000000000005</v>
      </c>
      <c r="E1276">
        <f t="shared" si="39"/>
        <v>2.2239611927838358E-2</v>
      </c>
      <c r="G1276">
        <v>1261</v>
      </c>
      <c r="I1276" s="7"/>
    </row>
    <row r="1277" spans="1:9" x14ac:dyDescent="0.3">
      <c r="A1277" s="35">
        <v>1262</v>
      </c>
      <c r="B1277">
        <f t="shared" si="38"/>
        <v>5</v>
      </c>
      <c r="C1277" s="32">
        <v>33389</v>
      </c>
      <c r="D1277">
        <v>0.66900000000000004</v>
      </c>
      <c r="E1277">
        <f t="shared" si="39"/>
        <v>-1.9245597715233632E-2</v>
      </c>
      <c r="G1277">
        <v>1262</v>
      </c>
      <c r="I1277" s="7"/>
    </row>
    <row r="1278" spans="1:9" x14ac:dyDescent="0.3">
      <c r="A1278">
        <v>1263</v>
      </c>
      <c r="B1278">
        <f t="shared" si="38"/>
        <v>1</v>
      </c>
      <c r="C1278" s="32">
        <v>33392</v>
      </c>
      <c r="D1278">
        <v>0.66900000000000004</v>
      </c>
      <c r="E1278">
        <f t="shared" si="39"/>
        <v>0</v>
      </c>
      <c r="G1278">
        <v>1263</v>
      </c>
      <c r="I1278" s="7"/>
    </row>
    <row r="1279" spans="1:9" x14ac:dyDescent="0.3">
      <c r="A1279" s="35">
        <v>1264</v>
      </c>
      <c r="B1279">
        <f t="shared" si="38"/>
        <v>2</v>
      </c>
      <c r="C1279" s="32">
        <v>33393</v>
      </c>
      <c r="D1279">
        <v>0.66300000000000003</v>
      </c>
      <c r="E1279">
        <f t="shared" si="39"/>
        <v>-9.009069942365968E-3</v>
      </c>
      <c r="G1279">
        <v>1264</v>
      </c>
      <c r="I1279" s="7"/>
    </row>
    <row r="1280" spans="1:9" x14ac:dyDescent="0.3">
      <c r="A1280">
        <v>1265</v>
      </c>
      <c r="B1280">
        <f t="shared" si="38"/>
        <v>3</v>
      </c>
      <c r="C1280" s="32">
        <v>33394</v>
      </c>
      <c r="D1280">
        <v>0.64700000000000002</v>
      </c>
      <c r="E1280">
        <f t="shared" si="39"/>
        <v>-2.4428695684961969E-2</v>
      </c>
      <c r="G1280">
        <v>1265</v>
      </c>
      <c r="I1280" s="7"/>
    </row>
    <row r="1281" spans="1:9" x14ac:dyDescent="0.3">
      <c r="A1281" s="35">
        <v>1266</v>
      </c>
      <c r="B1281">
        <f t="shared" si="38"/>
        <v>4</v>
      </c>
      <c r="C1281" s="32">
        <v>33395</v>
      </c>
      <c r="D1281">
        <v>0.65100000000000002</v>
      </c>
      <c r="E1281">
        <f t="shared" si="39"/>
        <v>6.1633477076687678E-3</v>
      </c>
      <c r="G1281">
        <v>1266</v>
      </c>
      <c r="I1281" s="7"/>
    </row>
    <row r="1282" spans="1:9" x14ac:dyDescent="0.3">
      <c r="A1282">
        <v>1267</v>
      </c>
      <c r="B1282">
        <f t="shared" si="38"/>
        <v>5</v>
      </c>
      <c r="C1282" s="32">
        <v>33396</v>
      </c>
      <c r="D1282">
        <v>0.64900000000000002</v>
      </c>
      <c r="E1282">
        <f t="shared" si="39"/>
        <v>-3.0769255044791975E-3</v>
      </c>
      <c r="G1282">
        <v>1267</v>
      </c>
      <c r="I1282" s="7"/>
    </row>
    <row r="1283" spans="1:9" x14ac:dyDescent="0.3">
      <c r="A1283" s="35">
        <v>1268</v>
      </c>
      <c r="B1283">
        <f t="shared" si="38"/>
        <v>1</v>
      </c>
      <c r="C1283" s="32">
        <v>33399</v>
      </c>
      <c r="D1283">
        <v>0.64100000000000001</v>
      </c>
      <c r="E1283">
        <f t="shared" si="39"/>
        <v>-1.2403259783419912E-2</v>
      </c>
      <c r="G1283">
        <v>1268</v>
      </c>
      <c r="I1283" s="7"/>
    </row>
    <row r="1284" spans="1:9" x14ac:dyDescent="0.3">
      <c r="A1284">
        <v>1269</v>
      </c>
      <c r="B1284">
        <f t="shared" si="38"/>
        <v>2</v>
      </c>
      <c r="C1284" s="32">
        <v>33400</v>
      </c>
      <c r="D1284">
        <v>0.64200000000000002</v>
      </c>
      <c r="E1284">
        <f t="shared" si="39"/>
        <v>1.5588467692910996E-3</v>
      </c>
      <c r="G1284">
        <v>1269</v>
      </c>
      <c r="I1284" s="7"/>
    </row>
    <row r="1285" spans="1:9" x14ac:dyDescent="0.3">
      <c r="A1285" s="35">
        <v>1270</v>
      </c>
      <c r="B1285">
        <f t="shared" si="38"/>
        <v>3</v>
      </c>
      <c r="C1285" s="32">
        <v>33401</v>
      </c>
      <c r="D1285">
        <v>0.63900000000000001</v>
      </c>
      <c r="E1285">
        <f t="shared" si="39"/>
        <v>-4.6838493124264262E-3</v>
      </c>
      <c r="G1285">
        <v>1270</v>
      </c>
      <c r="I1285" s="7"/>
    </row>
    <row r="1286" spans="1:9" x14ac:dyDescent="0.3">
      <c r="A1286">
        <v>1271</v>
      </c>
      <c r="B1286">
        <f t="shared" si="38"/>
        <v>4</v>
      </c>
      <c r="C1286" s="32">
        <v>33402</v>
      </c>
      <c r="D1286">
        <v>0.629</v>
      </c>
      <c r="E1286">
        <f t="shared" si="39"/>
        <v>-1.5773197677094283E-2</v>
      </c>
      <c r="G1286">
        <v>1271</v>
      </c>
      <c r="I1286" s="7"/>
    </row>
    <row r="1287" spans="1:9" x14ac:dyDescent="0.3">
      <c r="A1287" s="35">
        <v>1272</v>
      </c>
      <c r="B1287">
        <f t="shared" si="38"/>
        <v>5</v>
      </c>
      <c r="C1287" s="32">
        <v>33403</v>
      </c>
      <c r="D1287">
        <v>0.629</v>
      </c>
      <c r="E1287">
        <f t="shared" si="39"/>
        <v>0</v>
      </c>
      <c r="G1287">
        <v>1272</v>
      </c>
      <c r="I1287" s="7"/>
    </row>
    <row r="1288" spans="1:9" x14ac:dyDescent="0.3">
      <c r="A1288">
        <v>1273</v>
      </c>
      <c r="B1288">
        <f t="shared" si="38"/>
        <v>1</v>
      </c>
      <c r="C1288" s="32">
        <v>33406</v>
      </c>
      <c r="D1288">
        <v>0.63500000000000001</v>
      </c>
      <c r="E1288">
        <f t="shared" si="39"/>
        <v>9.4937421922511433E-3</v>
      </c>
      <c r="G1288">
        <v>1273</v>
      </c>
      <c r="I1288" s="7"/>
    </row>
    <row r="1289" spans="1:9" x14ac:dyDescent="0.3">
      <c r="A1289" s="35">
        <v>1274</v>
      </c>
      <c r="B1289">
        <f t="shared" si="38"/>
        <v>2</v>
      </c>
      <c r="C1289" s="32">
        <v>33407</v>
      </c>
      <c r="D1289">
        <v>0.627</v>
      </c>
      <c r="E1289">
        <f t="shared" si="39"/>
        <v>-1.2678458259770951E-2</v>
      </c>
      <c r="G1289">
        <v>1274</v>
      </c>
      <c r="I1289" s="7"/>
    </row>
    <row r="1290" spans="1:9" x14ac:dyDescent="0.3">
      <c r="A1290">
        <v>1275</v>
      </c>
      <c r="B1290">
        <f t="shared" si="38"/>
        <v>3</v>
      </c>
      <c r="C1290" s="32">
        <v>33408</v>
      </c>
      <c r="D1290">
        <v>0.625</v>
      </c>
      <c r="E1290">
        <f t="shared" si="39"/>
        <v>-3.1948908965191767E-3</v>
      </c>
      <c r="G1290">
        <v>1275</v>
      </c>
      <c r="I1290" s="7"/>
    </row>
    <row r="1291" spans="1:9" x14ac:dyDescent="0.3">
      <c r="A1291" s="35">
        <v>1276</v>
      </c>
      <c r="B1291">
        <f t="shared" si="38"/>
        <v>4</v>
      </c>
      <c r="C1291" s="32">
        <v>33409</v>
      </c>
      <c r="D1291">
        <v>0.61799999999999999</v>
      </c>
      <c r="E1291">
        <f t="shared" si="39"/>
        <v>-1.1263192278710714E-2</v>
      </c>
      <c r="G1291">
        <v>1276</v>
      </c>
      <c r="I1291" s="7"/>
    </row>
    <row r="1292" spans="1:9" x14ac:dyDescent="0.3">
      <c r="A1292">
        <v>1277</v>
      </c>
      <c r="B1292">
        <f t="shared" si="38"/>
        <v>5</v>
      </c>
      <c r="C1292" s="32">
        <v>33410</v>
      </c>
      <c r="D1292">
        <v>0.61499999999999999</v>
      </c>
      <c r="E1292">
        <f t="shared" si="39"/>
        <v>-4.8661896511728994E-3</v>
      </c>
      <c r="G1292">
        <v>1277</v>
      </c>
      <c r="I1292" s="7"/>
    </row>
    <row r="1293" spans="1:9" x14ac:dyDescent="0.3">
      <c r="A1293" s="35">
        <v>1278</v>
      </c>
      <c r="B1293">
        <f t="shared" si="38"/>
        <v>1</v>
      </c>
      <c r="C1293" s="32">
        <v>33413</v>
      </c>
      <c r="D1293">
        <v>0.61099999999999999</v>
      </c>
      <c r="E1293">
        <f t="shared" si="39"/>
        <v>-6.5253086349225152E-3</v>
      </c>
      <c r="G1293">
        <v>1278</v>
      </c>
      <c r="I1293" s="7"/>
    </row>
    <row r="1294" spans="1:9" x14ac:dyDescent="0.3">
      <c r="A1294">
        <v>1279</v>
      </c>
      <c r="B1294">
        <f t="shared" si="38"/>
        <v>2</v>
      </c>
      <c r="C1294" s="32">
        <v>33414</v>
      </c>
      <c r="D1294">
        <v>0.61399999999999999</v>
      </c>
      <c r="E1294">
        <f t="shared" si="39"/>
        <v>4.897968975547156E-3</v>
      </c>
      <c r="G1294">
        <v>1279</v>
      </c>
      <c r="I1294" s="7"/>
    </row>
    <row r="1295" spans="1:9" x14ac:dyDescent="0.3">
      <c r="A1295" s="35">
        <v>1280</v>
      </c>
      <c r="B1295">
        <f t="shared" si="38"/>
        <v>3</v>
      </c>
      <c r="C1295" s="32">
        <v>33415</v>
      </c>
      <c r="D1295">
        <v>0.61799999999999999</v>
      </c>
      <c r="E1295">
        <f t="shared" si="39"/>
        <v>6.4935293105483115E-3</v>
      </c>
      <c r="G1295">
        <v>1280</v>
      </c>
      <c r="I1295" s="7"/>
    </row>
    <row r="1296" spans="1:9" x14ac:dyDescent="0.3">
      <c r="A1296">
        <v>1281</v>
      </c>
      <c r="B1296">
        <f t="shared" si="38"/>
        <v>4</v>
      </c>
      <c r="C1296" s="32">
        <v>33416</v>
      </c>
      <c r="D1296">
        <v>0.63600000000000001</v>
      </c>
      <c r="E1296">
        <f t="shared" si="39"/>
        <v>2.871010588243136E-2</v>
      </c>
      <c r="G1296">
        <v>1281</v>
      </c>
      <c r="I1296" s="7"/>
    </row>
    <row r="1297" spans="1:9" x14ac:dyDescent="0.3">
      <c r="A1297" s="35">
        <v>1282</v>
      </c>
      <c r="B1297">
        <f t="shared" ref="B1297:B1360" si="40">WEEKDAY(C1297,2)</f>
        <v>5</v>
      </c>
      <c r="C1297" s="32">
        <v>33417</v>
      </c>
      <c r="D1297">
        <v>0.63400000000000001</v>
      </c>
      <c r="E1297">
        <f t="shared" si="39"/>
        <v>-3.14960890289622E-3</v>
      </c>
      <c r="G1297">
        <v>1282</v>
      </c>
      <c r="I1297" s="7"/>
    </row>
    <row r="1298" spans="1:9" x14ac:dyDescent="0.3">
      <c r="A1298">
        <v>1283</v>
      </c>
      <c r="B1298">
        <f t="shared" si="40"/>
        <v>1</v>
      </c>
      <c r="C1298" s="32">
        <v>33420</v>
      </c>
      <c r="D1298">
        <v>0.63800000000000001</v>
      </c>
      <c r="E1298">
        <f t="shared" ref="E1298:E1361" si="41">LN(D1298/D1297)</f>
        <v>6.2893289075639184E-3</v>
      </c>
      <c r="G1298">
        <v>1283</v>
      </c>
      <c r="I1298" s="7"/>
    </row>
    <row r="1299" spans="1:9" x14ac:dyDescent="0.3">
      <c r="A1299" s="35">
        <v>1284</v>
      </c>
      <c r="B1299">
        <f t="shared" si="40"/>
        <v>2</v>
      </c>
      <c r="C1299" s="32">
        <v>33421</v>
      </c>
      <c r="D1299">
        <v>0.64600000000000002</v>
      </c>
      <c r="E1299">
        <f t="shared" si="41"/>
        <v>1.2461220437812033E-2</v>
      </c>
      <c r="G1299">
        <v>1284</v>
      </c>
      <c r="I1299" s="7"/>
    </row>
    <row r="1300" spans="1:9" x14ac:dyDescent="0.3">
      <c r="A1300">
        <v>1285</v>
      </c>
      <c r="B1300">
        <f t="shared" si="40"/>
        <v>3</v>
      </c>
      <c r="C1300" s="32">
        <v>33422</v>
      </c>
      <c r="D1300">
        <v>0.63200000000000001</v>
      </c>
      <c r="E1300">
        <f t="shared" si="41"/>
        <v>-2.1910109635744458E-2</v>
      </c>
      <c r="G1300">
        <v>1285</v>
      </c>
      <c r="I1300" s="7"/>
    </row>
    <row r="1301" spans="1:9" x14ac:dyDescent="0.3">
      <c r="A1301" s="35">
        <v>1286</v>
      </c>
      <c r="B1301">
        <f t="shared" si="40"/>
        <v>4</v>
      </c>
      <c r="C1301" s="32">
        <v>33423</v>
      </c>
      <c r="D1301">
        <v>0.63200000000000001</v>
      </c>
      <c r="E1301">
        <f t="shared" si="41"/>
        <v>0</v>
      </c>
      <c r="G1301">
        <v>1286</v>
      </c>
      <c r="I1301" s="7"/>
    </row>
    <row r="1302" spans="1:9" x14ac:dyDescent="0.3">
      <c r="A1302">
        <v>1287</v>
      </c>
      <c r="B1302">
        <f t="shared" si="40"/>
        <v>5</v>
      </c>
      <c r="C1302" s="32">
        <v>33424</v>
      </c>
      <c r="D1302">
        <v>0.64</v>
      </c>
      <c r="E1302">
        <f t="shared" si="41"/>
        <v>1.2578782206860185E-2</v>
      </c>
      <c r="G1302">
        <v>1287</v>
      </c>
      <c r="I1302" s="7"/>
    </row>
    <row r="1303" spans="1:9" x14ac:dyDescent="0.3">
      <c r="A1303" s="35">
        <v>1288</v>
      </c>
      <c r="B1303">
        <f t="shared" si="40"/>
        <v>1</v>
      </c>
      <c r="C1303" s="32">
        <v>33427</v>
      </c>
      <c r="D1303">
        <v>0.64400000000000002</v>
      </c>
      <c r="E1303">
        <f t="shared" si="41"/>
        <v>6.2305497506361628E-3</v>
      </c>
      <c r="G1303">
        <v>1288</v>
      </c>
      <c r="I1303" s="7"/>
    </row>
    <row r="1304" spans="1:9" x14ac:dyDescent="0.3">
      <c r="A1304">
        <v>1289</v>
      </c>
      <c r="B1304">
        <f t="shared" si="40"/>
        <v>2</v>
      </c>
      <c r="C1304" s="32">
        <v>33428</v>
      </c>
      <c r="D1304">
        <v>0.65100000000000002</v>
      </c>
      <c r="E1304">
        <f t="shared" si="41"/>
        <v>1.0810916104215676E-2</v>
      </c>
      <c r="G1304">
        <v>1289</v>
      </c>
      <c r="I1304" s="7"/>
    </row>
    <row r="1305" spans="1:9" x14ac:dyDescent="0.3">
      <c r="A1305" s="35">
        <v>1290</v>
      </c>
      <c r="B1305">
        <f t="shared" si="40"/>
        <v>3</v>
      </c>
      <c r="C1305" s="32">
        <v>33429</v>
      </c>
      <c r="D1305">
        <v>0.65300000000000002</v>
      </c>
      <c r="E1305">
        <f t="shared" si="41"/>
        <v>3.0674870678618796E-3</v>
      </c>
      <c r="G1305">
        <v>1290</v>
      </c>
      <c r="I1305" s="7"/>
    </row>
    <row r="1306" spans="1:9" x14ac:dyDescent="0.3">
      <c r="A1306">
        <v>1291</v>
      </c>
      <c r="B1306">
        <f t="shared" si="40"/>
        <v>4</v>
      </c>
      <c r="C1306" s="32">
        <v>33430</v>
      </c>
      <c r="D1306">
        <v>0.65</v>
      </c>
      <c r="E1306">
        <f t="shared" si="41"/>
        <v>-4.6047663867482902E-3</v>
      </c>
      <c r="G1306">
        <v>1291</v>
      </c>
      <c r="I1306" s="7"/>
    </row>
    <row r="1307" spans="1:9" x14ac:dyDescent="0.3">
      <c r="A1307" s="35">
        <v>1292</v>
      </c>
      <c r="B1307">
        <f t="shared" si="40"/>
        <v>5</v>
      </c>
      <c r="C1307" s="32">
        <v>33431</v>
      </c>
      <c r="D1307">
        <v>0.65400000000000003</v>
      </c>
      <c r="E1307">
        <f t="shared" si="41"/>
        <v>6.1349885675159293E-3</v>
      </c>
      <c r="G1307">
        <v>1292</v>
      </c>
      <c r="I1307" s="7"/>
    </row>
    <row r="1308" spans="1:9" x14ac:dyDescent="0.3">
      <c r="A1308">
        <v>1293</v>
      </c>
      <c r="B1308">
        <f t="shared" si="40"/>
        <v>1</v>
      </c>
      <c r="C1308" s="32">
        <v>33434</v>
      </c>
      <c r="D1308">
        <v>0.64200000000000002</v>
      </c>
      <c r="E1308">
        <f t="shared" si="41"/>
        <v>-1.8519047767237527E-2</v>
      </c>
      <c r="G1308">
        <v>1293</v>
      </c>
      <c r="I1308" s="7"/>
    </row>
    <row r="1309" spans="1:9" x14ac:dyDescent="0.3">
      <c r="A1309" s="35">
        <v>1294</v>
      </c>
      <c r="B1309">
        <f t="shared" si="40"/>
        <v>2</v>
      </c>
      <c r="C1309" s="32">
        <v>33435</v>
      </c>
      <c r="D1309">
        <v>0.64200000000000002</v>
      </c>
      <c r="E1309">
        <f t="shared" si="41"/>
        <v>0</v>
      </c>
      <c r="G1309">
        <v>1294</v>
      </c>
      <c r="I1309" s="7"/>
    </row>
    <row r="1310" spans="1:9" x14ac:dyDescent="0.3">
      <c r="A1310">
        <v>1295</v>
      </c>
      <c r="B1310">
        <f t="shared" si="40"/>
        <v>3</v>
      </c>
      <c r="C1310" s="32">
        <v>33436</v>
      </c>
      <c r="D1310">
        <v>0.65</v>
      </c>
      <c r="E1310">
        <f t="shared" si="41"/>
        <v>1.2384059199721622E-2</v>
      </c>
      <c r="G1310">
        <v>1295</v>
      </c>
      <c r="I1310" s="7"/>
    </row>
    <row r="1311" spans="1:9" x14ac:dyDescent="0.3">
      <c r="A1311" s="35">
        <v>1296</v>
      </c>
      <c r="B1311">
        <f t="shared" si="40"/>
        <v>4</v>
      </c>
      <c r="C1311" s="32">
        <v>33437</v>
      </c>
      <c r="D1311">
        <v>0.65</v>
      </c>
      <c r="E1311">
        <f t="shared" si="41"/>
        <v>0</v>
      </c>
      <c r="G1311">
        <v>1296</v>
      </c>
      <c r="I1311" s="7"/>
    </row>
    <row r="1312" spans="1:9" x14ac:dyDescent="0.3">
      <c r="A1312">
        <v>1297</v>
      </c>
      <c r="B1312">
        <f t="shared" si="40"/>
        <v>5</v>
      </c>
      <c r="C1312" s="32">
        <v>33438</v>
      </c>
      <c r="D1312">
        <v>0.66100000000000003</v>
      </c>
      <c r="E1312">
        <f t="shared" si="41"/>
        <v>1.6781476962003605E-2</v>
      </c>
      <c r="G1312">
        <v>1297</v>
      </c>
      <c r="I1312" s="7"/>
    </row>
    <row r="1313" spans="1:9" x14ac:dyDescent="0.3">
      <c r="A1313" s="35">
        <v>1298</v>
      </c>
      <c r="B1313">
        <f t="shared" si="40"/>
        <v>1</v>
      </c>
      <c r="C1313" s="32">
        <v>33441</v>
      </c>
      <c r="D1313">
        <v>0.66</v>
      </c>
      <c r="E1313">
        <f t="shared" si="41"/>
        <v>-1.5140048312150718E-3</v>
      </c>
      <c r="G1313">
        <v>1298</v>
      </c>
      <c r="I1313" s="7"/>
    </row>
    <row r="1314" spans="1:9" x14ac:dyDescent="0.3">
      <c r="A1314">
        <v>1299</v>
      </c>
      <c r="B1314">
        <f t="shared" si="40"/>
        <v>2</v>
      </c>
      <c r="C1314" s="32">
        <v>33442</v>
      </c>
      <c r="D1314">
        <v>0.65800000000000003</v>
      </c>
      <c r="E1314">
        <f t="shared" si="41"/>
        <v>-3.034903695154047E-3</v>
      </c>
      <c r="G1314">
        <v>1299</v>
      </c>
      <c r="I1314" s="7"/>
    </row>
    <row r="1315" spans="1:9" x14ac:dyDescent="0.3">
      <c r="A1315" s="35">
        <v>1300</v>
      </c>
      <c r="B1315">
        <f t="shared" si="40"/>
        <v>3</v>
      </c>
      <c r="C1315" s="32">
        <v>33443</v>
      </c>
      <c r="D1315">
        <v>0.66800000000000004</v>
      </c>
      <c r="E1315">
        <f t="shared" si="41"/>
        <v>1.50832422113285E-2</v>
      </c>
      <c r="G1315">
        <v>1300</v>
      </c>
      <c r="I1315" s="7"/>
    </row>
    <row r="1316" spans="1:9" x14ac:dyDescent="0.3">
      <c r="A1316">
        <v>1301</v>
      </c>
      <c r="B1316">
        <f t="shared" si="40"/>
        <v>4</v>
      </c>
      <c r="C1316" s="32">
        <v>33444</v>
      </c>
      <c r="D1316">
        <v>0.66600000000000004</v>
      </c>
      <c r="E1316">
        <f t="shared" si="41"/>
        <v>-2.9985029962565574E-3</v>
      </c>
      <c r="G1316">
        <v>1301</v>
      </c>
      <c r="I1316" s="7"/>
    </row>
    <row r="1317" spans="1:9" x14ac:dyDescent="0.3">
      <c r="A1317" s="35">
        <v>1302</v>
      </c>
      <c r="B1317">
        <f t="shared" si="40"/>
        <v>5</v>
      </c>
      <c r="C1317" s="32">
        <v>33445</v>
      </c>
      <c r="D1317">
        <v>0.66100000000000003</v>
      </c>
      <c r="E1317">
        <f t="shared" si="41"/>
        <v>-7.5358306887028477E-3</v>
      </c>
      <c r="G1317">
        <v>1302</v>
      </c>
      <c r="I1317" s="7"/>
    </row>
    <row r="1318" spans="1:9" x14ac:dyDescent="0.3">
      <c r="A1318">
        <v>1303</v>
      </c>
      <c r="B1318">
        <f t="shared" si="40"/>
        <v>1</v>
      </c>
      <c r="C1318" s="32">
        <v>33448</v>
      </c>
      <c r="D1318">
        <v>0.65100000000000002</v>
      </c>
      <c r="E1318">
        <f t="shared" si="41"/>
        <v>-1.5244197643117081E-2</v>
      </c>
      <c r="G1318">
        <v>1303</v>
      </c>
      <c r="I1318" s="7"/>
    </row>
    <row r="1319" spans="1:9" x14ac:dyDescent="0.3">
      <c r="A1319" s="35">
        <v>1304</v>
      </c>
      <c r="B1319">
        <f t="shared" si="40"/>
        <v>2</v>
      </c>
      <c r="C1319" s="32">
        <v>33449</v>
      </c>
      <c r="D1319">
        <v>0.67300000000000004</v>
      </c>
      <c r="E1319">
        <f t="shared" si="41"/>
        <v>3.3235687436158561E-2</v>
      </c>
      <c r="G1319">
        <v>1304</v>
      </c>
      <c r="I1319" s="7"/>
    </row>
    <row r="1320" spans="1:9" x14ac:dyDescent="0.3">
      <c r="A1320">
        <v>1305</v>
      </c>
      <c r="B1320">
        <f t="shared" si="40"/>
        <v>3</v>
      </c>
      <c r="C1320" s="32">
        <v>33450</v>
      </c>
      <c r="D1320">
        <v>0.68600000000000005</v>
      </c>
      <c r="E1320">
        <f t="shared" si="41"/>
        <v>1.9132298081157354E-2</v>
      </c>
      <c r="G1320">
        <v>1305</v>
      </c>
      <c r="I1320" s="7"/>
    </row>
    <row r="1321" spans="1:9" x14ac:dyDescent="0.3">
      <c r="A1321" s="35">
        <v>1306</v>
      </c>
      <c r="B1321">
        <f t="shared" si="40"/>
        <v>4</v>
      </c>
      <c r="C1321" s="32">
        <v>33451</v>
      </c>
      <c r="D1321">
        <v>0.68500000000000005</v>
      </c>
      <c r="E1321">
        <f t="shared" si="41"/>
        <v>-1.4587894636599842E-3</v>
      </c>
      <c r="G1321">
        <v>1306</v>
      </c>
      <c r="I1321" s="7"/>
    </row>
    <row r="1322" spans="1:9" x14ac:dyDescent="0.3">
      <c r="A1322">
        <v>1307</v>
      </c>
      <c r="B1322">
        <f t="shared" si="40"/>
        <v>5</v>
      </c>
      <c r="C1322" s="32">
        <v>33452</v>
      </c>
      <c r="D1322">
        <v>0.69699999999999995</v>
      </c>
      <c r="E1322">
        <f t="shared" si="41"/>
        <v>1.7366572498298441E-2</v>
      </c>
      <c r="G1322">
        <v>1307</v>
      </c>
      <c r="I1322" s="7"/>
    </row>
    <row r="1323" spans="1:9" x14ac:dyDescent="0.3">
      <c r="A1323" s="35">
        <v>1308</v>
      </c>
      <c r="B1323">
        <f t="shared" si="40"/>
        <v>1</v>
      </c>
      <c r="C1323" s="32">
        <v>33455</v>
      </c>
      <c r="D1323">
        <v>0.70699999999999996</v>
      </c>
      <c r="E1323">
        <f t="shared" si="41"/>
        <v>1.4245255136048924E-2</v>
      </c>
      <c r="G1323">
        <v>1308</v>
      </c>
      <c r="I1323" s="7"/>
    </row>
    <row r="1324" spans="1:9" x14ac:dyDescent="0.3">
      <c r="A1324">
        <v>1309</v>
      </c>
      <c r="B1324">
        <f t="shared" si="40"/>
        <v>2</v>
      </c>
      <c r="C1324" s="32">
        <v>33456</v>
      </c>
      <c r="D1324">
        <v>0.69499999999999995</v>
      </c>
      <c r="E1324">
        <f t="shared" si="41"/>
        <v>-1.7118820331780655E-2</v>
      </c>
      <c r="G1324">
        <v>1309</v>
      </c>
      <c r="I1324" s="7"/>
    </row>
    <row r="1325" spans="1:9" x14ac:dyDescent="0.3">
      <c r="A1325" s="35">
        <v>1310</v>
      </c>
      <c r="B1325">
        <f t="shared" si="40"/>
        <v>3</v>
      </c>
      <c r="C1325" s="32">
        <v>33457</v>
      </c>
      <c r="D1325">
        <v>0.69699999999999995</v>
      </c>
      <c r="E1325">
        <f t="shared" si="41"/>
        <v>2.8735651957317787E-3</v>
      </c>
      <c r="G1325">
        <v>1310</v>
      </c>
      <c r="I1325" s="7"/>
    </row>
    <row r="1326" spans="1:9" x14ac:dyDescent="0.3">
      <c r="A1326">
        <v>1311</v>
      </c>
      <c r="B1326">
        <f t="shared" si="40"/>
        <v>4</v>
      </c>
      <c r="C1326" s="32">
        <v>33458</v>
      </c>
      <c r="D1326">
        <v>0.73499999999999999</v>
      </c>
      <c r="E1326">
        <f t="shared" si="41"/>
        <v>5.308508845231294E-2</v>
      </c>
      <c r="G1326">
        <v>1311</v>
      </c>
      <c r="I1326" s="7"/>
    </row>
    <row r="1327" spans="1:9" x14ac:dyDescent="0.3">
      <c r="A1327" s="35">
        <v>1312</v>
      </c>
      <c r="B1327">
        <f t="shared" si="40"/>
        <v>5</v>
      </c>
      <c r="C1327" s="32">
        <v>33459</v>
      </c>
      <c r="D1327">
        <v>0.74</v>
      </c>
      <c r="E1327">
        <f t="shared" si="41"/>
        <v>6.7796869853787691E-3</v>
      </c>
      <c r="G1327">
        <v>1312</v>
      </c>
      <c r="I1327" s="7"/>
    </row>
    <row r="1328" spans="1:9" x14ac:dyDescent="0.3">
      <c r="A1328">
        <v>1313</v>
      </c>
      <c r="B1328">
        <f t="shared" si="40"/>
        <v>1</v>
      </c>
      <c r="C1328" s="32">
        <v>33462</v>
      </c>
      <c r="D1328">
        <v>0.747</v>
      </c>
      <c r="E1328">
        <f t="shared" si="41"/>
        <v>9.4149989346018828E-3</v>
      </c>
      <c r="G1328">
        <v>1313</v>
      </c>
      <c r="I1328" s="7"/>
    </row>
    <row r="1329" spans="1:9" x14ac:dyDescent="0.3">
      <c r="A1329" s="35">
        <v>1314</v>
      </c>
      <c r="B1329">
        <f t="shared" si="40"/>
        <v>2</v>
      </c>
      <c r="C1329" s="32">
        <v>33463</v>
      </c>
      <c r="D1329">
        <v>0.72799999999999998</v>
      </c>
      <c r="E1329">
        <f t="shared" si="41"/>
        <v>-2.5764136936131318E-2</v>
      </c>
      <c r="G1329">
        <v>1314</v>
      </c>
      <c r="I1329" s="7"/>
    </row>
    <row r="1330" spans="1:9" x14ac:dyDescent="0.3">
      <c r="A1330">
        <v>1315</v>
      </c>
      <c r="B1330">
        <f t="shared" si="40"/>
        <v>3</v>
      </c>
      <c r="C1330" s="32">
        <v>33464</v>
      </c>
      <c r="D1330">
        <v>0.69099999999999995</v>
      </c>
      <c r="E1330">
        <f t="shared" si="41"/>
        <v>-5.2161224429016113E-2</v>
      </c>
      <c r="G1330">
        <v>1315</v>
      </c>
      <c r="I1330" s="7"/>
    </row>
    <row r="1331" spans="1:9" x14ac:dyDescent="0.3">
      <c r="A1331" s="35">
        <v>1316</v>
      </c>
      <c r="B1331">
        <f t="shared" si="40"/>
        <v>4</v>
      </c>
      <c r="C1331" s="32">
        <v>33465</v>
      </c>
      <c r="D1331">
        <v>0.68899999999999995</v>
      </c>
      <c r="E1331">
        <f t="shared" si="41"/>
        <v>-2.8985527540113039E-3</v>
      </c>
      <c r="G1331">
        <v>1316</v>
      </c>
      <c r="I1331" s="7"/>
    </row>
    <row r="1332" spans="1:9" x14ac:dyDescent="0.3">
      <c r="A1332">
        <v>1317</v>
      </c>
      <c r="B1332">
        <f t="shared" si="40"/>
        <v>5</v>
      </c>
      <c r="C1332" s="32">
        <v>33466</v>
      </c>
      <c r="D1332">
        <v>0.69299999999999995</v>
      </c>
      <c r="E1332">
        <f t="shared" si="41"/>
        <v>5.7887281762447453E-3</v>
      </c>
      <c r="G1332">
        <v>1317</v>
      </c>
      <c r="I1332" s="7"/>
    </row>
    <row r="1333" spans="1:9" x14ac:dyDescent="0.3">
      <c r="A1333" s="35">
        <v>1318</v>
      </c>
      <c r="B1333">
        <f t="shared" si="40"/>
        <v>1</v>
      </c>
      <c r="C1333" s="32">
        <v>33469</v>
      </c>
      <c r="D1333">
        <v>0.70599999999999996</v>
      </c>
      <c r="E1333">
        <f t="shared" si="41"/>
        <v>1.8585238303338841E-2</v>
      </c>
      <c r="G1333">
        <v>1318</v>
      </c>
      <c r="I1333" s="7"/>
    </row>
    <row r="1334" spans="1:9" x14ac:dyDescent="0.3">
      <c r="A1334">
        <v>1319</v>
      </c>
      <c r="B1334">
        <f t="shared" si="40"/>
        <v>2</v>
      </c>
      <c r="C1334" s="32">
        <v>33470</v>
      </c>
      <c r="D1334">
        <v>0.71299999999999997</v>
      </c>
      <c r="E1334">
        <f t="shared" si="41"/>
        <v>9.866182921053979E-3</v>
      </c>
      <c r="G1334">
        <v>1319</v>
      </c>
      <c r="I1334" s="7"/>
    </row>
    <row r="1335" spans="1:9" x14ac:dyDescent="0.3">
      <c r="A1335" s="35">
        <v>1320</v>
      </c>
      <c r="B1335">
        <f t="shared" si="40"/>
        <v>3</v>
      </c>
      <c r="C1335" s="32">
        <v>33471</v>
      </c>
      <c r="D1335">
        <v>0.69799999999999995</v>
      </c>
      <c r="E1335">
        <f t="shared" si="41"/>
        <v>-2.1262317651923435E-2</v>
      </c>
      <c r="G1335">
        <v>1320</v>
      </c>
      <c r="I1335" s="7"/>
    </row>
    <row r="1336" spans="1:9" x14ac:dyDescent="0.3">
      <c r="A1336">
        <v>1321</v>
      </c>
      <c r="B1336">
        <f t="shared" si="40"/>
        <v>4</v>
      </c>
      <c r="C1336" s="32">
        <v>33472</v>
      </c>
      <c r="D1336">
        <v>0.70299999999999996</v>
      </c>
      <c r="E1336">
        <f t="shared" si="41"/>
        <v>7.1377890482925274E-3</v>
      </c>
      <c r="G1336">
        <v>1321</v>
      </c>
      <c r="I1336" s="7"/>
    </row>
    <row r="1337" spans="1:9" x14ac:dyDescent="0.3">
      <c r="A1337" s="35">
        <v>1322</v>
      </c>
      <c r="B1337">
        <f t="shared" si="40"/>
        <v>5</v>
      </c>
      <c r="C1337" s="32">
        <v>33473</v>
      </c>
      <c r="D1337">
        <v>0.69499999999999995</v>
      </c>
      <c r="E1337">
        <f t="shared" si="41"/>
        <v>-1.1445046245872821E-2</v>
      </c>
      <c r="G1337">
        <v>1322</v>
      </c>
      <c r="I1337" s="7"/>
    </row>
    <row r="1338" spans="1:9" x14ac:dyDescent="0.3">
      <c r="A1338">
        <v>1323</v>
      </c>
      <c r="B1338">
        <f t="shared" si="40"/>
        <v>1</v>
      </c>
      <c r="C1338" s="32">
        <v>33476</v>
      </c>
      <c r="D1338">
        <v>0.68100000000000005</v>
      </c>
      <c r="E1338">
        <f t="shared" si="41"/>
        <v>-2.0349539415279616E-2</v>
      </c>
      <c r="G1338">
        <v>1323</v>
      </c>
      <c r="I1338" s="7"/>
    </row>
    <row r="1339" spans="1:9" x14ac:dyDescent="0.3">
      <c r="A1339" s="35">
        <v>1324</v>
      </c>
      <c r="B1339">
        <f t="shared" si="40"/>
        <v>2</v>
      </c>
      <c r="C1339" s="32">
        <v>33477</v>
      </c>
      <c r="D1339">
        <v>0.66800000000000004</v>
      </c>
      <c r="E1339">
        <f t="shared" si="41"/>
        <v>-1.9274132612866677E-2</v>
      </c>
      <c r="G1339">
        <v>1324</v>
      </c>
      <c r="I1339" s="7"/>
    </row>
    <row r="1340" spans="1:9" x14ac:dyDescent="0.3">
      <c r="A1340">
        <v>1325</v>
      </c>
      <c r="B1340">
        <f t="shared" si="40"/>
        <v>3</v>
      </c>
      <c r="C1340" s="32">
        <v>33478</v>
      </c>
      <c r="D1340">
        <v>0.65700000000000003</v>
      </c>
      <c r="E1340">
        <f t="shared" si="41"/>
        <v>-1.660415505203526E-2</v>
      </c>
      <c r="G1340">
        <v>1325</v>
      </c>
      <c r="I1340" s="7"/>
    </row>
    <row r="1341" spans="1:9" x14ac:dyDescent="0.3">
      <c r="A1341" s="35">
        <v>1326</v>
      </c>
      <c r="B1341">
        <f t="shared" si="40"/>
        <v>4</v>
      </c>
      <c r="C1341" s="32">
        <v>33479</v>
      </c>
      <c r="D1341">
        <v>0.66300000000000003</v>
      </c>
      <c r="E1341">
        <f t="shared" si="41"/>
        <v>9.0909717012521048E-3</v>
      </c>
      <c r="G1341">
        <v>1326</v>
      </c>
      <c r="I1341" s="7"/>
    </row>
    <row r="1342" spans="1:9" x14ac:dyDescent="0.3">
      <c r="A1342">
        <v>1327</v>
      </c>
      <c r="B1342">
        <f t="shared" si="40"/>
        <v>5</v>
      </c>
      <c r="C1342" s="32">
        <v>33480</v>
      </c>
      <c r="D1342">
        <v>0.65600000000000003</v>
      </c>
      <c r="E1342">
        <f t="shared" si="41"/>
        <v>-1.0614201241773428E-2</v>
      </c>
      <c r="G1342">
        <v>1327</v>
      </c>
      <c r="I1342" s="7"/>
    </row>
    <row r="1343" spans="1:9" x14ac:dyDescent="0.3">
      <c r="A1343" s="35">
        <v>1328</v>
      </c>
      <c r="B1343">
        <f t="shared" si="40"/>
        <v>1</v>
      </c>
      <c r="C1343" s="33">
        <v>33483</v>
      </c>
      <c r="D1343" s="34">
        <f>D1342/2+D1344/2</f>
        <v>0.65100000000000002</v>
      </c>
      <c r="E1343">
        <f t="shared" si="41"/>
        <v>-7.6511467355197503E-3</v>
      </c>
      <c r="G1343">
        <v>1328</v>
      </c>
      <c r="I1343" s="7"/>
    </row>
    <row r="1344" spans="1:9" x14ac:dyDescent="0.3">
      <c r="A1344">
        <v>1329</v>
      </c>
      <c r="B1344">
        <f t="shared" si="40"/>
        <v>2</v>
      </c>
      <c r="C1344" s="32">
        <v>33484</v>
      </c>
      <c r="D1344">
        <v>0.64600000000000002</v>
      </c>
      <c r="E1344">
        <f t="shared" si="41"/>
        <v>-7.7101384259674341E-3</v>
      </c>
      <c r="G1344">
        <v>1329</v>
      </c>
      <c r="I1344" s="7"/>
    </row>
    <row r="1345" spans="1:9" x14ac:dyDescent="0.3">
      <c r="A1345" s="35">
        <v>1330</v>
      </c>
      <c r="B1345">
        <f t="shared" si="40"/>
        <v>3</v>
      </c>
      <c r="C1345" s="32">
        <v>33485</v>
      </c>
      <c r="D1345">
        <v>0.63300000000000001</v>
      </c>
      <c r="E1345">
        <f t="shared" si="41"/>
        <v>-2.0329081638425672E-2</v>
      </c>
      <c r="G1345">
        <v>1330</v>
      </c>
      <c r="I1345" s="7"/>
    </row>
    <row r="1346" spans="1:9" x14ac:dyDescent="0.3">
      <c r="A1346">
        <v>1331</v>
      </c>
      <c r="B1346">
        <f t="shared" si="40"/>
        <v>4</v>
      </c>
      <c r="C1346" s="32">
        <v>33486</v>
      </c>
      <c r="D1346">
        <v>0.626</v>
      </c>
      <c r="E1346">
        <f t="shared" si="41"/>
        <v>-1.1120051044077702E-2</v>
      </c>
      <c r="G1346">
        <v>1331</v>
      </c>
      <c r="I1346" s="7"/>
    </row>
    <row r="1347" spans="1:9" x14ac:dyDescent="0.3">
      <c r="A1347" s="35">
        <v>1332</v>
      </c>
      <c r="B1347">
        <f t="shared" si="40"/>
        <v>5</v>
      </c>
      <c r="C1347" s="32">
        <v>33487</v>
      </c>
      <c r="D1347">
        <v>0.622</v>
      </c>
      <c r="E1347">
        <f t="shared" si="41"/>
        <v>-6.4102783609190543E-3</v>
      </c>
      <c r="G1347">
        <v>1332</v>
      </c>
      <c r="I1347" s="7"/>
    </row>
    <row r="1348" spans="1:9" x14ac:dyDescent="0.3">
      <c r="A1348">
        <v>1333</v>
      </c>
      <c r="B1348">
        <f t="shared" si="40"/>
        <v>1</v>
      </c>
      <c r="C1348" s="32">
        <v>33490</v>
      </c>
      <c r="D1348">
        <v>0.622</v>
      </c>
      <c r="E1348">
        <f t="shared" si="41"/>
        <v>0</v>
      </c>
      <c r="G1348">
        <v>1333</v>
      </c>
      <c r="I1348" s="7"/>
    </row>
    <row r="1349" spans="1:9" x14ac:dyDescent="0.3">
      <c r="A1349" s="35">
        <v>1334</v>
      </c>
      <c r="B1349">
        <f t="shared" si="40"/>
        <v>2</v>
      </c>
      <c r="C1349" s="32">
        <v>33491</v>
      </c>
      <c r="D1349">
        <v>0.61199999999999999</v>
      </c>
      <c r="E1349">
        <f t="shared" si="41"/>
        <v>-1.6207810226853425E-2</v>
      </c>
      <c r="G1349">
        <v>1334</v>
      </c>
      <c r="I1349" s="7"/>
    </row>
    <row r="1350" spans="1:9" x14ac:dyDescent="0.3">
      <c r="A1350">
        <v>1335</v>
      </c>
      <c r="B1350">
        <f t="shared" si="40"/>
        <v>3</v>
      </c>
      <c r="C1350" s="32">
        <v>33492</v>
      </c>
      <c r="D1350">
        <v>0.623</v>
      </c>
      <c r="E1350">
        <f t="shared" si="41"/>
        <v>1.7814236275126998E-2</v>
      </c>
      <c r="G1350">
        <v>1335</v>
      </c>
      <c r="I1350" s="7"/>
    </row>
    <row r="1351" spans="1:9" x14ac:dyDescent="0.3">
      <c r="A1351" s="35">
        <v>1336</v>
      </c>
      <c r="B1351">
        <f t="shared" si="40"/>
        <v>4</v>
      </c>
      <c r="C1351" s="32">
        <v>33493</v>
      </c>
      <c r="D1351">
        <v>0.622</v>
      </c>
      <c r="E1351">
        <f t="shared" si="41"/>
        <v>-1.6064260482736878E-3</v>
      </c>
      <c r="G1351">
        <v>1336</v>
      </c>
      <c r="I1351" s="7"/>
    </row>
    <row r="1352" spans="1:9" x14ac:dyDescent="0.3">
      <c r="A1352">
        <v>1337</v>
      </c>
      <c r="B1352">
        <f t="shared" si="40"/>
        <v>5</v>
      </c>
      <c r="C1352" s="32">
        <v>33494</v>
      </c>
      <c r="D1352">
        <v>0.628</v>
      </c>
      <c r="E1352">
        <f t="shared" si="41"/>
        <v>9.6000737290191374E-3</v>
      </c>
      <c r="G1352">
        <v>1337</v>
      </c>
      <c r="I1352" s="7"/>
    </row>
    <row r="1353" spans="1:9" x14ac:dyDescent="0.3">
      <c r="A1353" s="35">
        <v>1338</v>
      </c>
      <c r="B1353">
        <f t="shared" si="40"/>
        <v>1</v>
      </c>
      <c r="C1353" s="32">
        <v>33497</v>
      </c>
      <c r="D1353">
        <v>0.624</v>
      </c>
      <c r="E1353">
        <f t="shared" si="41"/>
        <v>-6.38979809877101E-3</v>
      </c>
      <c r="G1353">
        <v>1338</v>
      </c>
      <c r="I1353" s="7"/>
    </row>
    <row r="1354" spans="1:9" x14ac:dyDescent="0.3">
      <c r="A1354">
        <v>1339</v>
      </c>
      <c r="B1354">
        <f t="shared" si="40"/>
        <v>2</v>
      </c>
      <c r="C1354" s="32">
        <v>33498</v>
      </c>
      <c r="D1354">
        <v>0.61799999999999999</v>
      </c>
      <c r="E1354">
        <f t="shared" si="41"/>
        <v>-9.6619109117368589E-3</v>
      </c>
      <c r="G1354">
        <v>1339</v>
      </c>
      <c r="I1354" s="7"/>
    </row>
    <row r="1355" spans="1:9" x14ac:dyDescent="0.3">
      <c r="A1355" s="35">
        <v>1340</v>
      </c>
      <c r="B1355">
        <f t="shared" si="40"/>
        <v>3</v>
      </c>
      <c r="C1355" s="32">
        <v>33499</v>
      </c>
      <c r="D1355">
        <v>0.622</v>
      </c>
      <c r="E1355">
        <f t="shared" si="41"/>
        <v>6.4516352814885953E-3</v>
      </c>
      <c r="G1355">
        <v>1340</v>
      </c>
      <c r="I1355" s="7"/>
    </row>
    <row r="1356" spans="1:9" x14ac:dyDescent="0.3">
      <c r="A1356">
        <v>1341</v>
      </c>
      <c r="B1356">
        <f t="shared" si="40"/>
        <v>4</v>
      </c>
      <c r="C1356" s="32">
        <v>33500</v>
      </c>
      <c r="D1356">
        <v>0.61099999999999999</v>
      </c>
      <c r="E1356">
        <f t="shared" si="41"/>
        <v>-1.7843133567584168E-2</v>
      </c>
      <c r="G1356">
        <v>1341</v>
      </c>
      <c r="I1356" s="7"/>
    </row>
    <row r="1357" spans="1:9" x14ac:dyDescent="0.3">
      <c r="A1357" s="35">
        <v>1342</v>
      </c>
      <c r="B1357">
        <f t="shared" si="40"/>
        <v>5</v>
      </c>
      <c r="C1357" s="32">
        <v>33501</v>
      </c>
      <c r="D1357">
        <v>0.60799999999999998</v>
      </c>
      <c r="E1357">
        <f t="shared" si="41"/>
        <v>-4.9220772054283319E-3</v>
      </c>
      <c r="G1357">
        <v>1342</v>
      </c>
      <c r="I1357" s="7"/>
    </row>
    <row r="1358" spans="1:9" x14ac:dyDescent="0.3">
      <c r="A1358">
        <v>1343</v>
      </c>
      <c r="B1358">
        <f t="shared" si="40"/>
        <v>1</v>
      </c>
      <c r="C1358" s="32">
        <v>33504</v>
      </c>
      <c r="D1358">
        <v>0.61199999999999999</v>
      </c>
      <c r="E1358">
        <f t="shared" si="41"/>
        <v>6.5574005461590396E-3</v>
      </c>
      <c r="G1358">
        <v>1343</v>
      </c>
      <c r="I1358" s="7"/>
    </row>
    <row r="1359" spans="1:9" x14ac:dyDescent="0.3">
      <c r="A1359" s="35">
        <v>1344</v>
      </c>
      <c r="B1359">
        <f t="shared" si="40"/>
        <v>2</v>
      </c>
      <c r="C1359" s="32">
        <v>33505</v>
      </c>
      <c r="D1359">
        <v>0.61199999999999999</v>
      </c>
      <c r="E1359">
        <f t="shared" si="41"/>
        <v>0</v>
      </c>
      <c r="G1359">
        <v>1344</v>
      </c>
      <c r="I1359" s="7"/>
    </row>
    <row r="1360" spans="1:9" x14ac:dyDescent="0.3">
      <c r="A1360">
        <v>1345</v>
      </c>
      <c r="B1360">
        <f t="shared" si="40"/>
        <v>3</v>
      </c>
      <c r="C1360" s="32">
        <v>33506</v>
      </c>
      <c r="D1360">
        <v>0.61399999999999999</v>
      </c>
      <c r="E1360">
        <f t="shared" si="41"/>
        <v>3.2626456348163694E-3</v>
      </c>
      <c r="G1360">
        <v>1345</v>
      </c>
      <c r="I1360" s="7"/>
    </row>
    <row r="1361" spans="1:9" x14ac:dyDescent="0.3">
      <c r="A1361" s="35">
        <v>1346</v>
      </c>
      <c r="B1361">
        <f t="shared" ref="B1361:B1424" si="42">WEEKDAY(C1361,2)</f>
        <v>4</v>
      </c>
      <c r="C1361" s="32">
        <v>33507</v>
      </c>
      <c r="D1361">
        <v>0.61899999999999999</v>
      </c>
      <c r="E1361">
        <f t="shared" si="41"/>
        <v>8.1103445374536426E-3</v>
      </c>
      <c r="G1361">
        <v>1346</v>
      </c>
      <c r="I1361" s="7"/>
    </row>
    <row r="1362" spans="1:9" x14ac:dyDescent="0.3">
      <c r="A1362">
        <v>1347</v>
      </c>
      <c r="B1362">
        <f t="shared" si="42"/>
        <v>5</v>
      </c>
      <c r="C1362" s="32">
        <v>33508</v>
      </c>
      <c r="D1362">
        <v>0.628</v>
      </c>
      <c r="E1362">
        <f t="shared" ref="E1362:E1425" si="43">LN(D1362/D1361)</f>
        <v>1.4434893783602484E-2</v>
      </c>
      <c r="G1362">
        <v>1347</v>
      </c>
      <c r="I1362" s="7"/>
    </row>
    <row r="1363" spans="1:9" x14ac:dyDescent="0.3">
      <c r="A1363" s="35">
        <v>1348</v>
      </c>
      <c r="B1363">
        <f t="shared" si="42"/>
        <v>1</v>
      </c>
      <c r="C1363" s="32">
        <v>33511</v>
      </c>
      <c r="D1363">
        <v>0.62</v>
      </c>
      <c r="E1363">
        <f t="shared" si="43"/>
        <v>-1.2820688429061434E-2</v>
      </c>
      <c r="G1363">
        <v>1348</v>
      </c>
      <c r="I1363" s="7"/>
    </row>
    <row r="1364" spans="1:9" x14ac:dyDescent="0.3">
      <c r="A1364">
        <v>1349</v>
      </c>
      <c r="B1364">
        <f t="shared" si="42"/>
        <v>2</v>
      </c>
      <c r="C1364" s="32">
        <v>33512</v>
      </c>
      <c r="D1364">
        <v>0.61499999999999999</v>
      </c>
      <c r="E1364">
        <f t="shared" si="43"/>
        <v>-8.0972102326193618E-3</v>
      </c>
      <c r="G1364">
        <v>1349</v>
      </c>
      <c r="I1364" s="7"/>
    </row>
    <row r="1365" spans="1:9" x14ac:dyDescent="0.3">
      <c r="A1365" s="35">
        <v>1350</v>
      </c>
      <c r="B1365">
        <f t="shared" si="42"/>
        <v>3</v>
      </c>
      <c r="C1365" s="32">
        <v>33513</v>
      </c>
      <c r="D1365">
        <v>0.622</v>
      </c>
      <c r="E1365">
        <f t="shared" si="43"/>
        <v>1.1317824932661657E-2</v>
      </c>
      <c r="G1365">
        <v>1350</v>
      </c>
      <c r="I1365" s="7"/>
    </row>
    <row r="1366" spans="1:9" x14ac:dyDescent="0.3">
      <c r="A1366">
        <v>1351</v>
      </c>
      <c r="B1366">
        <f t="shared" si="42"/>
        <v>4</v>
      </c>
      <c r="C1366" s="32">
        <v>33514</v>
      </c>
      <c r="D1366">
        <v>0.63100000000000001</v>
      </c>
      <c r="E1366">
        <f t="shared" si="43"/>
        <v>1.4365769802033681E-2</v>
      </c>
      <c r="G1366">
        <v>1351</v>
      </c>
      <c r="I1366" s="7"/>
    </row>
    <row r="1367" spans="1:9" x14ac:dyDescent="0.3">
      <c r="A1367" s="35">
        <v>1352</v>
      </c>
      <c r="B1367">
        <f t="shared" si="42"/>
        <v>5</v>
      </c>
      <c r="C1367" s="32">
        <v>33515</v>
      </c>
      <c r="D1367">
        <v>0.626</v>
      </c>
      <c r="E1367">
        <f t="shared" si="43"/>
        <v>-7.9554914411146278E-3</v>
      </c>
      <c r="G1367">
        <v>1352</v>
      </c>
      <c r="I1367" s="7"/>
    </row>
    <row r="1368" spans="1:9" x14ac:dyDescent="0.3">
      <c r="A1368">
        <v>1353</v>
      </c>
      <c r="B1368">
        <f t="shared" si="42"/>
        <v>1</v>
      </c>
      <c r="C1368" s="32">
        <v>33518</v>
      </c>
      <c r="D1368">
        <v>0.63300000000000001</v>
      </c>
      <c r="E1368">
        <f t="shared" si="43"/>
        <v>1.112005104407764E-2</v>
      </c>
      <c r="G1368">
        <v>1353</v>
      </c>
      <c r="I1368" s="7"/>
    </row>
    <row r="1369" spans="1:9" x14ac:dyDescent="0.3">
      <c r="A1369" s="35">
        <v>1354</v>
      </c>
      <c r="B1369">
        <f t="shared" si="42"/>
        <v>2</v>
      </c>
      <c r="C1369" s="32">
        <v>33519</v>
      </c>
      <c r="D1369">
        <v>0.63500000000000001</v>
      </c>
      <c r="E1369">
        <f t="shared" si="43"/>
        <v>3.1545767485155669E-3</v>
      </c>
      <c r="G1369">
        <v>1354</v>
      </c>
      <c r="I1369" s="7"/>
    </row>
    <row r="1370" spans="1:9" x14ac:dyDescent="0.3">
      <c r="A1370">
        <v>1355</v>
      </c>
      <c r="B1370">
        <f t="shared" si="42"/>
        <v>3</v>
      </c>
      <c r="C1370" s="32">
        <v>33520</v>
      </c>
      <c r="D1370">
        <v>0.63400000000000001</v>
      </c>
      <c r="E1370">
        <f t="shared" si="43"/>
        <v>-1.5760444554657658E-3</v>
      </c>
      <c r="G1370">
        <v>1355</v>
      </c>
      <c r="I1370" s="7"/>
    </row>
    <row r="1371" spans="1:9" x14ac:dyDescent="0.3">
      <c r="A1371" s="35">
        <v>1356</v>
      </c>
      <c r="B1371">
        <f t="shared" si="42"/>
        <v>4</v>
      </c>
      <c r="C1371" s="32">
        <v>33521</v>
      </c>
      <c r="D1371">
        <v>0.627</v>
      </c>
      <c r="E1371">
        <f t="shared" si="43"/>
        <v>-1.110241380430527E-2</v>
      </c>
      <c r="G1371">
        <v>1356</v>
      </c>
      <c r="I1371" s="7"/>
    </row>
    <row r="1372" spans="1:9" x14ac:dyDescent="0.3">
      <c r="A1372">
        <v>1357</v>
      </c>
      <c r="B1372">
        <f t="shared" si="42"/>
        <v>5</v>
      </c>
      <c r="C1372" s="32">
        <v>33522</v>
      </c>
      <c r="D1372">
        <v>0.626</v>
      </c>
      <c r="E1372">
        <f t="shared" si="43"/>
        <v>-1.5961695328222147E-3</v>
      </c>
      <c r="G1372">
        <v>1357</v>
      </c>
      <c r="I1372" s="7"/>
    </row>
    <row r="1373" spans="1:9" x14ac:dyDescent="0.3">
      <c r="A1373" s="35">
        <v>1358</v>
      </c>
      <c r="B1373">
        <f t="shared" si="42"/>
        <v>1</v>
      </c>
      <c r="C1373" s="32">
        <v>33525</v>
      </c>
      <c r="D1373">
        <v>0.63300000000000001</v>
      </c>
      <c r="E1373">
        <f t="shared" si="43"/>
        <v>1.112005104407764E-2</v>
      </c>
      <c r="G1373">
        <v>1358</v>
      </c>
      <c r="I1373" s="7"/>
    </row>
    <row r="1374" spans="1:9" x14ac:dyDescent="0.3">
      <c r="A1374">
        <v>1359</v>
      </c>
      <c r="B1374">
        <f t="shared" si="42"/>
        <v>2</v>
      </c>
      <c r="C1374" s="32">
        <v>33526</v>
      </c>
      <c r="D1374">
        <v>0.63600000000000001</v>
      </c>
      <c r="E1374">
        <f t="shared" si="43"/>
        <v>4.7281411959458957E-3</v>
      </c>
      <c r="G1374">
        <v>1359</v>
      </c>
      <c r="I1374" s="7"/>
    </row>
    <row r="1375" spans="1:9" x14ac:dyDescent="0.3">
      <c r="A1375" s="35">
        <v>1360</v>
      </c>
      <c r="B1375">
        <f t="shared" si="42"/>
        <v>3</v>
      </c>
      <c r="C1375" s="32">
        <v>33527</v>
      </c>
      <c r="D1375">
        <v>0.63900000000000001</v>
      </c>
      <c r="E1375">
        <f t="shared" si="43"/>
        <v>4.7058910374127138E-3</v>
      </c>
      <c r="G1375">
        <v>1360</v>
      </c>
      <c r="I1375" s="7"/>
    </row>
    <row r="1376" spans="1:9" x14ac:dyDescent="0.3">
      <c r="A1376">
        <v>1361</v>
      </c>
      <c r="B1376">
        <f t="shared" si="42"/>
        <v>4</v>
      </c>
      <c r="C1376" s="32">
        <v>33528</v>
      </c>
      <c r="D1376">
        <v>0.64900000000000002</v>
      </c>
      <c r="E1376">
        <f t="shared" si="43"/>
        <v>1.5528262326555194E-2</v>
      </c>
      <c r="G1376">
        <v>1361</v>
      </c>
      <c r="I1376" s="7"/>
    </row>
    <row r="1377" spans="1:9" x14ac:dyDescent="0.3">
      <c r="A1377" s="35">
        <v>1362</v>
      </c>
      <c r="B1377">
        <f t="shared" si="42"/>
        <v>5</v>
      </c>
      <c r="C1377" s="32">
        <v>33529</v>
      </c>
      <c r="D1377">
        <v>0.65900000000000003</v>
      </c>
      <c r="E1377">
        <f t="shared" si="43"/>
        <v>1.5290817798417145E-2</v>
      </c>
      <c r="G1377">
        <v>1362</v>
      </c>
      <c r="I1377" s="7"/>
    </row>
    <row r="1378" spans="1:9" x14ac:dyDescent="0.3">
      <c r="A1378">
        <v>1363</v>
      </c>
      <c r="B1378">
        <f t="shared" si="42"/>
        <v>1</v>
      </c>
      <c r="C1378" s="32">
        <v>33532</v>
      </c>
      <c r="D1378">
        <v>0.65600000000000003</v>
      </c>
      <c r="E1378">
        <f t="shared" si="43"/>
        <v>-4.5627455584181728E-3</v>
      </c>
      <c r="G1378">
        <v>1363</v>
      </c>
      <c r="I1378" s="7"/>
    </row>
    <row r="1379" spans="1:9" x14ac:dyDescent="0.3">
      <c r="A1379" s="35">
        <v>1364</v>
      </c>
      <c r="B1379">
        <f t="shared" si="42"/>
        <v>2</v>
      </c>
      <c r="C1379" s="32">
        <v>33533</v>
      </c>
      <c r="D1379">
        <v>0.65600000000000003</v>
      </c>
      <c r="E1379">
        <f t="shared" si="43"/>
        <v>0</v>
      </c>
      <c r="G1379">
        <v>1364</v>
      </c>
      <c r="I1379" s="7"/>
    </row>
    <row r="1380" spans="1:9" x14ac:dyDescent="0.3">
      <c r="A1380">
        <v>1365</v>
      </c>
      <c r="B1380">
        <f t="shared" si="42"/>
        <v>3</v>
      </c>
      <c r="C1380" s="32">
        <v>33534</v>
      </c>
      <c r="D1380">
        <v>0.64100000000000001</v>
      </c>
      <c r="E1380">
        <f t="shared" si="43"/>
        <v>-2.3131332023418966E-2</v>
      </c>
      <c r="G1380">
        <v>1365</v>
      </c>
      <c r="I1380" s="7"/>
    </row>
    <row r="1381" spans="1:9" x14ac:dyDescent="0.3">
      <c r="A1381" s="35">
        <v>1366</v>
      </c>
      <c r="B1381">
        <f t="shared" si="42"/>
        <v>4</v>
      </c>
      <c r="C1381" s="32">
        <v>33535</v>
      </c>
      <c r="D1381">
        <v>0.65600000000000003</v>
      </c>
      <c r="E1381">
        <f t="shared" si="43"/>
        <v>2.3131332023418927E-2</v>
      </c>
      <c r="G1381">
        <v>1366</v>
      </c>
      <c r="I1381" s="7"/>
    </row>
    <row r="1382" spans="1:9" x14ac:dyDescent="0.3">
      <c r="A1382">
        <v>1367</v>
      </c>
      <c r="B1382">
        <f t="shared" si="42"/>
        <v>5</v>
      </c>
      <c r="C1382" s="32">
        <v>33536</v>
      </c>
      <c r="D1382">
        <v>0.65100000000000002</v>
      </c>
      <c r="E1382">
        <f t="shared" si="43"/>
        <v>-7.6511467355197503E-3</v>
      </c>
      <c r="G1382">
        <v>1367</v>
      </c>
      <c r="I1382" s="7"/>
    </row>
    <row r="1383" spans="1:9" x14ac:dyDescent="0.3">
      <c r="A1383" s="35">
        <v>1368</v>
      </c>
      <c r="B1383">
        <f t="shared" si="42"/>
        <v>1</v>
      </c>
      <c r="C1383" s="32">
        <v>33539</v>
      </c>
      <c r="D1383">
        <v>0.67</v>
      </c>
      <c r="E1383">
        <f t="shared" si="43"/>
        <v>2.8768070176442631E-2</v>
      </c>
      <c r="G1383">
        <v>1368</v>
      </c>
      <c r="I1383" s="7"/>
    </row>
    <row r="1384" spans="1:9" x14ac:dyDescent="0.3">
      <c r="A1384">
        <v>1369</v>
      </c>
      <c r="B1384">
        <f t="shared" si="42"/>
        <v>2</v>
      </c>
      <c r="C1384" s="32">
        <v>33540</v>
      </c>
      <c r="D1384">
        <v>0.67</v>
      </c>
      <c r="E1384">
        <f t="shared" si="43"/>
        <v>0</v>
      </c>
      <c r="G1384">
        <v>1369</v>
      </c>
      <c r="I1384" s="7"/>
    </row>
    <row r="1385" spans="1:9" x14ac:dyDescent="0.3">
      <c r="A1385" s="35">
        <v>1370</v>
      </c>
      <c r="B1385">
        <f t="shared" si="42"/>
        <v>3</v>
      </c>
      <c r="C1385" s="32">
        <v>33541</v>
      </c>
      <c r="D1385">
        <v>0.68300000000000005</v>
      </c>
      <c r="E1385">
        <f t="shared" si="43"/>
        <v>1.9217147185778351E-2</v>
      </c>
      <c r="G1385">
        <v>1370</v>
      </c>
      <c r="I1385" s="7"/>
    </row>
    <row r="1386" spans="1:9" x14ac:dyDescent="0.3">
      <c r="A1386">
        <v>1371</v>
      </c>
      <c r="B1386">
        <f t="shared" si="42"/>
        <v>4</v>
      </c>
      <c r="C1386" s="32">
        <v>33542</v>
      </c>
      <c r="D1386">
        <v>0.67600000000000005</v>
      </c>
      <c r="E1386">
        <f t="shared" si="43"/>
        <v>-1.0301783527825945E-2</v>
      </c>
      <c r="G1386">
        <v>1371</v>
      </c>
      <c r="I1386" s="7"/>
    </row>
    <row r="1387" spans="1:9" x14ac:dyDescent="0.3">
      <c r="A1387" s="35">
        <v>1372</v>
      </c>
      <c r="B1387">
        <f t="shared" si="42"/>
        <v>5</v>
      </c>
      <c r="C1387" s="32">
        <v>33543</v>
      </c>
      <c r="D1387">
        <v>0.68300000000000005</v>
      </c>
      <c r="E1387">
        <f t="shared" si="43"/>
        <v>1.0301783527825971E-2</v>
      </c>
      <c r="G1387">
        <v>1372</v>
      </c>
      <c r="I1387" s="7"/>
    </row>
    <row r="1388" spans="1:9" x14ac:dyDescent="0.3">
      <c r="A1388">
        <v>1373</v>
      </c>
      <c r="B1388">
        <f t="shared" si="42"/>
        <v>1</v>
      </c>
      <c r="C1388" s="32">
        <v>33546</v>
      </c>
      <c r="D1388">
        <v>0.69199999999999995</v>
      </c>
      <c r="E1388">
        <f t="shared" si="43"/>
        <v>1.309109604687942E-2</v>
      </c>
      <c r="G1388">
        <v>1373</v>
      </c>
      <c r="I1388" s="7"/>
    </row>
    <row r="1389" spans="1:9" x14ac:dyDescent="0.3">
      <c r="A1389" s="35">
        <v>1374</v>
      </c>
      <c r="B1389">
        <f t="shared" si="42"/>
        <v>2</v>
      </c>
      <c r="C1389" s="32">
        <v>33547</v>
      </c>
      <c r="D1389">
        <v>0.7</v>
      </c>
      <c r="E1389">
        <f t="shared" si="43"/>
        <v>1.1494379425735212E-2</v>
      </c>
      <c r="G1389">
        <v>1374</v>
      </c>
      <c r="I1389" s="7"/>
    </row>
    <row r="1390" spans="1:9" x14ac:dyDescent="0.3">
      <c r="A1390">
        <v>1375</v>
      </c>
      <c r="B1390">
        <f t="shared" si="42"/>
        <v>3</v>
      </c>
      <c r="C1390" s="32">
        <v>33548</v>
      </c>
      <c r="D1390">
        <v>0.69099999999999995</v>
      </c>
      <c r="E1390">
        <f t="shared" si="43"/>
        <v>-1.294051127573482E-2</v>
      </c>
      <c r="G1390">
        <v>1375</v>
      </c>
      <c r="I1390" s="7"/>
    </row>
    <row r="1391" spans="1:9" x14ac:dyDescent="0.3">
      <c r="A1391" s="35">
        <v>1376</v>
      </c>
      <c r="B1391">
        <f t="shared" si="42"/>
        <v>4</v>
      </c>
      <c r="C1391" s="32">
        <v>33549</v>
      </c>
      <c r="D1391">
        <v>0.67200000000000004</v>
      </c>
      <c r="E1391">
        <f t="shared" si="43"/>
        <v>-2.7881483244520191E-2</v>
      </c>
      <c r="G1391">
        <v>1376</v>
      </c>
      <c r="I1391" s="7"/>
    </row>
    <row r="1392" spans="1:9" x14ac:dyDescent="0.3">
      <c r="A1392">
        <v>1377</v>
      </c>
      <c r="B1392">
        <f t="shared" si="42"/>
        <v>5</v>
      </c>
      <c r="C1392" s="32">
        <v>33550</v>
      </c>
      <c r="D1392">
        <v>0.67</v>
      </c>
      <c r="E1392">
        <f t="shared" si="43"/>
        <v>-2.9806281381377893E-3</v>
      </c>
      <c r="G1392">
        <v>1377</v>
      </c>
      <c r="I1392" s="7"/>
    </row>
    <row r="1393" spans="1:9" x14ac:dyDescent="0.3">
      <c r="A1393" s="35">
        <v>1378</v>
      </c>
      <c r="B1393">
        <f t="shared" si="42"/>
        <v>1</v>
      </c>
      <c r="C1393" s="32">
        <v>33553</v>
      </c>
      <c r="D1393">
        <v>0.64</v>
      </c>
      <c r="E1393">
        <f t="shared" si="43"/>
        <v>-4.5809536031294222E-2</v>
      </c>
      <c r="G1393">
        <v>1378</v>
      </c>
      <c r="I1393" s="7"/>
    </row>
    <row r="1394" spans="1:9" x14ac:dyDescent="0.3">
      <c r="A1394">
        <v>1379</v>
      </c>
      <c r="B1394">
        <f t="shared" si="42"/>
        <v>2</v>
      </c>
      <c r="C1394" s="32">
        <v>33554</v>
      </c>
      <c r="D1394">
        <v>0.63400000000000001</v>
      </c>
      <c r="E1394">
        <f t="shared" si="43"/>
        <v>-9.4192219164916397E-3</v>
      </c>
      <c r="G1394">
        <v>1379</v>
      </c>
      <c r="I1394" s="7"/>
    </row>
    <row r="1395" spans="1:9" x14ac:dyDescent="0.3">
      <c r="A1395" s="35">
        <v>1380</v>
      </c>
      <c r="B1395">
        <f t="shared" si="42"/>
        <v>3</v>
      </c>
      <c r="C1395" s="32">
        <v>33555</v>
      </c>
      <c r="D1395">
        <v>0.63200000000000001</v>
      </c>
      <c r="E1395">
        <f t="shared" si="43"/>
        <v>-3.1595602903684815E-3</v>
      </c>
      <c r="G1395">
        <v>1380</v>
      </c>
      <c r="I1395" s="7"/>
    </row>
    <row r="1396" spans="1:9" x14ac:dyDescent="0.3">
      <c r="A1396">
        <v>1381</v>
      </c>
      <c r="B1396">
        <f t="shared" si="42"/>
        <v>4</v>
      </c>
      <c r="C1396" s="32">
        <v>33556</v>
      </c>
      <c r="D1396">
        <v>0.64200000000000002</v>
      </c>
      <c r="E1396">
        <f t="shared" si="43"/>
        <v>1.5698909543103833E-2</v>
      </c>
      <c r="G1396">
        <v>1381</v>
      </c>
      <c r="I1396" s="7"/>
    </row>
    <row r="1397" spans="1:9" x14ac:dyDescent="0.3">
      <c r="A1397" s="35">
        <v>1382</v>
      </c>
      <c r="B1397">
        <f t="shared" si="42"/>
        <v>5</v>
      </c>
      <c r="C1397" s="32">
        <v>33557</v>
      </c>
      <c r="D1397">
        <v>0.65100000000000002</v>
      </c>
      <c r="E1397">
        <f t="shared" si="43"/>
        <v>1.3921338518608014E-2</v>
      </c>
      <c r="G1397">
        <v>1382</v>
      </c>
      <c r="I1397" s="7"/>
    </row>
    <row r="1398" spans="1:9" x14ac:dyDescent="0.3">
      <c r="A1398">
        <v>1383</v>
      </c>
      <c r="B1398">
        <f t="shared" si="42"/>
        <v>1</v>
      </c>
      <c r="C1398" s="32">
        <v>33560</v>
      </c>
      <c r="D1398">
        <v>0.64500000000000002</v>
      </c>
      <c r="E1398">
        <f t="shared" si="43"/>
        <v>-9.2593254127967123E-3</v>
      </c>
      <c r="G1398">
        <v>1383</v>
      </c>
      <c r="I1398" s="7"/>
    </row>
    <row r="1399" spans="1:9" x14ac:dyDescent="0.3">
      <c r="A1399" s="35">
        <v>1384</v>
      </c>
      <c r="B1399">
        <f t="shared" si="42"/>
        <v>2</v>
      </c>
      <c r="C1399" s="32">
        <v>33561</v>
      </c>
      <c r="D1399">
        <v>0.63600000000000001</v>
      </c>
      <c r="E1399">
        <f t="shared" si="43"/>
        <v>-1.4051753455650302E-2</v>
      </c>
      <c r="G1399">
        <v>1384</v>
      </c>
      <c r="I1399" s="7"/>
    </row>
    <row r="1400" spans="1:9" x14ac:dyDescent="0.3">
      <c r="A1400">
        <v>1385</v>
      </c>
      <c r="B1400">
        <f t="shared" si="42"/>
        <v>3</v>
      </c>
      <c r="C1400" s="32">
        <v>33562</v>
      </c>
      <c r="D1400">
        <v>0.64300000000000002</v>
      </c>
      <c r="E1400">
        <f t="shared" si="43"/>
        <v>1.0946160897497295E-2</v>
      </c>
      <c r="G1400">
        <v>1385</v>
      </c>
      <c r="I1400" s="7"/>
    </row>
    <row r="1401" spans="1:9" x14ac:dyDescent="0.3">
      <c r="A1401" s="35">
        <v>1386</v>
      </c>
      <c r="B1401">
        <f t="shared" si="42"/>
        <v>4</v>
      </c>
      <c r="C1401" s="32">
        <v>33563</v>
      </c>
      <c r="D1401">
        <v>0.64700000000000002</v>
      </c>
      <c r="E1401">
        <f t="shared" si="43"/>
        <v>6.201570263281107E-3</v>
      </c>
      <c r="G1401">
        <v>1386</v>
      </c>
      <c r="I1401" s="7"/>
    </row>
    <row r="1402" spans="1:9" x14ac:dyDescent="0.3">
      <c r="A1402">
        <v>1387</v>
      </c>
      <c r="B1402">
        <f t="shared" si="42"/>
        <v>5</v>
      </c>
      <c r="C1402" s="32">
        <v>33564</v>
      </c>
      <c r="D1402">
        <v>0.63200000000000001</v>
      </c>
      <c r="E1402">
        <f t="shared" si="43"/>
        <v>-2.3456900354043207E-2</v>
      </c>
      <c r="G1402">
        <v>1387</v>
      </c>
      <c r="I1402" s="7"/>
    </row>
    <row r="1403" spans="1:9" x14ac:dyDescent="0.3">
      <c r="A1403" s="35">
        <v>1388</v>
      </c>
      <c r="B1403">
        <f t="shared" si="42"/>
        <v>1</v>
      </c>
      <c r="C1403" s="32">
        <v>33567</v>
      </c>
      <c r="D1403">
        <v>0.628</v>
      </c>
      <c r="E1403">
        <f t="shared" si="43"/>
        <v>-6.34922767865878E-3</v>
      </c>
      <c r="G1403">
        <v>1388</v>
      </c>
      <c r="I1403" s="7"/>
    </row>
    <row r="1404" spans="1:9" x14ac:dyDescent="0.3">
      <c r="A1404">
        <v>1389</v>
      </c>
      <c r="B1404">
        <f t="shared" si="42"/>
        <v>2</v>
      </c>
      <c r="C1404" s="32">
        <v>33568</v>
      </c>
      <c r="D1404">
        <v>0.61799999999999999</v>
      </c>
      <c r="E1404">
        <f t="shared" si="43"/>
        <v>-1.6051709010507901E-2</v>
      </c>
      <c r="G1404">
        <v>1389</v>
      </c>
      <c r="I1404" s="7"/>
    </row>
    <row r="1405" spans="1:9" x14ac:dyDescent="0.3">
      <c r="A1405" s="35">
        <v>1390</v>
      </c>
      <c r="B1405">
        <f t="shared" si="42"/>
        <v>3</v>
      </c>
      <c r="C1405" s="32">
        <v>33569</v>
      </c>
      <c r="D1405">
        <v>0.625</v>
      </c>
      <c r="E1405">
        <f t="shared" si="43"/>
        <v>1.1263192278710648E-2</v>
      </c>
      <c r="G1405">
        <v>1390</v>
      </c>
      <c r="I1405" s="7"/>
    </row>
    <row r="1406" spans="1:9" x14ac:dyDescent="0.3">
      <c r="A1406">
        <v>1391</v>
      </c>
      <c r="B1406">
        <f t="shared" si="42"/>
        <v>4</v>
      </c>
      <c r="C1406" s="32">
        <v>33570</v>
      </c>
      <c r="D1406">
        <v>0.625</v>
      </c>
      <c r="E1406">
        <f t="shared" si="43"/>
        <v>0</v>
      </c>
      <c r="G1406">
        <v>1391</v>
      </c>
      <c r="I1406" s="7"/>
    </row>
    <row r="1407" spans="1:9" x14ac:dyDescent="0.3">
      <c r="A1407" s="35">
        <v>1392</v>
      </c>
      <c r="B1407">
        <f t="shared" si="42"/>
        <v>5</v>
      </c>
      <c r="C1407" s="32">
        <v>33571</v>
      </c>
      <c r="D1407">
        <v>0.627</v>
      </c>
      <c r="E1407">
        <f t="shared" si="43"/>
        <v>3.1948908965192886E-3</v>
      </c>
      <c r="G1407">
        <v>1392</v>
      </c>
      <c r="I1407" s="7"/>
    </row>
    <row r="1408" spans="1:9" x14ac:dyDescent="0.3">
      <c r="A1408">
        <v>1393</v>
      </c>
      <c r="B1408">
        <f t="shared" si="42"/>
        <v>1</v>
      </c>
      <c r="C1408" s="32">
        <v>33574</v>
      </c>
      <c r="D1408">
        <v>0.61499999999999999</v>
      </c>
      <c r="E1408">
        <f t="shared" si="43"/>
        <v>-1.9324272826402814E-2</v>
      </c>
      <c r="G1408">
        <v>1393</v>
      </c>
      <c r="I1408" s="7"/>
    </row>
    <row r="1409" spans="1:9" x14ac:dyDescent="0.3">
      <c r="A1409" s="35">
        <v>1394</v>
      </c>
      <c r="B1409">
        <f t="shared" si="42"/>
        <v>2</v>
      </c>
      <c r="C1409" s="32">
        <v>33575</v>
      </c>
      <c r="D1409">
        <v>0.59</v>
      </c>
      <c r="E1409">
        <f t="shared" si="43"/>
        <v>-4.1499730906752734E-2</v>
      </c>
      <c r="G1409">
        <v>1394</v>
      </c>
      <c r="I1409" s="7"/>
    </row>
    <row r="1410" spans="1:9" x14ac:dyDescent="0.3">
      <c r="A1410">
        <v>1395</v>
      </c>
      <c r="B1410">
        <f t="shared" si="42"/>
        <v>3</v>
      </c>
      <c r="C1410" s="32">
        <v>33576</v>
      </c>
      <c r="D1410">
        <v>0.59899999999999998</v>
      </c>
      <c r="E1410">
        <f t="shared" si="43"/>
        <v>1.5139061215684306E-2</v>
      </c>
      <c r="G1410">
        <v>1395</v>
      </c>
      <c r="I1410" s="7"/>
    </row>
    <row r="1411" spans="1:9" x14ac:dyDescent="0.3">
      <c r="A1411" s="35">
        <v>1396</v>
      </c>
      <c r="B1411">
        <f t="shared" si="42"/>
        <v>4</v>
      </c>
      <c r="C1411" s="32">
        <v>33577</v>
      </c>
      <c r="D1411">
        <v>0.57999999999999996</v>
      </c>
      <c r="E1411">
        <f t="shared" si="43"/>
        <v>-3.2233494574984312E-2</v>
      </c>
      <c r="G1411">
        <v>1396</v>
      </c>
      <c r="I1411" s="7"/>
    </row>
    <row r="1412" spans="1:9" x14ac:dyDescent="0.3">
      <c r="A1412">
        <v>1397</v>
      </c>
      <c r="B1412">
        <f t="shared" si="42"/>
        <v>5</v>
      </c>
      <c r="C1412" s="32">
        <v>33578</v>
      </c>
      <c r="D1412">
        <v>0.56699999999999995</v>
      </c>
      <c r="E1412">
        <f t="shared" si="43"/>
        <v>-2.2668799812712939E-2</v>
      </c>
      <c r="G1412">
        <v>1397</v>
      </c>
      <c r="I1412" s="7"/>
    </row>
    <row r="1413" spans="1:9" x14ac:dyDescent="0.3">
      <c r="A1413" s="35">
        <v>1398</v>
      </c>
      <c r="B1413">
        <f t="shared" si="42"/>
        <v>1</v>
      </c>
      <c r="C1413" s="32">
        <v>33581</v>
      </c>
      <c r="D1413">
        <v>0.54600000000000004</v>
      </c>
      <c r="E1413">
        <f t="shared" si="43"/>
        <v>-3.7740327982846857E-2</v>
      </c>
      <c r="G1413">
        <v>1398</v>
      </c>
      <c r="I1413" s="7"/>
    </row>
    <row r="1414" spans="1:9" x14ac:dyDescent="0.3">
      <c r="A1414">
        <v>1399</v>
      </c>
      <c r="B1414">
        <f t="shared" si="42"/>
        <v>2</v>
      </c>
      <c r="C1414" s="32">
        <v>33582</v>
      </c>
      <c r="D1414">
        <v>0.54300000000000004</v>
      </c>
      <c r="E1414">
        <f t="shared" si="43"/>
        <v>-5.5096558109695845E-3</v>
      </c>
      <c r="G1414">
        <v>1399</v>
      </c>
      <c r="I1414" s="7"/>
    </row>
    <row r="1415" spans="1:9" x14ac:dyDescent="0.3">
      <c r="A1415" s="35">
        <v>1400</v>
      </c>
      <c r="B1415">
        <f t="shared" si="42"/>
        <v>3</v>
      </c>
      <c r="C1415" s="32">
        <v>33583</v>
      </c>
      <c r="D1415">
        <v>0.54300000000000004</v>
      </c>
      <c r="E1415">
        <f t="shared" si="43"/>
        <v>0</v>
      </c>
      <c r="G1415">
        <v>1400</v>
      </c>
      <c r="I1415" s="7"/>
    </row>
    <row r="1416" spans="1:9" x14ac:dyDescent="0.3">
      <c r="A1416">
        <v>1401</v>
      </c>
      <c r="B1416">
        <f t="shared" si="42"/>
        <v>4</v>
      </c>
      <c r="C1416" s="32">
        <v>33584</v>
      </c>
      <c r="D1416">
        <v>0.55100000000000005</v>
      </c>
      <c r="E1416">
        <f t="shared" si="43"/>
        <v>1.4625489218979012E-2</v>
      </c>
      <c r="G1416">
        <v>1401</v>
      </c>
      <c r="I1416" s="7"/>
    </row>
    <row r="1417" spans="1:9" x14ac:dyDescent="0.3">
      <c r="A1417" s="35">
        <v>1402</v>
      </c>
      <c r="B1417">
        <f t="shared" si="42"/>
        <v>5</v>
      </c>
      <c r="C1417" s="32">
        <v>33585</v>
      </c>
      <c r="D1417">
        <v>0.55400000000000005</v>
      </c>
      <c r="E1417">
        <f t="shared" si="43"/>
        <v>5.4298775943692401E-3</v>
      </c>
      <c r="G1417">
        <v>1402</v>
      </c>
      <c r="I1417" s="7"/>
    </row>
    <row r="1418" spans="1:9" x14ac:dyDescent="0.3">
      <c r="A1418">
        <v>1403</v>
      </c>
      <c r="B1418">
        <f t="shared" si="42"/>
        <v>1</v>
      </c>
      <c r="C1418" s="32">
        <v>33588</v>
      </c>
      <c r="D1418">
        <v>0.55400000000000005</v>
      </c>
      <c r="E1418">
        <f t="shared" si="43"/>
        <v>0</v>
      </c>
      <c r="G1418">
        <v>1403</v>
      </c>
      <c r="I1418" s="7"/>
    </row>
    <row r="1419" spans="1:9" x14ac:dyDescent="0.3">
      <c r="A1419" s="35">
        <v>1404</v>
      </c>
      <c r="B1419">
        <f t="shared" si="42"/>
        <v>2</v>
      </c>
      <c r="C1419" s="32">
        <v>33589</v>
      </c>
      <c r="D1419">
        <v>0.55000000000000004</v>
      </c>
      <c r="E1419">
        <f t="shared" si="43"/>
        <v>-7.2464085207671978E-3</v>
      </c>
      <c r="G1419">
        <v>1404</v>
      </c>
      <c r="I1419" s="7"/>
    </row>
    <row r="1420" spans="1:9" x14ac:dyDescent="0.3">
      <c r="A1420">
        <v>1405</v>
      </c>
      <c r="B1420">
        <f t="shared" si="42"/>
        <v>3</v>
      </c>
      <c r="C1420" s="32">
        <v>33590</v>
      </c>
      <c r="D1420">
        <v>0.54800000000000004</v>
      </c>
      <c r="E1420">
        <f t="shared" si="43"/>
        <v>-3.6429912785010919E-3</v>
      </c>
      <c r="G1420">
        <v>1405</v>
      </c>
      <c r="I1420" s="7"/>
    </row>
    <row r="1421" spans="1:9" x14ac:dyDescent="0.3">
      <c r="A1421" s="35">
        <v>1406</v>
      </c>
      <c r="B1421">
        <f t="shared" si="42"/>
        <v>4</v>
      </c>
      <c r="C1421" s="32">
        <v>33591</v>
      </c>
      <c r="D1421">
        <v>0.54200000000000004</v>
      </c>
      <c r="E1421">
        <f t="shared" si="43"/>
        <v>-1.1009285508369368E-2</v>
      </c>
      <c r="G1421">
        <v>1406</v>
      </c>
      <c r="I1421" s="7"/>
    </row>
    <row r="1422" spans="1:9" x14ac:dyDescent="0.3">
      <c r="A1422">
        <v>1407</v>
      </c>
      <c r="B1422">
        <f t="shared" si="42"/>
        <v>5</v>
      </c>
      <c r="C1422" s="32">
        <v>33592</v>
      </c>
      <c r="D1422">
        <v>0.53</v>
      </c>
      <c r="E1422">
        <f t="shared" si="43"/>
        <v>-2.2388994893478724E-2</v>
      </c>
      <c r="G1422">
        <v>1407</v>
      </c>
      <c r="I1422" s="7"/>
    </row>
    <row r="1423" spans="1:9" x14ac:dyDescent="0.3">
      <c r="A1423" s="35">
        <v>1408</v>
      </c>
      <c r="B1423">
        <f t="shared" si="42"/>
        <v>1</v>
      </c>
      <c r="C1423" s="32">
        <v>33595</v>
      </c>
      <c r="D1423">
        <v>0.53500000000000003</v>
      </c>
      <c r="E1423">
        <f t="shared" si="43"/>
        <v>9.3897403498391374E-3</v>
      </c>
      <c r="G1423">
        <v>1408</v>
      </c>
      <c r="I1423" s="7"/>
    </row>
    <row r="1424" spans="1:9" x14ac:dyDescent="0.3">
      <c r="A1424">
        <v>1409</v>
      </c>
      <c r="B1424">
        <f t="shared" si="42"/>
        <v>2</v>
      </c>
      <c r="C1424" s="32">
        <v>33596</v>
      </c>
      <c r="D1424">
        <v>0.54500000000000004</v>
      </c>
      <c r="E1424">
        <f t="shared" si="43"/>
        <v>1.8519047767237531E-2</v>
      </c>
      <c r="G1424">
        <v>1409</v>
      </c>
      <c r="I1424" s="7"/>
    </row>
    <row r="1425" spans="1:9" x14ac:dyDescent="0.3">
      <c r="A1425" s="35">
        <v>1410</v>
      </c>
      <c r="B1425">
        <f t="shared" ref="B1425:B1488" si="44">WEEKDAY(C1425,2)</f>
        <v>4</v>
      </c>
      <c r="C1425" s="32">
        <v>33598</v>
      </c>
      <c r="D1425">
        <v>0.53300000000000003</v>
      </c>
      <c r="E1425">
        <f t="shared" si="43"/>
        <v>-2.2264370497399537E-2</v>
      </c>
      <c r="G1425">
        <v>1410</v>
      </c>
      <c r="I1425" s="7"/>
    </row>
    <row r="1426" spans="1:9" x14ac:dyDescent="0.3">
      <c r="A1426">
        <v>1411</v>
      </c>
      <c r="B1426">
        <f t="shared" si="44"/>
        <v>5</v>
      </c>
      <c r="C1426" s="32">
        <v>33599</v>
      </c>
      <c r="D1426">
        <v>0.53700000000000003</v>
      </c>
      <c r="E1426">
        <f t="shared" ref="E1426:E1489" si="45">LN(D1426/D1425)</f>
        <v>7.476670343020137E-3</v>
      </c>
      <c r="G1426">
        <v>1411</v>
      </c>
      <c r="I1426" s="7"/>
    </row>
    <row r="1427" spans="1:9" x14ac:dyDescent="0.3">
      <c r="A1427" s="35">
        <v>1412</v>
      </c>
      <c r="B1427">
        <f t="shared" si="44"/>
        <v>1</v>
      </c>
      <c r="C1427" s="32">
        <v>33602</v>
      </c>
      <c r="D1427">
        <v>0.54500000000000004</v>
      </c>
      <c r="E1427">
        <f t="shared" si="45"/>
        <v>1.4787700154379371E-2</v>
      </c>
      <c r="G1427">
        <v>1412</v>
      </c>
      <c r="I1427" s="7"/>
    </row>
    <row r="1428" spans="1:9" x14ac:dyDescent="0.3">
      <c r="A1428">
        <v>1413</v>
      </c>
      <c r="B1428">
        <f t="shared" si="44"/>
        <v>2</v>
      </c>
      <c r="C1428" s="32">
        <v>33603</v>
      </c>
      <c r="D1428">
        <v>0.55100000000000005</v>
      </c>
      <c r="E1428">
        <f t="shared" si="45"/>
        <v>1.0949014489670523E-2</v>
      </c>
      <c r="G1428">
        <v>1413</v>
      </c>
      <c r="I1428" s="7"/>
    </row>
    <row r="1429" spans="1:9" x14ac:dyDescent="0.3">
      <c r="A1429" s="35">
        <v>1414</v>
      </c>
      <c r="B1429">
        <f t="shared" si="44"/>
        <v>4</v>
      </c>
      <c r="C1429" s="32">
        <v>33605</v>
      </c>
      <c r="D1429">
        <v>0.56000000000000005</v>
      </c>
      <c r="E1429">
        <f t="shared" si="45"/>
        <v>1.6201974576280406E-2</v>
      </c>
      <c r="G1429">
        <v>1414</v>
      </c>
      <c r="I1429" s="7"/>
    </row>
    <row r="1430" spans="1:9" x14ac:dyDescent="0.3">
      <c r="A1430">
        <v>1415</v>
      </c>
      <c r="B1430">
        <f t="shared" si="44"/>
        <v>5</v>
      </c>
      <c r="C1430" s="32">
        <v>33606</v>
      </c>
      <c r="D1430">
        <v>0.55400000000000005</v>
      </c>
      <c r="E1430">
        <f t="shared" si="45"/>
        <v>-1.077209698191107E-2</v>
      </c>
      <c r="G1430">
        <v>1415</v>
      </c>
      <c r="I1430" s="7"/>
    </row>
    <row r="1431" spans="1:9" x14ac:dyDescent="0.3">
      <c r="A1431" s="35">
        <v>1416</v>
      </c>
      <c r="B1431">
        <f t="shared" si="44"/>
        <v>1</v>
      </c>
      <c r="C1431" s="32">
        <v>33609</v>
      </c>
      <c r="D1431">
        <v>0.55000000000000004</v>
      </c>
      <c r="E1431">
        <f t="shared" si="45"/>
        <v>-7.2464085207671978E-3</v>
      </c>
      <c r="G1431">
        <v>1416</v>
      </c>
      <c r="I1431" s="7"/>
    </row>
    <row r="1432" spans="1:9" x14ac:dyDescent="0.3">
      <c r="A1432">
        <v>1417</v>
      </c>
      <c r="B1432">
        <f t="shared" si="44"/>
        <v>2</v>
      </c>
      <c r="C1432" s="32">
        <v>33610</v>
      </c>
      <c r="D1432">
        <v>0.52400000000000002</v>
      </c>
      <c r="E1432">
        <f t="shared" si="45"/>
        <v>-4.8426593905474526E-2</v>
      </c>
      <c r="G1432">
        <v>1417</v>
      </c>
      <c r="I1432" s="7"/>
    </row>
    <row r="1433" spans="1:9" x14ac:dyDescent="0.3">
      <c r="A1433" s="35">
        <v>1418</v>
      </c>
      <c r="B1433">
        <f t="shared" si="44"/>
        <v>3</v>
      </c>
      <c r="C1433" s="32">
        <v>33611</v>
      </c>
      <c r="D1433">
        <v>0.504</v>
      </c>
      <c r="E1433">
        <f t="shared" si="45"/>
        <v>-3.8915416249673609E-2</v>
      </c>
      <c r="G1433">
        <v>1418</v>
      </c>
      <c r="I1433" s="7"/>
    </row>
    <row r="1434" spans="1:9" x14ac:dyDescent="0.3">
      <c r="A1434">
        <v>1419</v>
      </c>
      <c r="B1434">
        <f t="shared" si="44"/>
        <v>4</v>
      </c>
      <c r="C1434" s="32">
        <v>33612</v>
      </c>
      <c r="D1434">
        <v>0.49199999999999999</v>
      </c>
      <c r="E1434">
        <f t="shared" si="45"/>
        <v>-2.409755157906053E-2</v>
      </c>
      <c r="G1434">
        <v>1419</v>
      </c>
      <c r="I1434" s="7"/>
    </row>
    <row r="1435" spans="1:9" x14ac:dyDescent="0.3">
      <c r="A1435" s="35">
        <v>1420</v>
      </c>
      <c r="B1435">
        <f t="shared" si="44"/>
        <v>5</v>
      </c>
      <c r="C1435" s="32">
        <v>33613</v>
      </c>
      <c r="D1435">
        <v>0.51</v>
      </c>
      <c r="E1435">
        <f t="shared" si="45"/>
        <v>3.593200922606337E-2</v>
      </c>
      <c r="G1435">
        <v>1420</v>
      </c>
      <c r="I1435" s="7"/>
    </row>
    <row r="1436" spans="1:9" x14ac:dyDescent="0.3">
      <c r="A1436">
        <v>1421</v>
      </c>
      <c r="B1436">
        <f t="shared" si="44"/>
        <v>1</v>
      </c>
      <c r="C1436" s="32">
        <v>33616</v>
      </c>
      <c r="D1436">
        <v>0.52</v>
      </c>
      <c r="E1436">
        <f t="shared" si="45"/>
        <v>1.9418085857101516E-2</v>
      </c>
      <c r="G1436">
        <v>1421</v>
      </c>
      <c r="I1436" s="7"/>
    </row>
    <row r="1437" spans="1:9" x14ac:dyDescent="0.3">
      <c r="A1437" s="35">
        <v>1422</v>
      </c>
      <c r="B1437">
        <f t="shared" si="44"/>
        <v>2</v>
      </c>
      <c r="C1437" s="32">
        <v>33617</v>
      </c>
      <c r="D1437">
        <v>0.51300000000000001</v>
      </c>
      <c r="E1437">
        <f t="shared" si="45"/>
        <v>-1.3552966404703569E-2</v>
      </c>
      <c r="G1437">
        <v>1422</v>
      </c>
      <c r="I1437" s="7"/>
    </row>
    <row r="1438" spans="1:9" x14ac:dyDescent="0.3">
      <c r="A1438">
        <v>1423</v>
      </c>
      <c r="B1438">
        <f t="shared" si="44"/>
        <v>3</v>
      </c>
      <c r="C1438" s="32">
        <v>33618</v>
      </c>
      <c r="D1438">
        <v>0.52200000000000002</v>
      </c>
      <c r="E1438">
        <f t="shared" si="45"/>
        <v>1.7391742711869239E-2</v>
      </c>
      <c r="G1438">
        <v>1423</v>
      </c>
      <c r="I1438" s="7"/>
    </row>
    <row r="1439" spans="1:9" x14ac:dyDescent="0.3">
      <c r="A1439" s="35">
        <v>1424</v>
      </c>
      <c r="B1439">
        <f t="shared" si="44"/>
        <v>4</v>
      </c>
      <c r="C1439" s="32">
        <v>33619</v>
      </c>
      <c r="D1439">
        <v>0.53300000000000003</v>
      </c>
      <c r="E1439">
        <f t="shared" si="45"/>
        <v>2.0853836283205779E-2</v>
      </c>
      <c r="G1439">
        <v>1424</v>
      </c>
      <c r="I1439" s="7"/>
    </row>
    <row r="1440" spans="1:9" x14ac:dyDescent="0.3">
      <c r="A1440">
        <v>1425</v>
      </c>
      <c r="B1440">
        <f t="shared" si="44"/>
        <v>5</v>
      </c>
      <c r="C1440" s="32">
        <v>33620</v>
      </c>
      <c r="D1440">
        <v>0.54</v>
      </c>
      <c r="E1440">
        <f t="shared" si="45"/>
        <v>1.3047715392475455E-2</v>
      </c>
      <c r="G1440">
        <v>1425</v>
      </c>
      <c r="I1440" s="7"/>
    </row>
    <row r="1441" spans="1:9" x14ac:dyDescent="0.3">
      <c r="A1441" s="35">
        <v>1426</v>
      </c>
      <c r="B1441">
        <f t="shared" si="44"/>
        <v>1</v>
      </c>
      <c r="C1441" s="32">
        <v>33623</v>
      </c>
      <c r="D1441">
        <v>0.53100000000000003</v>
      </c>
      <c r="E1441">
        <f t="shared" si="45"/>
        <v>-1.6807118316381289E-2</v>
      </c>
      <c r="G1441">
        <v>1426</v>
      </c>
      <c r="I1441" s="7"/>
    </row>
    <row r="1442" spans="1:9" x14ac:dyDescent="0.3">
      <c r="A1442">
        <v>1427</v>
      </c>
      <c r="B1442">
        <f t="shared" si="44"/>
        <v>2</v>
      </c>
      <c r="C1442" s="32">
        <v>33624</v>
      </c>
      <c r="D1442">
        <v>0.51900000000000002</v>
      </c>
      <c r="E1442">
        <f t="shared" si="45"/>
        <v>-2.2858138076050208E-2</v>
      </c>
      <c r="G1442">
        <v>1427</v>
      </c>
      <c r="I1442" s="7"/>
    </row>
    <row r="1443" spans="1:9" x14ac:dyDescent="0.3">
      <c r="A1443" s="35">
        <v>1428</v>
      </c>
      <c r="B1443">
        <f t="shared" si="44"/>
        <v>3</v>
      </c>
      <c r="C1443" s="32">
        <v>33625</v>
      </c>
      <c r="D1443">
        <v>0.52600000000000002</v>
      </c>
      <c r="E1443">
        <f t="shared" si="45"/>
        <v>1.3397329571821125E-2</v>
      </c>
      <c r="G1443">
        <v>1428</v>
      </c>
      <c r="I1443" s="7"/>
    </row>
    <row r="1444" spans="1:9" x14ac:dyDescent="0.3">
      <c r="A1444">
        <v>1429</v>
      </c>
      <c r="B1444">
        <f t="shared" si="44"/>
        <v>4</v>
      </c>
      <c r="C1444" s="32">
        <v>33626</v>
      </c>
      <c r="D1444">
        <v>0.51800000000000002</v>
      </c>
      <c r="E1444">
        <f t="shared" si="45"/>
        <v>-1.5325970478226821E-2</v>
      </c>
      <c r="G1444">
        <v>1429</v>
      </c>
      <c r="I1444" s="7"/>
    </row>
    <row r="1445" spans="1:9" x14ac:dyDescent="0.3">
      <c r="A1445" s="35">
        <v>1430</v>
      </c>
      <c r="B1445">
        <f t="shared" si="44"/>
        <v>5</v>
      </c>
      <c r="C1445" s="32">
        <v>33627</v>
      </c>
      <c r="D1445">
        <v>0.52400000000000002</v>
      </c>
      <c r="E1445">
        <f t="shared" si="45"/>
        <v>1.1516442061559081E-2</v>
      </c>
      <c r="G1445">
        <v>1430</v>
      </c>
      <c r="I1445" s="7"/>
    </row>
    <row r="1446" spans="1:9" x14ac:dyDescent="0.3">
      <c r="A1446">
        <v>1431</v>
      </c>
      <c r="B1446">
        <f t="shared" si="44"/>
        <v>1</v>
      </c>
      <c r="C1446" s="32">
        <v>33630</v>
      </c>
      <c r="D1446">
        <v>0.53600000000000003</v>
      </c>
      <c r="E1446">
        <f t="shared" si="45"/>
        <v>2.2642476749759752E-2</v>
      </c>
      <c r="G1446">
        <v>1431</v>
      </c>
      <c r="I1446" s="7"/>
    </row>
    <row r="1447" spans="1:9" x14ac:dyDescent="0.3">
      <c r="A1447" s="35">
        <v>1432</v>
      </c>
      <c r="B1447">
        <f t="shared" si="44"/>
        <v>2</v>
      </c>
      <c r="C1447" s="32">
        <v>33631</v>
      </c>
      <c r="D1447">
        <v>0.52800000000000002</v>
      </c>
      <c r="E1447">
        <f t="shared" si="45"/>
        <v>-1.5037877364540559E-2</v>
      </c>
      <c r="G1447">
        <v>1432</v>
      </c>
      <c r="I1447" s="7"/>
    </row>
    <row r="1448" spans="1:9" x14ac:dyDescent="0.3">
      <c r="A1448">
        <v>1433</v>
      </c>
      <c r="B1448">
        <f t="shared" si="44"/>
        <v>3</v>
      </c>
      <c r="C1448" s="32">
        <v>33632</v>
      </c>
      <c r="D1448">
        <v>0.54</v>
      </c>
      <c r="E1448">
        <f t="shared" si="45"/>
        <v>2.2472855852058576E-2</v>
      </c>
      <c r="G1448">
        <v>1433</v>
      </c>
      <c r="I1448" s="7"/>
    </row>
    <row r="1449" spans="1:9" x14ac:dyDescent="0.3">
      <c r="A1449" s="35">
        <v>1434</v>
      </c>
      <c r="B1449">
        <f t="shared" si="44"/>
        <v>4</v>
      </c>
      <c r="C1449" s="32">
        <v>33633</v>
      </c>
      <c r="D1449">
        <v>0.55100000000000005</v>
      </c>
      <c r="E1449">
        <f t="shared" si="45"/>
        <v>2.0165669594594419E-2</v>
      </c>
      <c r="G1449">
        <v>1434</v>
      </c>
      <c r="I1449" s="7"/>
    </row>
    <row r="1450" spans="1:9" x14ac:dyDescent="0.3">
      <c r="A1450">
        <v>1435</v>
      </c>
      <c r="B1450">
        <f t="shared" si="44"/>
        <v>5</v>
      </c>
      <c r="C1450" s="32">
        <v>33634</v>
      </c>
      <c r="D1450">
        <v>0.55500000000000005</v>
      </c>
      <c r="E1450">
        <f t="shared" si="45"/>
        <v>7.2333045935200607E-3</v>
      </c>
      <c r="G1450">
        <v>1435</v>
      </c>
      <c r="I1450" s="7"/>
    </row>
    <row r="1451" spans="1:9" x14ac:dyDescent="0.3">
      <c r="A1451" s="35">
        <v>1436</v>
      </c>
      <c r="B1451">
        <f t="shared" si="44"/>
        <v>1</v>
      </c>
      <c r="C1451" s="32">
        <v>33637</v>
      </c>
      <c r="D1451">
        <v>0.56399999999999995</v>
      </c>
      <c r="E1451">
        <f t="shared" si="45"/>
        <v>1.6086137751624225E-2</v>
      </c>
      <c r="G1451">
        <v>1436</v>
      </c>
      <c r="I1451" s="7"/>
    </row>
    <row r="1452" spans="1:9" x14ac:dyDescent="0.3">
      <c r="A1452">
        <v>1437</v>
      </c>
      <c r="B1452">
        <f t="shared" si="44"/>
        <v>2</v>
      </c>
      <c r="C1452" s="32">
        <v>33638</v>
      </c>
      <c r="D1452">
        <v>0.57699999999999996</v>
      </c>
      <c r="E1452">
        <f t="shared" si="45"/>
        <v>2.2788015010040779E-2</v>
      </c>
      <c r="G1452">
        <v>1437</v>
      </c>
      <c r="I1452" s="7"/>
    </row>
    <row r="1453" spans="1:9" x14ac:dyDescent="0.3">
      <c r="A1453" s="35">
        <v>1438</v>
      </c>
      <c r="B1453">
        <f t="shared" si="44"/>
        <v>3</v>
      </c>
      <c r="C1453" s="32">
        <v>33639</v>
      </c>
      <c r="D1453">
        <v>0.58499999999999996</v>
      </c>
      <c r="E1453">
        <f t="shared" si="45"/>
        <v>1.3769580723757035E-2</v>
      </c>
      <c r="G1453">
        <v>1438</v>
      </c>
      <c r="I1453" s="7"/>
    </row>
    <row r="1454" spans="1:9" x14ac:dyDescent="0.3">
      <c r="A1454">
        <v>1439</v>
      </c>
      <c r="B1454">
        <f t="shared" si="44"/>
        <v>4</v>
      </c>
      <c r="C1454" s="32">
        <v>33640</v>
      </c>
      <c r="D1454">
        <v>0.57899999999999996</v>
      </c>
      <c r="E1454">
        <f t="shared" si="45"/>
        <v>-1.0309369658861213E-2</v>
      </c>
      <c r="G1454">
        <v>1439</v>
      </c>
      <c r="I1454" s="7"/>
    </row>
    <row r="1455" spans="1:9" x14ac:dyDescent="0.3">
      <c r="A1455" s="35">
        <v>1440</v>
      </c>
      <c r="B1455">
        <f t="shared" si="44"/>
        <v>5</v>
      </c>
      <c r="C1455" s="32">
        <v>33641</v>
      </c>
      <c r="D1455">
        <v>0.58299999999999996</v>
      </c>
      <c r="E1455">
        <f t="shared" si="45"/>
        <v>6.8847087774972331E-3</v>
      </c>
      <c r="G1455">
        <v>1440</v>
      </c>
      <c r="I1455" s="7"/>
    </row>
    <row r="1456" spans="1:9" x14ac:dyDescent="0.3">
      <c r="A1456">
        <v>1441</v>
      </c>
      <c r="B1456">
        <f t="shared" si="44"/>
        <v>1</v>
      </c>
      <c r="C1456" s="32">
        <v>33644</v>
      </c>
      <c r="D1456">
        <v>0.57599999999999996</v>
      </c>
      <c r="E1456">
        <f t="shared" si="45"/>
        <v>-1.2079525654601126E-2</v>
      </c>
      <c r="G1456">
        <v>1441</v>
      </c>
      <c r="I1456" s="7"/>
    </row>
    <row r="1457" spans="1:9" x14ac:dyDescent="0.3">
      <c r="A1457" s="35">
        <v>1442</v>
      </c>
      <c r="B1457">
        <f t="shared" si="44"/>
        <v>2</v>
      </c>
      <c r="C1457" s="32">
        <v>33645</v>
      </c>
      <c r="D1457">
        <v>0.56299999999999994</v>
      </c>
      <c r="E1457">
        <f t="shared" si="45"/>
        <v>-2.2828032556200833E-2</v>
      </c>
      <c r="G1457">
        <v>1442</v>
      </c>
      <c r="I1457" s="7"/>
    </row>
    <row r="1458" spans="1:9" x14ac:dyDescent="0.3">
      <c r="A1458">
        <v>1443</v>
      </c>
      <c r="B1458">
        <f t="shared" si="44"/>
        <v>3</v>
      </c>
      <c r="C1458" s="32">
        <v>33646</v>
      </c>
      <c r="D1458">
        <v>0.56599999999999995</v>
      </c>
      <c r="E1458">
        <f t="shared" si="45"/>
        <v>5.3144500634926669E-3</v>
      </c>
      <c r="G1458">
        <v>1443</v>
      </c>
      <c r="I1458" s="7"/>
    </row>
    <row r="1459" spans="1:9" x14ac:dyDescent="0.3">
      <c r="A1459" s="35">
        <v>1444</v>
      </c>
      <c r="B1459">
        <f t="shared" si="44"/>
        <v>4</v>
      </c>
      <c r="C1459" s="32">
        <v>33647</v>
      </c>
      <c r="D1459">
        <v>0.56899999999999995</v>
      </c>
      <c r="E1459">
        <f t="shared" si="45"/>
        <v>5.2863559231480246E-3</v>
      </c>
      <c r="G1459">
        <v>1444</v>
      </c>
      <c r="I1459" s="7"/>
    </row>
    <row r="1460" spans="1:9" x14ac:dyDescent="0.3">
      <c r="A1460">
        <v>1445</v>
      </c>
      <c r="B1460">
        <f t="shared" si="44"/>
        <v>5</v>
      </c>
      <c r="C1460" s="32">
        <v>33648</v>
      </c>
      <c r="D1460">
        <v>0.55400000000000005</v>
      </c>
      <c r="E1460">
        <f t="shared" si="45"/>
        <v>-2.6715747379046917E-2</v>
      </c>
      <c r="G1460">
        <v>1445</v>
      </c>
      <c r="I1460" s="7"/>
    </row>
    <row r="1461" spans="1:9" x14ac:dyDescent="0.3">
      <c r="A1461" s="35">
        <v>1446</v>
      </c>
      <c r="B1461">
        <f t="shared" si="44"/>
        <v>1</v>
      </c>
      <c r="C1461" s="32">
        <v>33651</v>
      </c>
      <c r="D1461">
        <v>0.55400000000000005</v>
      </c>
      <c r="E1461">
        <f t="shared" si="45"/>
        <v>0</v>
      </c>
      <c r="G1461">
        <v>1446</v>
      </c>
      <c r="I1461" s="7"/>
    </row>
    <row r="1462" spans="1:9" x14ac:dyDescent="0.3">
      <c r="A1462">
        <v>1447</v>
      </c>
      <c r="B1462">
        <f t="shared" si="44"/>
        <v>2</v>
      </c>
      <c r="C1462" s="32">
        <v>33652</v>
      </c>
      <c r="D1462">
        <v>0.52700000000000002</v>
      </c>
      <c r="E1462">
        <f t="shared" si="45"/>
        <v>-4.9964138205921514E-2</v>
      </c>
      <c r="G1462">
        <v>1447</v>
      </c>
      <c r="I1462" s="7"/>
    </row>
    <row r="1463" spans="1:9" x14ac:dyDescent="0.3">
      <c r="A1463" s="35">
        <v>1448</v>
      </c>
      <c r="B1463">
        <f t="shared" si="44"/>
        <v>3</v>
      </c>
      <c r="C1463" s="32">
        <v>33653</v>
      </c>
      <c r="D1463">
        <v>0.53700000000000003</v>
      </c>
      <c r="E1463">
        <f t="shared" si="45"/>
        <v>1.8797545967502421E-2</v>
      </c>
      <c r="G1463">
        <v>1448</v>
      </c>
      <c r="I1463" s="7"/>
    </row>
    <row r="1464" spans="1:9" x14ac:dyDescent="0.3">
      <c r="A1464">
        <v>1449</v>
      </c>
      <c r="B1464">
        <f t="shared" si="44"/>
        <v>4</v>
      </c>
      <c r="C1464" s="32">
        <v>33654</v>
      </c>
      <c r="D1464">
        <v>0.53400000000000003</v>
      </c>
      <c r="E1464">
        <f t="shared" si="45"/>
        <v>-5.6022555486698981E-3</v>
      </c>
      <c r="G1464">
        <v>1449</v>
      </c>
      <c r="I1464" s="7"/>
    </row>
    <row r="1465" spans="1:9" x14ac:dyDescent="0.3">
      <c r="A1465" s="35">
        <v>1450</v>
      </c>
      <c r="B1465">
        <f t="shared" si="44"/>
        <v>5</v>
      </c>
      <c r="C1465" s="32">
        <v>33655</v>
      </c>
      <c r="D1465">
        <v>0.52500000000000002</v>
      </c>
      <c r="E1465">
        <f t="shared" si="45"/>
        <v>-1.6997576368571136E-2</v>
      </c>
      <c r="G1465">
        <v>1450</v>
      </c>
      <c r="I1465" s="7"/>
    </row>
    <row r="1466" spans="1:9" x14ac:dyDescent="0.3">
      <c r="A1466">
        <v>1451</v>
      </c>
      <c r="B1466">
        <f t="shared" si="44"/>
        <v>1</v>
      </c>
      <c r="C1466" s="32">
        <v>33658</v>
      </c>
      <c r="D1466">
        <v>0.51600000000000001</v>
      </c>
      <c r="E1466">
        <f t="shared" si="45"/>
        <v>-1.7291497110060994E-2</v>
      </c>
      <c r="G1466">
        <v>1451</v>
      </c>
      <c r="I1466" s="7"/>
    </row>
    <row r="1467" spans="1:9" x14ac:dyDescent="0.3">
      <c r="A1467" s="35">
        <v>1452</v>
      </c>
      <c r="B1467">
        <f t="shared" si="44"/>
        <v>2</v>
      </c>
      <c r="C1467" s="32">
        <v>33659</v>
      </c>
      <c r="D1467">
        <v>0.52100000000000002</v>
      </c>
      <c r="E1467">
        <f t="shared" si="45"/>
        <v>9.6432762718042016E-3</v>
      </c>
      <c r="G1467">
        <v>1452</v>
      </c>
      <c r="I1467" s="7"/>
    </row>
    <row r="1468" spans="1:9" x14ac:dyDescent="0.3">
      <c r="A1468">
        <v>1453</v>
      </c>
      <c r="B1468">
        <f t="shared" si="44"/>
        <v>3</v>
      </c>
      <c r="C1468" s="32">
        <v>33660</v>
      </c>
      <c r="D1468">
        <v>0.53600000000000003</v>
      </c>
      <c r="E1468">
        <f t="shared" si="45"/>
        <v>2.8384119317435199E-2</v>
      </c>
      <c r="G1468">
        <v>1453</v>
      </c>
      <c r="I1468" s="7"/>
    </row>
    <row r="1469" spans="1:9" x14ac:dyDescent="0.3">
      <c r="A1469" s="35">
        <v>1454</v>
      </c>
      <c r="B1469">
        <f t="shared" si="44"/>
        <v>4</v>
      </c>
      <c r="C1469" s="32">
        <v>33661</v>
      </c>
      <c r="D1469">
        <v>0.55300000000000005</v>
      </c>
      <c r="E1469">
        <f t="shared" si="45"/>
        <v>3.1223840451532928E-2</v>
      </c>
      <c r="G1469">
        <v>1454</v>
      </c>
      <c r="I1469" s="7"/>
    </row>
    <row r="1470" spans="1:9" x14ac:dyDescent="0.3">
      <c r="A1470">
        <v>1455</v>
      </c>
      <c r="B1470">
        <f t="shared" si="44"/>
        <v>5</v>
      </c>
      <c r="C1470" s="32">
        <v>33662</v>
      </c>
      <c r="D1470">
        <v>0.54400000000000004</v>
      </c>
      <c r="E1470">
        <f t="shared" si="45"/>
        <v>-1.6408754666392213E-2</v>
      </c>
      <c r="G1470">
        <v>1455</v>
      </c>
      <c r="I1470" s="7"/>
    </row>
    <row r="1471" spans="1:9" x14ac:dyDescent="0.3">
      <c r="A1471" s="35">
        <v>1456</v>
      </c>
      <c r="B1471">
        <f t="shared" si="44"/>
        <v>1</v>
      </c>
      <c r="C1471" s="32">
        <v>33665</v>
      </c>
      <c r="D1471">
        <v>0.57499999999999996</v>
      </c>
      <c r="E1471">
        <f t="shared" si="45"/>
        <v>5.5420793941407726E-2</v>
      </c>
      <c r="G1471">
        <v>1456</v>
      </c>
      <c r="I1471" s="7"/>
    </row>
    <row r="1472" spans="1:9" x14ac:dyDescent="0.3">
      <c r="A1472">
        <v>1457</v>
      </c>
      <c r="B1472">
        <f t="shared" si="44"/>
        <v>2</v>
      </c>
      <c r="C1472" s="32">
        <v>33666</v>
      </c>
      <c r="D1472">
        <v>0.57799999999999996</v>
      </c>
      <c r="E1472">
        <f t="shared" si="45"/>
        <v>5.2038278750270442E-3</v>
      </c>
      <c r="G1472">
        <v>1457</v>
      </c>
      <c r="I1472" s="7"/>
    </row>
    <row r="1473" spans="1:9" x14ac:dyDescent="0.3">
      <c r="A1473" s="35">
        <v>1458</v>
      </c>
      <c r="B1473">
        <f t="shared" si="44"/>
        <v>3</v>
      </c>
      <c r="C1473" s="32">
        <v>33667</v>
      </c>
      <c r="D1473">
        <v>0.58099999999999996</v>
      </c>
      <c r="E1473">
        <f t="shared" si="45"/>
        <v>5.1768881795337274E-3</v>
      </c>
      <c r="G1473">
        <v>1458</v>
      </c>
      <c r="I1473" s="7"/>
    </row>
    <row r="1474" spans="1:9" x14ac:dyDescent="0.3">
      <c r="A1474">
        <v>1459</v>
      </c>
      <c r="B1474">
        <f t="shared" si="44"/>
        <v>4</v>
      </c>
      <c r="C1474" s="32">
        <v>33668</v>
      </c>
      <c r="D1474">
        <v>0.57399999999999995</v>
      </c>
      <c r="E1474">
        <f t="shared" si="45"/>
        <v>-1.212136053234485E-2</v>
      </c>
      <c r="G1474">
        <v>1459</v>
      </c>
      <c r="I1474" s="7"/>
    </row>
    <row r="1475" spans="1:9" x14ac:dyDescent="0.3">
      <c r="A1475" s="35">
        <v>1460</v>
      </c>
      <c r="B1475">
        <f t="shared" si="44"/>
        <v>5</v>
      </c>
      <c r="C1475" s="32">
        <v>33669</v>
      </c>
      <c r="D1475">
        <v>0.55600000000000005</v>
      </c>
      <c r="E1475">
        <f t="shared" si="45"/>
        <v>-3.186110206898389E-2</v>
      </c>
      <c r="G1475">
        <v>1460</v>
      </c>
      <c r="I1475" s="7"/>
    </row>
    <row r="1476" spans="1:9" x14ac:dyDescent="0.3">
      <c r="A1476">
        <v>1461</v>
      </c>
      <c r="B1476">
        <f t="shared" si="44"/>
        <v>1</v>
      </c>
      <c r="C1476" s="32">
        <v>33672</v>
      </c>
      <c r="D1476">
        <v>0.55300000000000005</v>
      </c>
      <c r="E1476">
        <f t="shared" si="45"/>
        <v>-5.4102927282475427E-3</v>
      </c>
      <c r="G1476">
        <v>1461</v>
      </c>
      <c r="I1476" s="7"/>
    </row>
    <row r="1477" spans="1:9" x14ac:dyDescent="0.3">
      <c r="A1477" s="35">
        <v>1462</v>
      </c>
      <c r="B1477">
        <f t="shared" si="44"/>
        <v>2</v>
      </c>
      <c r="C1477" s="32">
        <v>33673</v>
      </c>
      <c r="D1477">
        <v>0.56799999999999995</v>
      </c>
      <c r="E1477">
        <f t="shared" si="45"/>
        <v>2.6763417198816291E-2</v>
      </c>
      <c r="G1477">
        <v>1462</v>
      </c>
      <c r="I1477" s="7"/>
    </row>
    <row r="1478" spans="1:9" x14ac:dyDescent="0.3">
      <c r="A1478">
        <v>1463</v>
      </c>
      <c r="B1478">
        <f t="shared" si="44"/>
        <v>3</v>
      </c>
      <c r="C1478" s="32">
        <v>33674</v>
      </c>
      <c r="D1478">
        <v>0.56299999999999994</v>
      </c>
      <c r="E1478">
        <f t="shared" si="45"/>
        <v>-8.8417905814610117E-3</v>
      </c>
      <c r="G1478">
        <v>1463</v>
      </c>
      <c r="I1478" s="7"/>
    </row>
    <row r="1479" spans="1:9" x14ac:dyDescent="0.3">
      <c r="A1479" s="35">
        <v>1464</v>
      </c>
      <c r="B1479">
        <f t="shared" si="44"/>
        <v>4</v>
      </c>
      <c r="C1479" s="32">
        <v>33675</v>
      </c>
      <c r="D1479">
        <v>0.57199999999999995</v>
      </c>
      <c r="E1479">
        <f t="shared" si="45"/>
        <v>1.585936324010764E-2</v>
      </c>
      <c r="G1479">
        <v>1464</v>
      </c>
      <c r="I1479" s="7"/>
    </row>
    <row r="1480" spans="1:9" x14ac:dyDescent="0.3">
      <c r="A1480">
        <v>1465</v>
      </c>
      <c r="B1480">
        <f t="shared" si="44"/>
        <v>5</v>
      </c>
      <c r="C1480" s="32">
        <v>33676</v>
      </c>
      <c r="D1480">
        <v>0.57899999999999996</v>
      </c>
      <c r="E1480">
        <f t="shared" si="45"/>
        <v>1.2163486193197402E-2</v>
      </c>
      <c r="G1480">
        <v>1465</v>
      </c>
      <c r="I1480" s="7"/>
    </row>
    <row r="1481" spans="1:9" x14ac:dyDescent="0.3">
      <c r="A1481" s="35">
        <v>1466</v>
      </c>
      <c r="B1481">
        <f t="shared" si="44"/>
        <v>1</v>
      </c>
      <c r="C1481" s="32">
        <v>33679</v>
      </c>
      <c r="D1481">
        <v>0.58599999999999997</v>
      </c>
      <c r="E1481">
        <f t="shared" si="45"/>
        <v>1.2017312004017488E-2</v>
      </c>
      <c r="G1481">
        <v>1466</v>
      </c>
      <c r="I1481" s="7"/>
    </row>
    <row r="1482" spans="1:9" x14ac:dyDescent="0.3">
      <c r="A1482">
        <v>1467</v>
      </c>
      <c r="B1482">
        <f t="shared" si="44"/>
        <v>2</v>
      </c>
      <c r="C1482" s="32">
        <v>33680</v>
      </c>
      <c r="D1482">
        <v>0.58499999999999996</v>
      </c>
      <c r="E1482">
        <f t="shared" si="45"/>
        <v>-1.7079423451561474E-3</v>
      </c>
      <c r="G1482">
        <v>1467</v>
      </c>
      <c r="I1482" s="7"/>
    </row>
    <row r="1483" spans="1:9" x14ac:dyDescent="0.3">
      <c r="A1483" s="35">
        <v>1468</v>
      </c>
      <c r="B1483">
        <f t="shared" si="44"/>
        <v>3</v>
      </c>
      <c r="C1483" s="32">
        <v>33681</v>
      </c>
      <c r="D1483">
        <v>0.57199999999999995</v>
      </c>
      <c r="E1483">
        <f t="shared" si="45"/>
        <v>-2.2472855852058628E-2</v>
      </c>
      <c r="G1483">
        <v>1468</v>
      </c>
      <c r="I1483" s="7"/>
    </row>
    <row r="1484" spans="1:9" x14ac:dyDescent="0.3">
      <c r="A1484">
        <v>1469</v>
      </c>
      <c r="B1484">
        <f t="shared" si="44"/>
        <v>4</v>
      </c>
      <c r="C1484" s="32">
        <v>33682</v>
      </c>
      <c r="D1484">
        <v>0.57699999999999996</v>
      </c>
      <c r="E1484">
        <f t="shared" si="45"/>
        <v>8.7032751283016713E-3</v>
      </c>
      <c r="G1484">
        <v>1469</v>
      </c>
      <c r="I1484" s="7"/>
    </row>
    <row r="1485" spans="1:9" x14ac:dyDescent="0.3">
      <c r="A1485" s="35">
        <v>1470</v>
      </c>
      <c r="B1485">
        <f t="shared" si="44"/>
        <v>5</v>
      </c>
      <c r="C1485" s="32">
        <v>33683</v>
      </c>
      <c r="D1485">
        <v>0.55900000000000005</v>
      </c>
      <c r="E1485">
        <f t="shared" si="45"/>
        <v>-3.1692793353000244E-2</v>
      </c>
      <c r="G1485">
        <v>1470</v>
      </c>
      <c r="I1485" s="7"/>
    </row>
    <row r="1486" spans="1:9" x14ac:dyDescent="0.3">
      <c r="A1486">
        <v>1471</v>
      </c>
      <c r="B1486">
        <f t="shared" si="44"/>
        <v>1</v>
      </c>
      <c r="C1486" s="32">
        <v>33686</v>
      </c>
      <c r="D1486">
        <v>0.55900000000000005</v>
      </c>
      <c r="E1486">
        <f t="shared" si="45"/>
        <v>0</v>
      </c>
      <c r="G1486">
        <v>1471</v>
      </c>
      <c r="I1486" s="7"/>
    </row>
    <row r="1487" spans="1:9" x14ac:dyDescent="0.3">
      <c r="A1487" s="35">
        <v>1472</v>
      </c>
      <c r="B1487">
        <f t="shared" si="44"/>
        <v>2</v>
      </c>
      <c r="C1487" s="32">
        <v>33687</v>
      </c>
      <c r="D1487">
        <v>0.56100000000000005</v>
      </c>
      <c r="E1487">
        <f t="shared" si="45"/>
        <v>3.5714323675971795E-3</v>
      </c>
      <c r="G1487">
        <v>1472</v>
      </c>
      <c r="I1487" s="7"/>
    </row>
    <row r="1488" spans="1:9" x14ac:dyDescent="0.3">
      <c r="A1488">
        <v>1473</v>
      </c>
      <c r="B1488">
        <f t="shared" si="44"/>
        <v>3</v>
      </c>
      <c r="C1488" s="32">
        <v>33688</v>
      </c>
      <c r="D1488">
        <v>0.56100000000000005</v>
      </c>
      <c r="E1488">
        <f t="shared" si="45"/>
        <v>0</v>
      </c>
      <c r="G1488">
        <v>1473</v>
      </c>
      <c r="I1488" s="7"/>
    </row>
    <row r="1489" spans="1:9" x14ac:dyDescent="0.3">
      <c r="A1489" s="35">
        <v>1474</v>
      </c>
      <c r="B1489">
        <f t="shared" ref="B1489:B1552" si="46">WEEKDAY(C1489,2)</f>
        <v>4</v>
      </c>
      <c r="C1489" s="32">
        <v>33689</v>
      </c>
      <c r="D1489">
        <v>0.56899999999999995</v>
      </c>
      <c r="E1489">
        <f t="shared" si="45"/>
        <v>1.4159528603634515E-2</v>
      </c>
      <c r="G1489">
        <v>1474</v>
      </c>
      <c r="I1489" s="7"/>
    </row>
    <row r="1490" spans="1:9" x14ac:dyDescent="0.3">
      <c r="A1490">
        <v>1475</v>
      </c>
      <c r="B1490">
        <f t="shared" si="46"/>
        <v>5</v>
      </c>
      <c r="C1490" s="32">
        <v>33690</v>
      </c>
      <c r="D1490">
        <v>0.57399999999999995</v>
      </c>
      <c r="E1490">
        <f t="shared" ref="E1490:E1553" si="47">LN(D1490/D1489)</f>
        <v>8.7489621932355446E-3</v>
      </c>
      <c r="G1490">
        <v>1475</v>
      </c>
      <c r="I1490" s="7"/>
    </row>
    <row r="1491" spans="1:9" x14ac:dyDescent="0.3">
      <c r="A1491" s="35">
        <v>1476</v>
      </c>
      <c r="B1491">
        <f t="shared" si="46"/>
        <v>1</v>
      </c>
      <c r="C1491" s="32">
        <v>33693</v>
      </c>
      <c r="D1491">
        <v>0.57299999999999995</v>
      </c>
      <c r="E1491">
        <f t="shared" si="47"/>
        <v>-1.7436796048268398E-3</v>
      </c>
      <c r="G1491">
        <v>1476</v>
      </c>
      <c r="I1491" s="7"/>
    </row>
    <row r="1492" spans="1:9" x14ac:dyDescent="0.3">
      <c r="A1492">
        <v>1477</v>
      </c>
      <c r="B1492">
        <f t="shared" si="46"/>
        <v>2</v>
      </c>
      <c r="C1492" s="32">
        <v>33694</v>
      </c>
      <c r="D1492">
        <v>0.57799999999999996</v>
      </c>
      <c r="E1492">
        <f t="shared" si="47"/>
        <v>8.6881519576378231E-3</v>
      </c>
      <c r="G1492">
        <v>1477</v>
      </c>
      <c r="I1492" s="7"/>
    </row>
    <row r="1493" spans="1:9" x14ac:dyDescent="0.3">
      <c r="A1493" s="35">
        <v>1478</v>
      </c>
      <c r="B1493">
        <f t="shared" si="46"/>
        <v>3</v>
      </c>
      <c r="C1493" s="32">
        <v>33695</v>
      </c>
      <c r="D1493">
        <v>0.60199999999999998</v>
      </c>
      <c r="E1493">
        <f t="shared" si="47"/>
        <v>4.0683576636443543E-2</v>
      </c>
      <c r="G1493">
        <v>1478</v>
      </c>
      <c r="I1493" s="7"/>
    </row>
    <row r="1494" spans="1:9" x14ac:dyDescent="0.3">
      <c r="A1494">
        <v>1479</v>
      </c>
      <c r="B1494">
        <f t="shared" si="46"/>
        <v>4</v>
      </c>
      <c r="C1494" s="32">
        <v>33696</v>
      </c>
      <c r="D1494">
        <v>0.59599999999999997</v>
      </c>
      <c r="E1494">
        <f t="shared" si="47"/>
        <v>-1.0016778243471232E-2</v>
      </c>
      <c r="G1494">
        <v>1479</v>
      </c>
      <c r="I1494" s="7"/>
    </row>
    <row r="1495" spans="1:9" x14ac:dyDescent="0.3">
      <c r="A1495" s="35">
        <v>1480</v>
      </c>
      <c r="B1495">
        <f t="shared" si="46"/>
        <v>5</v>
      </c>
      <c r="C1495" s="32">
        <v>33697</v>
      </c>
      <c r="D1495">
        <v>0.60499999999999998</v>
      </c>
      <c r="E1495">
        <f t="shared" si="47"/>
        <v>1.4987790965491708E-2</v>
      </c>
      <c r="G1495">
        <v>1480</v>
      </c>
      <c r="I1495" s="7"/>
    </row>
    <row r="1496" spans="1:9" x14ac:dyDescent="0.3">
      <c r="A1496">
        <v>1481</v>
      </c>
      <c r="B1496">
        <f t="shared" si="46"/>
        <v>1</v>
      </c>
      <c r="C1496" s="32">
        <v>33700</v>
      </c>
      <c r="D1496">
        <v>0.61199999999999999</v>
      </c>
      <c r="E1496">
        <f t="shared" si="47"/>
        <v>1.1503824481484713E-2</v>
      </c>
      <c r="G1496">
        <v>1481</v>
      </c>
      <c r="I1496" s="7"/>
    </row>
    <row r="1497" spans="1:9" x14ac:dyDescent="0.3">
      <c r="A1497" s="35">
        <v>1482</v>
      </c>
      <c r="B1497">
        <f t="shared" si="46"/>
        <v>2</v>
      </c>
      <c r="C1497" s="32">
        <v>33701</v>
      </c>
      <c r="D1497">
        <v>0.60399999999999998</v>
      </c>
      <c r="E1497">
        <f t="shared" si="47"/>
        <v>-1.3158084577511199E-2</v>
      </c>
      <c r="G1497">
        <v>1482</v>
      </c>
      <c r="I1497" s="7"/>
    </row>
    <row r="1498" spans="1:9" x14ac:dyDescent="0.3">
      <c r="A1498">
        <v>1483</v>
      </c>
      <c r="B1498">
        <f t="shared" si="46"/>
        <v>3</v>
      </c>
      <c r="C1498" s="32">
        <v>33702</v>
      </c>
      <c r="D1498">
        <v>0.60299999999999998</v>
      </c>
      <c r="E1498">
        <f t="shared" si="47"/>
        <v>-1.6570012076294581E-3</v>
      </c>
      <c r="G1498">
        <v>1483</v>
      </c>
      <c r="I1498" s="7"/>
    </row>
    <row r="1499" spans="1:9" x14ac:dyDescent="0.3">
      <c r="A1499" s="35">
        <v>1484</v>
      </c>
      <c r="B1499">
        <f t="shared" si="46"/>
        <v>4</v>
      </c>
      <c r="C1499" s="32">
        <v>33703</v>
      </c>
      <c r="D1499">
        <v>0.59499999999999997</v>
      </c>
      <c r="E1499">
        <f t="shared" si="47"/>
        <v>-1.3355791181555735E-2</v>
      </c>
      <c r="G1499">
        <v>1484</v>
      </c>
      <c r="I1499" s="7"/>
    </row>
    <row r="1500" spans="1:9" x14ac:dyDescent="0.3">
      <c r="A1500">
        <v>1485</v>
      </c>
      <c r="B1500">
        <f t="shared" si="46"/>
        <v>5</v>
      </c>
      <c r="C1500" s="32">
        <v>33704</v>
      </c>
      <c r="D1500">
        <v>0.59</v>
      </c>
      <c r="E1500">
        <f t="shared" si="47"/>
        <v>-8.4388686458645949E-3</v>
      </c>
      <c r="G1500">
        <v>1485</v>
      </c>
      <c r="I1500" s="7"/>
    </row>
    <row r="1501" spans="1:9" x14ac:dyDescent="0.3">
      <c r="A1501" s="35">
        <v>1486</v>
      </c>
      <c r="B1501">
        <f t="shared" si="46"/>
        <v>1</v>
      </c>
      <c r="C1501" s="32">
        <v>33707</v>
      </c>
      <c r="D1501">
        <v>0.56899999999999995</v>
      </c>
      <c r="E1501">
        <f t="shared" si="47"/>
        <v>-3.6242102773434211E-2</v>
      </c>
      <c r="G1501">
        <v>1486</v>
      </c>
      <c r="I1501" s="7"/>
    </row>
    <row r="1502" spans="1:9" x14ac:dyDescent="0.3">
      <c r="A1502">
        <v>1487</v>
      </c>
      <c r="B1502">
        <f t="shared" si="46"/>
        <v>2</v>
      </c>
      <c r="C1502" s="32">
        <v>33708</v>
      </c>
      <c r="D1502">
        <v>0.55400000000000005</v>
      </c>
      <c r="E1502">
        <f t="shared" si="47"/>
        <v>-2.6715747379046917E-2</v>
      </c>
      <c r="G1502">
        <v>1487</v>
      </c>
      <c r="I1502" s="7"/>
    </row>
    <row r="1503" spans="1:9" x14ac:dyDescent="0.3">
      <c r="A1503" s="35">
        <v>1488</v>
      </c>
      <c r="B1503">
        <f t="shared" si="46"/>
        <v>3</v>
      </c>
      <c r="C1503" s="32">
        <v>33709</v>
      </c>
      <c r="D1503">
        <v>0.56200000000000006</v>
      </c>
      <c r="E1503">
        <f t="shared" si="47"/>
        <v>1.4337163146407249E-2</v>
      </c>
      <c r="G1503">
        <v>1488</v>
      </c>
      <c r="I1503" s="7"/>
    </row>
    <row r="1504" spans="1:9" x14ac:dyDescent="0.3">
      <c r="A1504">
        <v>1489</v>
      </c>
      <c r="B1504">
        <f t="shared" si="46"/>
        <v>4</v>
      </c>
      <c r="C1504" s="32">
        <v>33710</v>
      </c>
      <c r="D1504">
        <v>0.58499999999999996</v>
      </c>
      <c r="E1504">
        <f t="shared" si="47"/>
        <v>4.010999733816524E-2</v>
      </c>
      <c r="G1504">
        <v>1489</v>
      </c>
      <c r="I1504" s="7"/>
    </row>
    <row r="1505" spans="1:9" x14ac:dyDescent="0.3">
      <c r="A1505" s="35">
        <v>1490</v>
      </c>
      <c r="B1505">
        <f t="shared" si="46"/>
        <v>1</v>
      </c>
      <c r="C1505" s="32">
        <v>33714</v>
      </c>
      <c r="D1505">
        <v>0.59699999999999998</v>
      </c>
      <c r="E1505">
        <f t="shared" si="47"/>
        <v>2.0305266160745523E-2</v>
      </c>
      <c r="G1505">
        <v>1490</v>
      </c>
      <c r="I1505" s="7"/>
    </row>
    <row r="1506" spans="1:9" x14ac:dyDescent="0.3">
      <c r="A1506">
        <v>1491</v>
      </c>
      <c r="B1506">
        <f t="shared" si="46"/>
        <v>2</v>
      </c>
      <c r="C1506" s="32">
        <v>33715</v>
      </c>
      <c r="D1506">
        <v>0.60899999999999999</v>
      </c>
      <c r="E1506">
        <f t="shared" si="47"/>
        <v>1.9901154317295021E-2</v>
      </c>
      <c r="G1506">
        <v>1491</v>
      </c>
      <c r="I1506" s="7"/>
    </row>
    <row r="1507" spans="1:9" x14ac:dyDescent="0.3">
      <c r="A1507" s="35">
        <v>1492</v>
      </c>
      <c r="B1507">
        <f t="shared" si="46"/>
        <v>3</v>
      </c>
      <c r="C1507" s="32">
        <v>33716</v>
      </c>
      <c r="D1507">
        <v>0.60299999999999998</v>
      </c>
      <c r="E1507">
        <f t="shared" si="47"/>
        <v>-9.9010709827115698E-3</v>
      </c>
      <c r="G1507">
        <v>1492</v>
      </c>
      <c r="I1507" s="7"/>
    </row>
    <row r="1508" spans="1:9" x14ac:dyDescent="0.3">
      <c r="A1508">
        <v>1493</v>
      </c>
      <c r="B1508">
        <f t="shared" si="46"/>
        <v>4</v>
      </c>
      <c r="C1508" s="32">
        <v>33717</v>
      </c>
      <c r="D1508">
        <v>0.60299999999999998</v>
      </c>
      <c r="E1508">
        <f t="shared" si="47"/>
        <v>0</v>
      </c>
      <c r="G1508">
        <v>1493</v>
      </c>
      <c r="I1508" s="7"/>
    </row>
    <row r="1509" spans="1:9" x14ac:dyDescent="0.3">
      <c r="A1509" s="35">
        <v>1494</v>
      </c>
      <c r="B1509">
        <f t="shared" si="46"/>
        <v>5</v>
      </c>
      <c r="C1509" s="32">
        <v>33718</v>
      </c>
      <c r="D1509">
        <v>0.60799999999999998</v>
      </c>
      <c r="E1509">
        <f t="shared" si="47"/>
        <v>8.2576852389816373E-3</v>
      </c>
      <c r="G1509">
        <v>1494</v>
      </c>
      <c r="I1509" s="7"/>
    </row>
    <row r="1510" spans="1:9" x14ac:dyDescent="0.3">
      <c r="A1510">
        <v>1495</v>
      </c>
      <c r="B1510">
        <f t="shared" si="46"/>
        <v>1</v>
      </c>
      <c r="C1510" s="32">
        <v>33721</v>
      </c>
      <c r="D1510">
        <v>0.60699999999999998</v>
      </c>
      <c r="E1510">
        <f t="shared" si="47"/>
        <v>-1.6460909066687917E-3</v>
      </c>
      <c r="G1510">
        <v>1495</v>
      </c>
      <c r="I1510" s="7"/>
    </row>
    <row r="1511" spans="1:9" x14ac:dyDescent="0.3">
      <c r="A1511" s="35">
        <v>1496</v>
      </c>
      <c r="B1511">
        <f t="shared" si="46"/>
        <v>2</v>
      </c>
      <c r="C1511" s="32">
        <v>33722</v>
      </c>
      <c r="D1511">
        <v>0.61199999999999999</v>
      </c>
      <c r="E1511">
        <f t="shared" si="47"/>
        <v>8.2034914528279004E-3</v>
      </c>
      <c r="G1511">
        <v>1496</v>
      </c>
      <c r="I1511" s="7"/>
    </row>
    <row r="1512" spans="1:9" x14ac:dyDescent="0.3">
      <c r="A1512">
        <v>1497</v>
      </c>
      <c r="B1512">
        <f t="shared" si="46"/>
        <v>3</v>
      </c>
      <c r="C1512" s="32">
        <v>33723</v>
      </c>
      <c r="D1512">
        <v>0.61599999999999999</v>
      </c>
      <c r="E1512">
        <f t="shared" si="47"/>
        <v>6.5146810211936723E-3</v>
      </c>
      <c r="G1512">
        <v>1497</v>
      </c>
      <c r="I1512" s="7"/>
    </row>
    <row r="1513" spans="1:9" x14ac:dyDescent="0.3">
      <c r="A1513" s="35">
        <v>1498</v>
      </c>
      <c r="B1513">
        <f t="shared" si="46"/>
        <v>4</v>
      </c>
      <c r="C1513" s="32">
        <v>33724</v>
      </c>
      <c r="D1513">
        <v>0.623</v>
      </c>
      <c r="E1513">
        <f t="shared" si="47"/>
        <v>1.1299555253933466E-2</v>
      </c>
      <c r="G1513">
        <v>1498</v>
      </c>
      <c r="I1513" s="7"/>
    </row>
    <row r="1514" spans="1:9" x14ac:dyDescent="0.3">
      <c r="A1514">
        <v>1499</v>
      </c>
      <c r="B1514">
        <f t="shared" si="46"/>
        <v>5</v>
      </c>
      <c r="C1514" s="32">
        <v>33725</v>
      </c>
      <c r="D1514">
        <v>0.63</v>
      </c>
      <c r="E1514">
        <f t="shared" si="47"/>
        <v>1.1173300598125255E-2</v>
      </c>
      <c r="G1514">
        <v>1499</v>
      </c>
      <c r="I1514" s="7"/>
    </row>
    <row r="1515" spans="1:9" x14ac:dyDescent="0.3">
      <c r="A1515" s="35">
        <v>1500</v>
      </c>
      <c r="B1515">
        <f t="shared" si="46"/>
        <v>1</v>
      </c>
      <c r="C1515" s="32">
        <v>33728</v>
      </c>
      <c r="D1515">
        <v>0.65300000000000002</v>
      </c>
      <c r="E1515">
        <f t="shared" si="47"/>
        <v>3.5857309890852777E-2</v>
      </c>
      <c r="G1515">
        <v>1500</v>
      </c>
      <c r="I1515" s="7"/>
    </row>
    <row r="1516" spans="1:9" x14ac:dyDescent="0.3">
      <c r="A1516">
        <v>1501</v>
      </c>
      <c r="B1516">
        <f t="shared" si="46"/>
        <v>2</v>
      </c>
      <c r="C1516" s="32">
        <v>33729</v>
      </c>
      <c r="D1516">
        <v>0.64700000000000002</v>
      </c>
      <c r="E1516">
        <f t="shared" si="47"/>
        <v>-9.2308347755305428E-3</v>
      </c>
      <c r="G1516">
        <v>1501</v>
      </c>
      <c r="I1516" s="7"/>
    </row>
    <row r="1517" spans="1:9" x14ac:dyDescent="0.3">
      <c r="A1517" s="35">
        <v>1502</v>
      </c>
      <c r="B1517">
        <f t="shared" si="46"/>
        <v>3</v>
      </c>
      <c r="C1517" s="32">
        <v>33730</v>
      </c>
      <c r="D1517">
        <v>0.64100000000000001</v>
      </c>
      <c r="E1517">
        <f t="shared" si="47"/>
        <v>-9.3168375802305508E-3</v>
      </c>
      <c r="G1517">
        <v>1502</v>
      </c>
      <c r="I1517" s="7"/>
    </row>
    <row r="1518" spans="1:9" x14ac:dyDescent="0.3">
      <c r="A1518">
        <v>1503</v>
      </c>
      <c r="B1518">
        <f t="shared" si="46"/>
        <v>4</v>
      </c>
      <c r="C1518" s="32">
        <v>33731</v>
      </c>
      <c r="D1518">
        <v>0.63600000000000001</v>
      </c>
      <c r="E1518">
        <f t="shared" si="47"/>
        <v>-7.830893580547945E-3</v>
      </c>
      <c r="G1518">
        <v>1503</v>
      </c>
      <c r="I1518" s="7"/>
    </row>
    <row r="1519" spans="1:9" x14ac:dyDescent="0.3">
      <c r="A1519" s="35">
        <v>1504</v>
      </c>
      <c r="B1519">
        <f t="shared" si="46"/>
        <v>5</v>
      </c>
      <c r="C1519" s="32">
        <v>33732</v>
      </c>
      <c r="D1519">
        <v>0.63700000000000001</v>
      </c>
      <c r="E1519">
        <f t="shared" si="47"/>
        <v>1.5710922320411461E-3</v>
      </c>
      <c r="G1519">
        <v>1504</v>
      </c>
      <c r="I1519" s="7"/>
    </row>
    <row r="1520" spans="1:9" x14ac:dyDescent="0.3">
      <c r="A1520">
        <v>1505</v>
      </c>
      <c r="B1520">
        <f t="shared" si="46"/>
        <v>1</v>
      </c>
      <c r="C1520" s="32">
        <v>33735</v>
      </c>
      <c r="D1520">
        <v>0.64200000000000002</v>
      </c>
      <c r="E1520">
        <f t="shared" si="47"/>
        <v>7.818648117797769E-3</v>
      </c>
      <c r="G1520">
        <v>1505</v>
      </c>
      <c r="I1520" s="7"/>
    </row>
    <row r="1521" spans="1:9" x14ac:dyDescent="0.3">
      <c r="A1521" s="35">
        <v>1506</v>
      </c>
      <c r="B1521">
        <f t="shared" si="46"/>
        <v>2</v>
      </c>
      <c r="C1521" s="32">
        <v>33736</v>
      </c>
      <c r="D1521">
        <v>0.63900000000000001</v>
      </c>
      <c r="E1521">
        <f t="shared" si="47"/>
        <v>-4.6838493124264262E-3</v>
      </c>
      <c r="G1521">
        <v>1506</v>
      </c>
      <c r="I1521" s="7"/>
    </row>
    <row r="1522" spans="1:9" x14ac:dyDescent="0.3">
      <c r="A1522">
        <v>1507</v>
      </c>
      <c r="B1522">
        <f t="shared" si="46"/>
        <v>3</v>
      </c>
      <c r="C1522" s="32">
        <v>33737</v>
      </c>
      <c r="D1522">
        <v>0.626</v>
      </c>
      <c r="E1522">
        <f t="shared" si="47"/>
        <v>-2.0554083277436352E-2</v>
      </c>
      <c r="G1522">
        <v>1507</v>
      </c>
      <c r="I1522" s="7"/>
    </row>
    <row r="1523" spans="1:9" x14ac:dyDescent="0.3">
      <c r="A1523" s="35">
        <v>1508</v>
      </c>
      <c r="B1523">
        <f t="shared" si="46"/>
        <v>4</v>
      </c>
      <c r="C1523" s="32">
        <v>33738</v>
      </c>
      <c r="D1523">
        <v>0.61599999999999999</v>
      </c>
      <c r="E1523">
        <f t="shared" si="47"/>
        <v>-1.6103407566578735E-2</v>
      </c>
      <c r="G1523">
        <v>1508</v>
      </c>
      <c r="I1523" s="7"/>
    </row>
    <row r="1524" spans="1:9" x14ac:dyDescent="0.3">
      <c r="A1524">
        <v>1509</v>
      </c>
      <c r="B1524">
        <f t="shared" si="46"/>
        <v>5</v>
      </c>
      <c r="C1524" s="32">
        <v>33739</v>
      </c>
      <c r="D1524">
        <v>0.61599999999999999</v>
      </c>
      <c r="E1524">
        <f t="shared" si="47"/>
        <v>0</v>
      </c>
      <c r="G1524">
        <v>1509</v>
      </c>
      <c r="I1524" s="7"/>
    </row>
    <row r="1525" spans="1:9" x14ac:dyDescent="0.3">
      <c r="A1525" s="35">
        <v>1510</v>
      </c>
      <c r="B1525">
        <f t="shared" si="46"/>
        <v>1</v>
      </c>
      <c r="C1525" s="32">
        <v>33742</v>
      </c>
      <c r="D1525">
        <v>0.621</v>
      </c>
      <c r="E1525">
        <f t="shared" si="47"/>
        <v>8.0841183999590584E-3</v>
      </c>
      <c r="G1525">
        <v>1510</v>
      </c>
      <c r="I1525" s="7"/>
    </row>
    <row r="1526" spans="1:9" x14ac:dyDescent="0.3">
      <c r="A1526">
        <v>1511</v>
      </c>
      <c r="B1526">
        <f t="shared" si="46"/>
        <v>2</v>
      </c>
      <c r="C1526" s="32">
        <v>33743</v>
      </c>
      <c r="D1526">
        <v>0.60899999999999999</v>
      </c>
      <c r="E1526">
        <f t="shared" si="47"/>
        <v>-1.9512814223581715E-2</v>
      </c>
      <c r="G1526">
        <v>1511</v>
      </c>
      <c r="I1526" s="7"/>
    </row>
    <row r="1527" spans="1:9" x14ac:dyDescent="0.3">
      <c r="A1527" s="35">
        <v>1512</v>
      </c>
      <c r="B1527">
        <f t="shared" si="46"/>
        <v>3</v>
      </c>
      <c r="C1527" s="32">
        <v>33744</v>
      </c>
      <c r="D1527">
        <v>0.61399999999999999</v>
      </c>
      <c r="E1527">
        <f t="shared" si="47"/>
        <v>8.1766604372455389E-3</v>
      </c>
      <c r="G1527">
        <v>1512</v>
      </c>
      <c r="I1527" s="7"/>
    </row>
    <row r="1528" spans="1:9" x14ac:dyDescent="0.3">
      <c r="A1528">
        <v>1513</v>
      </c>
      <c r="B1528">
        <f t="shared" si="46"/>
        <v>4</v>
      </c>
      <c r="C1528" s="32">
        <v>33745</v>
      </c>
      <c r="D1528">
        <v>0.624</v>
      </c>
      <c r="E1528">
        <f t="shared" si="47"/>
        <v>1.6155440222285208E-2</v>
      </c>
      <c r="G1528">
        <v>1513</v>
      </c>
      <c r="I1528" s="7"/>
    </row>
    <row r="1529" spans="1:9" x14ac:dyDescent="0.3">
      <c r="A1529" s="35">
        <v>1514</v>
      </c>
      <c r="B1529">
        <f t="shared" si="46"/>
        <v>5</v>
      </c>
      <c r="C1529" s="32">
        <v>33746</v>
      </c>
      <c r="D1529">
        <v>0.63200000000000001</v>
      </c>
      <c r="E1529">
        <f t="shared" si="47"/>
        <v>1.2739025777429712E-2</v>
      </c>
      <c r="G1529">
        <v>1514</v>
      </c>
      <c r="I1529" s="7"/>
    </row>
    <row r="1530" spans="1:9" x14ac:dyDescent="0.3">
      <c r="A1530">
        <v>1515</v>
      </c>
      <c r="B1530">
        <f t="shared" si="46"/>
        <v>2</v>
      </c>
      <c r="C1530" s="32">
        <v>33750</v>
      </c>
      <c r="D1530">
        <v>0.65500000000000003</v>
      </c>
      <c r="E1530">
        <f t="shared" si="47"/>
        <v>3.5745841488394471E-2</v>
      </c>
      <c r="G1530">
        <v>1515</v>
      </c>
      <c r="I1530" s="7"/>
    </row>
    <row r="1531" spans="1:9" x14ac:dyDescent="0.3">
      <c r="A1531" s="35">
        <v>1516</v>
      </c>
      <c r="B1531">
        <f t="shared" si="46"/>
        <v>3</v>
      </c>
      <c r="C1531" s="32">
        <v>33751</v>
      </c>
      <c r="D1531">
        <v>0.64700000000000002</v>
      </c>
      <c r="E1531">
        <f t="shared" si="47"/>
        <v>-1.2288941134351352E-2</v>
      </c>
      <c r="G1531">
        <v>1516</v>
      </c>
      <c r="I1531" s="7"/>
    </row>
    <row r="1532" spans="1:9" x14ac:dyDescent="0.3">
      <c r="A1532">
        <v>1517</v>
      </c>
      <c r="B1532">
        <f t="shared" si="46"/>
        <v>4</v>
      </c>
      <c r="C1532" s="32">
        <v>33752</v>
      </c>
      <c r="D1532">
        <v>0.64600000000000002</v>
      </c>
      <c r="E1532">
        <f t="shared" si="47"/>
        <v>-1.5467907182986822E-3</v>
      </c>
      <c r="G1532">
        <v>1517</v>
      </c>
      <c r="I1532" s="7"/>
    </row>
    <row r="1533" spans="1:9" x14ac:dyDescent="0.3">
      <c r="A1533" s="35">
        <v>1518</v>
      </c>
      <c r="B1533">
        <f t="shared" si="46"/>
        <v>5</v>
      </c>
      <c r="C1533" s="32">
        <v>33753</v>
      </c>
      <c r="D1533">
        <v>0.65500000000000003</v>
      </c>
      <c r="E1533">
        <f t="shared" si="47"/>
        <v>1.3835731852650008E-2</v>
      </c>
      <c r="G1533">
        <v>1518</v>
      </c>
      <c r="I1533" s="7"/>
    </row>
    <row r="1534" spans="1:9" x14ac:dyDescent="0.3">
      <c r="A1534">
        <v>1519</v>
      </c>
      <c r="B1534">
        <f t="shared" si="46"/>
        <v>1</v>
      </c>
      <c r="C1534" s="32">
        <v>33756</v>
      </c>
      <c r="D1534">
        <v>0.65</v>
      </c>
      <c r="E1534">
        <f t="shared" si="47"/>
        <v>-7.6628727455691371E-3</v>
      </c>
      <c r="G1534">
        <v>1519</v>
      </c>
      <c r="I1534" s="7"/>
    </row>
    <row r="1535" spans="1:9" x14ac:dyDescent="0.3">
      <c r="A1535" s="35">
        <v>1520</v>
      </c>
      <c r="B1535">
        <f t="shared" si="46"/>
        <v>2</v>
      </c>
      <c r="C1535" s="32">
        <v>33757</v>
      </c>
      <c r="D1535">
        <v>0.65400000000000003</v>
      </c>
      <c r="E1535">
        <f t="shared" si="47"/>
        <v>6.1349885675159293E-3</v>
      </c>
      <c r="G1535">
        <v>1520</v>
      </c>
      <c r="I1535" s="7"/>
    </row>
    <row r="1536" spans="1:9" x14ac:dyDescent="0.3">
      <c r="A1536">
        <v>1521</v>
      </c>
      <c r="B1536">
        <f t="shared" si="46"/>
        <v>3</v>
      </c>
      <c r="C1536" s="32">
        <v>33758</v>
      </c>
      <c r="D1536">
        <v>0.66400000000000003</v>
      </c>
      <c r="E1536">
        <f t="shared" si="47"/>
        <v>1.5174798019235132E-2</v>
      </c>
      <c r="G1536">
        <v>1521</v>
      </c>
      <c r="I1536" s="7"/>
    </row>
    <row r="1537" spans="1:9" x14ac:dyDescent="0.3">
      <c r="A1537" s="35">
        <v>1522</v>
      </c>
      <c r="B1537">
        <f t="shared" si="46"/>
        <v>4</v>
      </c>
      <c r="C1537" s="32">
        <v>33759</v>
      </c>
      <c r="D1537">
        <v>0.66300000000000003</v>
      </c>
      <c r="E1537">
        <f t="shared" si="47"/>
        <v>-1.5071592905713629E-3</v>
      </c>
      <c r="G1537">
        <v>1522</v>
      </c>
      <c r="I1537" s="7"/>
    </row>
    <row r="1538" spans="1:9" x14ac:dyDescent="0.3">
      <c r="A1538">
        <v>1523</v>
      </c>
      <c r="B1538">
        <f t="shared" si="46"/>
        <v>5</v>
      </c>
      <c r="C1538" s="32">
        <v>33760</v>
      </c>
      <c r="D1538">
        <v>0.66400000000000003</v>
      </c>
      <c r="E1538">
        <f t="shared" si="47"/>
        <v>1.5071592905713386E-3</v>
      </c>
      <c r="G1538">
        <v>1523</v>
      </c>
      <c r="I1538" s="7"/>
    </row>
    <row r="1539" spans="1:9" x14ac:dyDescent="0.3">
      <c r="A1539" s="35">
        <v>1524</v>
      </c>
      <c r="B1539">
        <f t="shared" si="46"/>
        <v>1</v>
      </c>
      <c r="C1539" s="32">
        <v>33763</v>
      </c>
      <c r="D1539">
        <v>0.66400000000000003</v>
      </c>
      <c r="E1539">
        <f t="shared" si="47"/>
        <v>0</v>
      </c>
      <c r="G1539">
        <v>1524</v>
      </c>
      <c r="I1539" s="7"/>
    </row>
    <row r="1540" spans="1:9" x14ac:dyDescent="0.3">
      <c r="A1540">
        <v>1525</v>
      </c>
      <c r="B1540">
        <f t="shared" si="46"/>
        <v>2</v>
      </c>
      <c r="C1540" s="32">
        <v>33764</v>
      </c>
      <c r="D1540">
        <v>0.65600000000000003</v>
      </c>
      <c r="E1540">
        <f t="shared" si="47"/>
        <v>-1.212136053234485E-2</v>
      </c>
      <c r="G1540">
        <v>1525</v>
      </c>
      <c r="I1540" s="7"/>
    </row>
    <row r="1541" spans="1:9" x14ac:dyDescent="0.3">
      <c r="A1541" s="35">
        <v>1526</v>
      </c>
      <c r="B1541">
        <f t="shared" si="46"/>
        <v>3</v>
      </c>
      <c r="C1541" s="32">
        <v>33765</v>
      </c>
      <c r="D1541">
        <v>0.66400000000000003</v>
      </c>
      <c r="E1541">
        <f t="shared" si="47"/>
        <v>1.212136053234482E-2</v>
      </c>
      <c r="G1541">
        <v>1526</v>
      </c>
      <c r="I1541" s="7"/>
    </row>
    <row r="1542" spans="1:9" x14ac:dyDescent="0.3">
      <c r="A1542">
        <v>1527</v>
      </c>
      <c r="B1542">
        <f t="shared" si="46"/>
        <v>4</v>
      </c>
      <c r="C1542" s="32">
        <v>33766</v>
      </c>
      <c r="D1542">
        <v>0.65400000000000003</v>
      </c>
      <c r="E1542">
        <f t="shared" si="47"/>
        <v>-1.5174798019235115E-2</v>
      </c>
      <c r="G1542">
        <v>1527</v>
      </c>
      <c r="I1542" s="7"/>
    </row>
    <row r="1543" spans="1:9" x14ac:dyDescent="0.3">
      <c r="A1543" s="35">
        <v>1528</v>
      </c>
      <c r="B1543">
        <f t="shared" si="46"/>
        <v>5</v>
      </c>
      <c r="C1543" s="32">
        <v>33767</v>
      </c>
      <c r="D1543">
        <v>0.65300000000000002</v>
      </c>
      <c r="E1543">
        <f t="shared" si="47"/>
        <v>-1.5302221807675935E-3</v>
      </c>
      <c r="G1543">
        <v>1528</v>
      </c>
      <c r="I1543" s="7"/>
    </row>
    <row r="1544" spans="1:9" x14ac:dyDescent="0.3">
      <c r="A1544">
        <v>1529</v>
      </c>
      <c r="B1544">
        <f t="shared" si="46"/>
        <v>1</v>
      </c>
      <c r="C1544" s="32">
        <v>33770</v>
      </c>
      <c r="D1544">
        <v>0.65</v>
      </c>
      <c r="E1544">
        <f t="shared" si="47"/>
        <v>-4.6047663867482902E-3</v>
      </c>
      <c r="G1544">
        <v>1529</v>
      </c>
      <c r="I1544" s="7"/>
    </row>
    <row r="1545" spans="1:9" x14ac:dyDescent="0.3">
      <c r="A1545" s="35">
        <v>1530</v>
      </c>
      <c r="B1545">
        <f t="shared" si="46"/>
        <v>2</v>
      </c>
      <c r="C1545" s="32">
        <v>33771</v>
      </c>
      <c r="D1545">
        <v>0.64400000000000002</v>
      </c>
      <c r="E1545">
        <f t="shared" si="47"/>
        <v>-9.2736367853292149E-3</v>
      </c>
      <c r="G1545">
        <v>1530</v>
      </c>
      <c r="I1545" s="7"/>
    </row>
    <row r="1546" spans="1:9" x14ac:dyDescent="0.3">
      <c r="A1546">
        <v>1531</v>
      </c>
      <c r="B1546">
        <f t="shared" si="46"/>
        <v>3</v>
      </c>
      <c r="C1546" s="32">
        <v>33772</v>
      </c>
      <c r="D1546">
        <v>0.64700000000000002</v>
      </c>
      <c r="E1546">
        <f t="shared" si="47"/>
        <v>4.6475683965468756E-3</v>
      </c>
      <c r="G1546">
        <v>1531</v>
      </c>
      <c r="I1546" s="7"/>
    </row>
    <row r="1547" spans="1:9" x14ac:dyDescent="0.3">
      <c r="A1547" s="35">
        <v>1532</v>
      </c>
      <c r="B1547">
        <f t="shared" si="46"/>
        <v>4</v>
      </c>
      <c r="C1547" s="32">
        <v>33773</v>
      </c>
      <c r="D1547">
        <v>0.64300000000000002</v>
      </c>
      <c r="E1547">
        <f t="shared" si="47"/>
        <v>-6.2015702632811573E-3</v>
      </c>
      <c r="G1547">
        <v>1532</v>
      </c>
      <c r="I1547" s="7"/>
    </row>
    <row r="1548" spans="1:9" x14ac:dyDescent="0.3">
      <c r="A1548">
        <v>1533</v>
      </c>
      <c r="B1548">
        <f t="shared" si="46"/>
        <v>5</v>
      </c>
      <c r="C1548" s="32">
        <v>33774</v>
      </c>
      <c r="D1548">
        <v>0.64500000000000002</v>
      </c>
      <c r="E1548">
        <f t="shared" si="47"/>
        <v>3.1055925581530666E-3</v>
      </c>
      <c r="G1548">
        <v>1533</v>
      </c>
      <c r="I1548" s="7"/>
    </row>
    <row r="1549" spans="1:9" x14ac:dyDescent="0.3">
      <c r="A1549" s="35">
        <v>1534</v>
      </c>
      <c r="B1549">
        <f t="shared" si="46"/>
        <v>1</v>
      </c>
      <c r="C1549" s="32">
        <v>33777</v>
      </c>
      <c r="D1549">
        <v>0.64100000000000001</v>
      </c>
      <c r="E1549">
        <f t="shared" si="47"/>
        <v>-6.2208598751025057E-3</v>
      </c>
      <c r="G1549">
        <v>1534</v>
      </c>
      <c r="I1549" s="7"/>
    </row>
    <row r="1550" spans="1:9" x14ac:dyDescent="0.3">
      <c r="A1550">
        <v>1535</v>
      </c>
      <c r="B1550">
        <f t="shared" si="46"/>
        <v>2</v>
      </c>
      <c r="C1550" s="32">
        <v>33778</v>
      </c>
      <c r="D1550">
        <v>0.64400000000000002</v>
      </c>
      <c r="E1550">
        <f t="shared" si="47"/>
        <v>4.6692691836834714E-3</v>
      </c>
      <c r="G1550">
        <v>1535</v>
      </c>
      <c r="I1550" s="7"/>
    </row>
    <row r="1551" spans="1:9" x14ac:dyDescent="0.3">
      <c r="A1551" s="35">
        <v>1536</v>
      </c>
      <c r="B1551">
        <f t="shared" si="46"/>
        <v>3</v>
      </c>
      <c r="C1551" s="32">
        <v>33779</v>
      </c>
      <c r="D1551">
        <v>0.64500000000000002</v>
      </c>
      <c r="E1551">
        <f t="shared" si="47"/>
        <v>1.55159069141885E-3</v>
      </c>
      <c r="G1551">
        <v>1536</v>
      </c>
      <c r="I1551" s="7"/>
    </row>
    <row r="1552" spans="1:9" x14ac:dyDescent="0.3">
      <c r="A1552">
        <v>1537</v>
      </c>
      <c r="B1552">
        <f t="shared" si="46"/>
        <v>4</v>
      </c>
      <c r="C1552" s="32">
        <v>33780</v>
      </c>
      <c r="D1552">
        <v>0.623</v>
      </c>
      <c r="E1552">
        <f t="shared" si="47"/>
        <v>-3.4703798008319429E-2</v>
      </c>
      <c r="G1552">
        <v>1537</v>
      </c>
      <c r="I1552" s="7"/>
    </row>
    <row r="1553" spans="1:9" x14ac:dyDescent="0.3">
      <c r="A1553" s="35">
        <v>1538</v>
      </c>
      <c r="B1553">
        <f t="shared" ref="B1553:B1616" si="48">WEEKDAY(C1553,2)</f>
        <v>5</v>
      </c>
      <c r="C1553" s="32">
        <v>33781</v>
      </c>
      <c r="D1553">
        <v>0.62</v>
      </c>
      <c r="E1553">
        <f t="shared" si="47"/>
        <v>-4.8270407483158679E-3</v>
      </c>
      <c r="G1553">
        <v>1538</v>
      </c>
      <c r="I1553" s="7"/>
    </row>
    <row r="1554" spans="1:9" x14ac:dyDescent="0.3">
      <c r="A1554">
        <v>1539</v>
      </c>
      <c r="B1554">
        <f t="shared" si="48"/>
        <v>1</v>
      </c>
      <c r="C1554" s="32">
        <v>33784</v>
      </c>
      <c r="D1554">
        <v>0.60699999999999998</v>
      </c>
      <c r="E1554">
        <f t="shared" ref="E1554:E1617" si="49">LN(D1554/D1553)</f>
        <v>-2.1190686979639002E-2</v>
      </c>
      <c r="G1554">
        <v>1539</v>
      </c>
      <c r="I1554" s="7"/>
    </row>
    <row r="1555" spans="1:9" x14ac:dyDescent="0.3">
      <c r="A1555" s="35">
        <v>1540</v>
      </c>
      <c r="B1555">
        <f t="shared" si="48"/>
        <v>2</v>
      </c>
      <c r="C1555" s="32">
        <v>33785</v>
      </c>
      <c r="D1555">
        <v>0.59899999999999998</v>
      </c>
      <c r="E1555">
        <f t="shared" si="49"/>
        <v>-1.3267192944048911E-2</v>
      </c>
      <c r="G1555">
        <v>1540</v>
      </c>
      <c r="I1555" s="7"/>
    </row>
    <row r="1556" spans="1:9" x14ac:dyDescent="0.3">
      <c r="A1556">
        <v>1541</v>
      </c>
      <c r="B1556">
        <f t="shared" si="48"/>
        <v>3</v>
      </c>
      <c r="C1556" s="32">
        <v>33786</v>
      </c>
      <c r="D1556">
        <v>0.60799999999999998</v>
      </c>
      <c r="E1556">
        <f t="shared" si="49"/>
        <v>1.49132838507176E-2</v>
      </c>
      <c r="G1556">
        <v>1541</v>
      </c>
      <c r="I1556" s="7"/>
    </row>
    <row r="1557" spans="1:9" x14ac:dyDescent="0.3">
      <c r="A1557" s="35">
        <v>1542</v>
      </c>
      <c r="B1557">
        <f t="shared" si="48"/>
        <v>4</v>
      </c>
      <c r="C1557" s="32">
        <v>33787</v>
      </c>
      <c r="D1557">
        <v>0.61299999999999999</v>
      </c>
      <c r="E1557">
        <f t="shared" si="49"/>
        <v>8.1900539700444034E-3</v>
      </c>
      <c r="G1557">
        <v>1542</v>
      </c>
      <c r="I1557" s="7"/>
    </row>
    <row r="1558" spans="1:9" x14ac:dyDescent="0.3">
      <c r="A1558">
        <v>1543</v>
      </c>
      <c r="B1558">
        <f t="shared" si="48"/>
        <v>5</v>
      </c>
      <c r="C1558" s="32">
        <v>33788</v>
      </c>
      <c r="D1558">
        <v>0.61299999999999999</v>
      </c>
      <c r="E1558">
        <f t="shared" si="49"/>
        <v>0</v>
      </c>
      <c r="G1558">
        <v>1543</v>
      </c>
      <c r="I1558" s="7"/>
    </row>
    <row r="1559" spans="1:9" x14ac:dyDescent="0.3">
      <c r="A1559" s="35">
        <v>1544</v>
      </c>
      <c r="B1559">
        <f t="shared" si="48"/>
        <v>1</v>
      </c>
      <c r="C1559" s="32">
        <v>33791</v>
      </c>
      <c r="D1559">
        <v>0.60499999999999998</v>
      </c>
      <c r="E1559">
        <f t="shared" si="49"/>
        <v>-1.3136477905369964E-2</v>
      </c>
      <c r="G1559">
        <v>1544</v>
      </c>
      <c r="I1559" s="7"/>
    </row>
    <row r="1560" spans="1:9" x14ac:dyDescent="0.3">
      <c r="A1560">
        <v>1545</v>
      </c>
      <c r="B1560">
        <f t="shared" si="48"/>
        <v>2</v>
      </c>
      <c r="C1560" s="32">
        <v>33792</v>
      </c>
      <c r="D1560">
        <v>0.59</v>
      </c>
      <c r="E1560">
        <f t="shared" si="49"/>
        <v>-2.5105921131076358E-2</v>
      </c>
      <c r="G1560">
        <v>1545</v>
      </c>
      <c r="I1560" s="7"/>
    </row>
    <row r="1561" spans="1:9" x14ac:dyDescent="0.3">
      <c r="A1561" s="35">
        <v>1546</v>
      </c>
      <c r="B1561">
        <f t="shared" si="48"/>
        <v>3</v>
      </c>
      <c r="C1561" s="32">
        <v>33793</v>
      </c>
      <c r="D1561">
        <v>0.57399999999999995</v>
      </c>
      <c r="E1561">
        <f t="shared" si="49"/>
        <v>-2.7493140580198732E-2</v>
      </c>
      <c r="G1561">
        <v>1546</v>
      </c>
      <c r="I1561" s="7"/>
    </row>
    <row r="1562" spans="1:9" x14ac:dyDescent="0.3">
      <c r="A1562">
        <v>1547</v>
      </c>
      <c r="B1562">
        <f t="shared" si="48"/>
        <v>4</v>
      </c>
      <c r="C1562" s="32">
        <v>33794</v>
      </c>
      <c r="D1562">
        <v>0.57699999999999996</v>
      </c>
      <c r="E1562">
        <f t="shared" si="49"/>
        <v>5.2128701885332104E-3</v>
      </c>
      <c r="G1562">
        <v>1547</v>
      </c>
      <c r="I1562" s="7"/>
    </row>
    <row r="1563" spans="1:9" x14ac:dyDescent="0.3">
      <c r="A1563" s="35">
        <v>1548</v>
      </c>
      <c r="B1563">
        <f t="shared" si="48"/>
        <v>5</v>
      </c>
      <c r="C1563" s="32">
        <v>33795</v>
      </c>
      <c r="D1563">
        <v>0.56899999999999995</v>
      </c>
      <c r="E1563">
        <f t="shared" si="49"/>
        <v>-1.3961832381768634E-2</v>
      </c>
      <c r="G1563">
        <v>1548</v>
      </c>
      <c r="I1563" s="7"/>
    </row>
    <row r="1564" spans="1:9" x14ac:dyDescent="0.3">
      <c r="A1564">
        <v>1549</v>
      </c>
      <c r="B1564">
        <f t="shared" si="48"/>
        <v>1</v>
      </c>
      <c r="C1564" s="32">
        <v>33798</v>
      </c>
      <c r="D1564">
        <v>0.57099999999999995</v>
      </c>
      <c r="E1564">
        <f t="shared" si="49"/>
        <v>3.5087755296792705E-3</v>
      </c>
      <c r="G1564">
        <v>1549</v>
      </c>
      <c r="I1564" s="7"/>
    </row>
    <row r="1565" spans="1:9" x14ac:dyDescent="0.3">
      <c r="A1565" s="35">
        <v>1550</v>
      </c>
      <c r="B1565">
        <f t="shared" si="48"/>
        <v>2</v>
      </c>
      <c r="C1565" s="32">
        <v>33799</v>
      </c>
      <c r="D1565">
        <v>0.58199999999999996</v>
      </c>
      <c r="E1565">
        <f t="shared" si="49"/>
        <v>1.908123807542771E-2</v>
      </c>
      <c r="G1565">
        <v>1550</v>
      </c>
      <c r="I1565" s="7"/>
    </row>
    <row r="1566" spans="1:9" x14ac:dyDescent="0.3">
      <c r="A1566">
        <v>1551</v>
      </c>
      <c r="B1566">
        <f t="shared" si="48"/>
        <v>3</v>
      </c>
      <c r="C1566" s="32">
        <v>33800</v>
      </c>
      <c r="D1566">
        <v>0.59199999999999997</v>
      </c>
      <c r="E1566">
        <f t="shared" si="49"/>
        <v>1.70361871525678E-2</v>
      </c>
      <c r="G1566">
        <v>1551</v>
      </c>
      <c r="I1566" s="7"/>
    </row>
    <row r="1567" spans="1:9" x14ac:dyDescent="0.3">
      <c r="A1567" s="35">
        <v>1552</v>
      </c>
      <c r="B1567">
        <f t="shared" si="48"/>
        <v>4</v>
      </c>
      <c r="C1567" s="32">
        <v>33801</v>
      </c>
      <c r="D1567">
        <v>0.60499999999999998</v>
      </c>
      <c r="E1567">
        <f t="shared" si="49"/>
        <v>2.172182314683575E-2</v>
      </c>
      <c r="G1567">
        <v>1552</v>
      </c>
      <c r="I1567" s="7"/>
    </row>
    <row r="1568" spans="1:9" x14ac:dyDescent="0.3">
      <c r="A1568">
        <v>1553</v>
      </c>
      <c r="B1568">
        <f t="shared" si="48"/>
        <v>5</v>
      </c>
      <c r="C1568" s="32">
        <v>33802</v>
      </c>
      <c r="D1568">
        <v>0.59499999999999997</v>
      </c>
      <c r="E1568">
        <f t="shared" si="49"/>
        <v>-1.6667052485211761E-2</v>
      </c>
      <c r="G1568">
        <v>1553</v>
      </c>
      <c r="I1568" s="7"/>
    </row>
    <row r="1569" spans="1:9" x14ac:dyDescent="0.3">
      <c r="A1569" s="35">
        <v>1554</v>
      </c>
      <c r="B1569">
        <f t="shared" si="48"/>
        <v>1</v>
      </c>
      <c r="C1569" s="32">
        <v>33805</v>
      </c>
      <c r="D1569">
        <v>0.59699999999999998</v>
      </c>
      <c r="E1569">
        <f t="shared" si="49"/>
        <v>3.3557078469723151E-3</v>
      </c>
      <c r="G1569">
        <v>1554</v>
      </c>
      <c r="I1569" s="7"/>
    </row>
    <row r="1570" spans="1:9" x14ac:dyDescent="0.3">
      <c r="A1570">
        <v>1555</v>
      </c>
      <c r="B1570">
        <f t="shared" si="48"/>
        <v>2</v>
      </c>
      <c r="C1570" s="32">
        <v>33806</v>
      </c>
      <c r="D1570">
        <v>0.60299999999999998</v>
      </c>
      <c r="E1570">
        <f t="shared" si="49"/>
        <v>1.0000083334583399E-2</v>
      </c>
      <c r="G1570">
        <v>1555</v>
      </c>
      <c r="I1570" s="7"/>
    </row>
    <row r="1571" spans="1:9" x14ac:dyDescent="0.3">
      <c r="A1571" s="35">
        <v>1556</v>
      </c>
      <c r="B1571">
        <f t="shared" si="48"/>
        <v>3</v>
      </c>
      <c r="C1571" s="32">
        <v>33807</v>
      </c>
      <c r="D1571">
        <v>0.60399999999999998</v>
      </c>
      <c r="E1571">
        <f t="shared" si="49"/>
        <v>1.6570012076296086E-3</v>
      </c>
      <c r="G1571">
        <v>1556</v>
      </c>
      <c r="I1571" s="7"/>
    </row>
    <row r="1572" spans="1:9" x14ac:dyDescent="0.3">
      <c r="A1572">
        <v>1557</v>
      </c>
      <c r="B1572">
        <f t="shared" si="48"/>
        <v>4</v>
      </c>
      <c r="C1572" s="32">
        <v>33808</v>
      </c>
      <c r="D1572">
        <v>0.61199999999999999</v>
      </c>
      <c r="E1572">
        <f t="shared" si="49"/>
        <v>1.3158084577511201E-2</v>
      </c>
      <c r="G1572">
        <v>1557</v>
      </c>
      <c r="I1572" s="7"/>
    </row>
    <row r="1573" spans="1:9" x14ac:dyDescent="0.3">
      <c r="A1573" s="35">
        <v>1558</v>
      </c>
      <c r="B1573">
        <f t="shared" si="48"/>
        <v>5</v>
      </c>
      <c r="C1573" s="32">
        <v>33809</v>
      </c>
      <c r="D1573">
        <v>0.621</v>
      </c>
      <c r="E1573">
        <f t="shared" si="49"/>
        <v>1.4598799421152631E-2</v>
      </c>
      <c r="G1573">
        <v>1558</v>
      </c>
      <c r="I1573" s="7"/>
    </row>
    <row r="1574" spans="1:9" x14ac:dyDescent="0.3">
      <c r="A1574">
        <v>1559</v>
      </c>
      <c r="B1574">
        <f t="shared" si="48"/>
        <v>1</v>
      </c>
      <c r="C1574" s="32">
        <v>33812</v>
      </c>
      <c r="D1574">
        <v>0.61899999999999999</v>
      </c>
      <c r="E1574">
        <f t="shared" si="49"/>
        <v>-3.2258092488826771E-3</v>
      </c>
      <c r="G1574">
        <v>1559</v>
      </c>
      <c r="I1574" s="7"/>
    </row>
    <row r="1575" spans="1:9" x14ac:dyDescent="0.3">
      <c r="A1575" s="35">
        <v>1560</v>
      </c>
      <c r="B1575">
        <f t="shared" si="48"/>
        <v>2</v>
      </c>
      <c r="C1575" s="32">
        <v>33813</v>
      </c>
      <c r="D1575">
        <v>0.61599999999999999</v>
      </c>
      <c r="E1575">
        <f t="shared" si="49"/>
        <v>-4.8583091510762946E-3</v>
      </c>
      <c r="G1575">
        <v>1560</v>
      </c>
      <c r="I1575" s="7"/>
    </row>
    <row r="1576" spans="1:9" x14ac:dyDescent="0.3">
      <c r="A1576">
        <v>1561</v>
      </c>
      <c r="B1576">
        <f t="shared" si="48"/>
        <v>3</v>
      </c>
      <c r="C1576" s="32">
        <v>33814</v>
      </c>
      <c r="D1576">
        <v>0.62</v>
      </c>
      <c r="E1576">
        <f t="shared" si="49"/>
        <v>6.4725145056175196E-3</v>
      </c>
      <c r="G1576">
        <v>1561</v>
      </c>
      <c r="I1576" s="7"/>
    </row>
    <row r="1577" spans="1:9" x14ac:dyDescent="0.3">
      <c r="A1577" s="35">
        <v>1562</v>
      </c>
      <c r="B1577">
        <f t="shared" si="48"/>
        <v>4</v>
      </c>
      <c r="C1577" s="32">
        <v>33815</v>
      </c>
      <c r="D1577">
        <v>0.61</v>
      </c>
      <c r="E1577">
        <f t="shared" si="49"/>
        <v>-1.6260520871780291E-2</v>
      </c>
      <c r="G1577">
        <v>1562</v>
      </c>
      <c r="I1577" s="7"/>
    </row>
    <row r="1578" spans="1:9" x14ac:dyDescent="0.3">
      <c r="A1578">
        <v>1563</v>
      </c>
      <c r="B1578">
        <f t="shared" si="48"/>
        <v>5</v>
      </c>
      <c r="C1578" s="32">
        <v>33816</v>
      </c>
      <c r="D1578">
        <v>0.60699999999999998</v>
      </c>
      <c r="E1578">
        <f t="shared" si="49"/>
        <v>-4.9301661078587208E-3</v>
      </c>
      <c r="G1578">
        <v>1563</v>
      </c>
      <c r="I1578" s="7"/>
    </row>
    <row r="1579" spans="1:9" x14ac:dyDescent="0.3">
      <c r="A1579" s="35">
        <v>1564</v>
      </c>
      <c r="B1579">
        <f t="shared" si="48"/>
        <v>1</v>
      </c>
      <c r="C1579" s="32">
        <v>33819</v>
      </c>
      <c r="D1579">
        <v>0.60099999999999998</v>
      </c>
      <c r="E1579">
        <f t="shared" si="49"/>
        <v>-9.9338565242907371E-3</v>
      </c>
      <c r="G1579">
        <v>1564</v>
      </c>
      <c r="I1579" s="7"/>
    </row>
    <row r="1580" spans="1:9" x14ac:dyDescent="0.3">
      <c r="A1580">
        <v>1565</v>
      </c>
      <c r="B1580">
        <f t="shared" si="48"/>
        <v>2</v>
      </c>
      <c r="C1580" s="32">
        <v>33820</v>
      </c>
      <c r="D1580">
        <v>0.6</v>
      </c>
      <c r="E1580">
        <f t="shared" si="49"/>
        <v>-1.6652793190612089E-3</v>
      </c>
      <c r="G1580">
        <v>1565</v>
      </c>
      <c r="I1580" s="7"/>
    </row>
    <row r="1581" spans="1:9" x14ac:dyDescent="0.3">
      <c r="A1581" s="35">
        <v>1566</v>
      </c>
      <c r="B1581">
        <f t="shared" si="48"/>
        <v>3</v>
      </c>
      <c r="C1581" s="32">
        <v>33821</v>
      </c>
      <c r="D1581">
        <v>0.59499999999999997</v>
      </c>
      <c r="E1581">
        <f t="shared" si="49"/>
        <v>-8.3682496705165792E-3</v>
      </c>
      <c r="G1581">
        <v>1566</v>
      </c>
      <c r="I1581" s="7"/>
    </row>
    <row r="1582" spans="1:9" x14ac:dyDescent="0.3">
      <c r="A1582">
        <v>1567</v>
      </c>
      <c r="B1582">
        <f t="shared" si="48"/>
        <v>4</v>
      </c>
      <c r="C1582" s="32">
        <v>33822</v>
      </c>
      <c r="D1582">
        <v>0.60899999999999999</v>
      </c>
      <c r="E1582">
        <f t="shared" si="49"/>
        <v>2.3256862164267183E-2</v>
      </c>
      <c r="G1582">
        <v>1567</v>
      </c>
      <c r="I1582" s="7"/>
    </row>
    <row r="1583" spans="1:9" x14ac:dyDescent="0.3">
      <c r="A1583" s="35">
        <v>1568</v>
      </c>
      <c r="B1583">
        <f t="shared" si="48"/>
        <v>5</v>
      </c>
      <c r="C1583" s="32">
        <v>33823</v>
      </c>
      <c r="D1583">
        <v>0.60699999999999998</v>
      </c>
      <c r="E1583">
        <f t="shared" si="49"/>
        <v>-3.2894766503987574E-3</v>
      </c>
      <c r="G1583">
        <v>1568</v>
      </c>
      <c r="I1583" s="7"/>
    </row>
    <row r="1584" spans="1:9" x14ac:dyDescent="0.3">
      <c r="A1584">
        <v>1569</v>
      </c>
      <c r="B1584">
        <f t="shared" si="48"/>
        <v>1</v>
      </c>
      <c r="C1584" s="32">
        <v>33826</v>
      </c>
      <c r="D1584">
        <v>0.60399999999999998</v>
      </c>
      <c r="E1584">
        <f t="shared" si="49"/>
        <v>-4.9545931246833411E-3</v>
      </c>
      <c r="G1584">
        <v>1569</v>
      </c>
      <c r="I1584" s="7"/>
    </row>
    <row r="1585" spans="1:9" x14ac:dyDescent="0.3">
      <c r="A1585" s="35">
        <v>1570</v>
      </c>
      <c r="B1585">
        <f t="shared" si="48"/>
        <v>2</v>
      </c>
      <c r="C1585" s="32">
        <v>33827</v>
      </c>
      <c r="D1585">
        <v>0.61</v>
      </c>
      <c r="E1585">
        <f t="shared" si="49"/>
        <v>9.8847592325419249E-3</v>
      </c>
      <c r="G1585">
        <v>1570</v>
      </c>
      <c r="I1585" s="7"/>
    </row>
    <row r="1586" spans="1:9" x14ac:dyDescent="0.3">
      <c r="A1586">
        <v>1571</v>
      </c>
      <c r="B1586">
        <f t="shared" si="48"/>
        <v>3</v>
      </c>
      <c r="C1586" s="32">
        <v>33828</v>
      </c>
      <c r="D1586">
        <v>0.61499999999999999</v>
      </c>
      <c r="E1586">
        <f t="shared" si="49"/>
        <v>8.1633106391608354E-3</v>
      </c>
      <c r="G1586">
        <v>1571</v>
      </c>
      <c r="I1586" s="7"/>
    </row>
    <row r="1587" spans="1:9" x14ac:dyDescent="0.3">
      <c r="A1587" s="35">
        <v>1572</v>
      </c>
      <c r="B1587">
        <f t="shared" si="48"/>
        <v>4</v>
      </c>
      <c r="C1587" s="32">
        <v>33829</v>
      </c>
      <c r="D1587">
        <v>0.623</v>
      </c>
      <c r="E1587">
        <f t="shared" si="49"/>
        <v>1.2924250980935212E-2</v>
      </c>
      <c r="G1587">
        <v>1572</v>
      </c>
      <c r="I1587" s="7"/>
    </row>
    <row r="1588" spans="1:9" x14ac:dyDescent="0.3">
      <c r="A1588">
        <v>1573</v>
      </c>
      <c r="B1588">
        <f t="shared" si="48"/>
        <v>5</v>
      </c>
      <c r="C1588" s="32">
        <v>33830</v>
      </c>
      <c r="D1588">
        <v>0.62</v>
      </c>
      <c r="E1588">
        <f t="shared" si="49"/>
        <v>-4.8270407483158679E-3</v>
      </c>
      <c r="G1588">
        <v>1573</v>
      </c>
      <c r="I1588" s="7"/>
    </row>
    <row r="1589" spans="1:9" x14ac:dyDescent="0.3">
      <c r="A1589" s="35">
        <v>1574</v>
      </c>
      <c r="B1589">
        <f t="shared" si="48"/>
        <v>1</v>
      </c>
      <c r="C1589" s="32">
        <v>33833</v>
      </c>
      <c r="D1589">
        <v>0.628</v>
      </c>
      <c r="E1589">
        <f t="shared" si="49"/>
        <v>1.2820688429061469E-2</v>
      </c>
      <c r="G1589">
        <v>1574</v>
      </c>
      <c r="I1589" s="7"/>
    </row>
    <row r="1590" spans="1:9" x14ac:dyDescent="0.3">
      <c r="A1590">
        <v>1575</v>
      </c>
      <c r="B1590">
        <f t="shared" si="48"/>
        <v>2</v>
      </c>
      <c r="C1590" s="32">
        <v>33834</v>
      </c>
      <c r="D1590">
        <v>0.63600000000000001</v>
      </c>
      <c r="E1590">
        <f t="shared" si="49"/>
        <v>1.2658396871923465E-2</v>
      </c>
      <c r="G1590">
        <v>1575</v>
      </c>
      <c r="I1590" s="7"/>
    </row>
    <row r="1591" spans="1:9" x14ac:dyDescent="0.3">
      <c r="A1591" s="35">
        <v>1576</v>
      </c>
      <c r="B1591">
        <f t="shared" si="48"/>
        <v>3</v>
      </c>
      <c r="C1591" s="32">
        <v>33835</v>
      </c>
      <c r="D1591">
        <v>0.623</v>
      </c>
      <c r="E1591">
        <f t="shared" si="49"/>
        <v>-2.0652044552669054E-2</v>
      </c>
      <c r="G1591">
        <v>1576</v>
      </c>
      <c r="I1591" s="7"/>
    </row>
    <row r="1592" spans="1:9" x14ac:dyDescent="0.3">
      <c r="A1592">
        <v>1577</v>
      </c>
      <c r="B1592">
        <f t="shared" si="48"/>
        <v>4</v>
      </c>
      <c r="C1592" s="32">
        <v>33836</v>
      </c>
      <c r="D1592">
        <v>0.628</v>
      </c>
      <c r="E1592">
        <f t="shared" si="49"/>
        <v>7.9936476807455845E-3</v>
      </c>
      <c r="G1592">
        <v>1577</v>
      </c>
      <c r="I1592" s="7"/>
    </row>
    <row r="1593" spans="1:9" x14ac:dyDescent="0.3">
      <c r="A1593" s="35">
        <v>1578</v>
      </c>
      <c r="B1593">
        <f t="shared" si="48"/>
        <v>5</v>
      </c>
      <c r="C1593" s="32">
        <v>33837</v>
      </c>
      <c r="D1593">
        <v>0.61699999999999999</v>
      </c>
      <c r="E1593">
        <f t="shared" si="49"/>
        <v>-1.7671142562810913E-2</v>
      </c>
      <c r="G1593">
        <v>1578</v>
      </c>
      <c r="I1593" s="7"/>
    </row>
    <row r="1594" spans="1:9" x14ac:dyDescent="0.3">
      <c r="A1594">
        <v>1579</v>
      </c>
      <c r="B1594">
        <f t="shared" si="48"/>
        <v>1</v>
      </c>
      <c r="C1594" s="32">
        <v>33840</v>
      </c>
      <c r="D1594">
        <v>0.63900000000000001</v>
      </c>
      <c r="E1594">
        <f t="shared" si="49"/>
        <v>3.5035430472146953E-2</v>
      </c>
      <c r="G1594">
        <v>1579</v>
      </c>
      <c r="I1594" s="7"/>
    </row>
    <row r="1595" spans="1:9" x14ac:dyDescent="0.3">
      <c r="A1595" s="35">
        <v>1580</v>
      </c>
      <c r="B1595">
        <f t="shared" si="48"/>
        <v>2</v>
      </c>
      <c r="C1595" s="32">
        <v>33841</v>
      </c>
      <c r="D1595">
        <v>0.63500000000000001</v>
      </c>
      <c r="E1595">
        <f t="shared" si="49"/>
        <v>-6.2794554848431359E-3</v>
      </c>
      <c r="G1595">
        <v>1580</v>
      </c>
      <c r="I1595" s="7"/>
    </row>
    <row r="1596" spans="1:9" x14ac:dyDescent="0.3">
      <c r="A1596">
        <v>1581</v>
      </c>
      <c r="B1596">
        <f t="shared" si="48"/>
        <v>3</v>
      </c>
      <c r="C1596" s="32">
        <v>33842</v>
      </c>
      <c r="D1596">
        <v>0.63200000000000001</v>
      </c>
      <c r="E1596">
        <f t="shared" si="49"/>
        <v>-4.735604745834239E-3</v>
      </c>
      <c r="G1596">
        <v>1581</v>
      </c>
      <c r="I1596" s="7"/>
    </row>
    <row r="1597" spans="1:9" x14ac:dyDescent="0.3">
      <c r="A1597" s="35">
        <v>1582</v>
      </c>
      <c r="B1597">
        <f t="shared" si="48"/>
        <v>4</v>
      </c>
      <c r="C1597" s="32">
        <v>33843</v>
      </c>
      <c r="D1597">
        <v>0.625</v>
      </c>
      <c r="E1597">
        <f t="shared" si="49"/>
        <v>-1.1137744410455983E-2</v>
      </c>
      <c r="G1597">
        <v>1582</v>
      </c>
      <c r="I1597" s="7"/>
    </row>
    <row r="1598" spans="1:9" x14ac:dyDescent="0.3">
      <c r="A1598">
        <v>1583</v>
      </c>
      <c r="B1598">
        <f t="shared" si="48"/>
        <v>5</v>
      </c>
      <c r="C1598" s="32">
        <v>33844</v>
      </c>
      <c r="D1598">
        <v>0.63900000000000001</v>
      </c>
      <c r="E1598">
        <f t="shared" si="49"/>
        <v>2.215280464113328E-2</v>
      </c>
      <c r="G1598">
        <v>1583</v>
      </c>
      <c r="I1598" s="7"/>
    </row>
    <row r="1599" spans="1:9" x14ac:dyDescent="0.3">
      <c r="A1599" s="35">
        <v>1584</v>
      </c>
      <c r="B1599">
        <f t="shared" si="48"/>
        <v>1</v>
      </c>
      <c r="C1599" s="32">
        <v>33847</v>
      </c>
      <c r="D1599">
        <v>0.65</v>
      </c>
      <c r="E1599">
        <f t="shared" si="49"/>
        <v>1.7067908512148018E-2</v>
      </c>
      <c r="G1599">
        <v>1584</v>
      </c>
      <c r="I1599" s="7"/>
    </row>
    <row r="1600" spans="1:9" x14ac:dyDescent="0.3">
      <c r="A1600">
        <v>1585</v>
      </c>
      <c r="B1600">
        <f t="shared" si="48"/>
        <v>2</v>
      </c>
      <c r="C1600" s="32">
        <v>33848</v>
      </c>
      <c r="D1600">
        <v>0.65200000000000002</v>
      </c>
      <c r="E1600">
        <f t="shared" si="49"/>
        <v>3.0721990369700588E-3</v>
      </c>
      <c r="G1600">
        <v>1585</v>
      </c>
      <c r="I1600" s="7"/>
    </row>
    <row r="1601" spans="1:9" x14ac:dyDescent="0.3">
      <c r="A1601" s="35">
        <v>1586</v>
      </c>
      <c r="B1601">
        <f t="shared" si="48"/>
        <v>3</v>
      </c>
      <c r="C1601" s="32">
        <v>33849</v>
      </c>
      <c r="D1601">
        <v>0.64800000000000002</v>
      </c>
      <c r="E1601">
        <f t="shared" si="49"/>
        <v>-6.1538655743782235E-3</v>
      </c>
      <c r="G1601">
        <v>1586</v>
      </c>
      <c r="I1601" s="7"/>
    </row>
    <row r="1602" spans="1:9" x14ac:dyDescent="0.3">
      <c r="A1602">
        <v>1587</v>
      </c>
      <c r="B1602">
        <f t="shared" si="48"/>
        <v>4</v>
      </c>
      <c r="C1602" s="32">
        <v>33850</v>
      </c>
      <c r="D1602">
        <v>0.65</v>
      </c>
      <c r="E1602">
        <f t="shared" si="49"/>
        <v>3.0816665374081144E-3</v>
      </c>
      <c r="G1602">
        <v>1587</v>
      </c>
      <c r="I1602" s="7"/>
    </row>
    <row r="1603" spans="1:9" x14ac:dyDescent="0.3">
      <c r="A1603" s="35">
        <v>1588</v>
      </c>
      <c r="B1603">
        <f t="shared" si="48"/>
        <v>5</v>
      </c>
      <c r="C1603" s="32">
        <v>33851</v>
      </c>
      <c r="D1603">
        <v>0.65</v>
      </c>
      <c r="E1603">
        <f t="shared" si="49"/>
        <v>0</v>
      </c>
      <c r="G1603">
        <v>1588</v>
      </c>
      <c r="I1603" s="7"/>
    </row>
    <row r="1604" spans="1:9" x14ac:dyDescent="0.3">
      <c r="A1604">
        <v>1589</v>
      </c>
      <c r="B1604">
        <f t="shared" si="48"/>
        <v>1</v>
      </c>
      <c r="C1604" s="32">
        <v>33854</v>
      </c>
      <c r="D1604">
        <v>0.65</v>
      </c>
      <c r="E1604">
        <f t="shared" si="49"/>
        <v>0</v>
      </c>
      <c r="G1604">
        <v>1589</v>
      </c>
      <c r="I1604" s="7"/>
    </row>
    <row r="1605" spans="1:9" x14ac:dyDescent="0.3">
      <c r="A1605" s="35">
        <v>1590</v>
      </c>
      <c r="B1605">
        <f t="shared" si="48"/>
        <v>2</v>
      </c>
      <c r="C1605" s="32">
        <v>33855</v>
      </c>
      <c r="D1605">
        <v>0.64600000000000002</v>
      </c>
      <c r="E1605">
        <f t="shared" si="49"/>
        <v>-6.1728591070809675E-3</v>
      </c>
      <c r="G1605">
        <v>1590</v>
      </c>
      <c r="I1605" s="7"/>
    </row>
    <row r="1606" spans="1:9" x14ac:dyDescent="0.3">
      <c r="A1606">
        <v>1591</v>
      </c>
      <c r="B1606">
        <f t="shared" si="48"/>
        <v>3</v>
      </c>
      <c r="C1606" s="32">
        <v>33856</v>
      </c>
      <c r="D1606">
        <v>0.63700000000000001</v>
      </c>
      <c r="E1606">
        <f t="shared" si="49"/>
        <v>-1.4029848210438555E-2</v>
      </c>
      <c r="G1606">
        <v>1591</v>
      </c>
      <c r="I1606" s="7"/>
    </row>
    <row r="1607" spans="1:9" x14ac:dyDescent="0.3">
      <c r="A1607" s="35">
        <v>1592</v>
      </c>
      <c r="B1607">
        <f t="shared" si="48"/>
        <v>4</v>
      </c>
      <c r="C1607" s="32">
        <v>33857</v>
      </c>
      <c r="D1607">
        <v>0.61699999999999999</v>
      </c>
      <c r="E1607">
        <f t="shared" si="49"/>
        <v>-3.1900631666775515E-2</v>
      </c>
      <c r="G1607">
        <v>1592</v>
      </c>
      <c r="I1607" s="7"/>
    </row>
    <row r="1608" spans="1:9" x14ac:dyDescent="0.3">
      <c r="A1608">
        <v>1593</v>
      </c>
      <c r="B1608">
        <f t="shared" si="48"/>
        <v>5</v>
      </c>
      <c r="C1608" s="32">
        <v>33858</v>
      </c>
      <c r="D1608">
        <v>0.61799999999999999</v>
      </c>
      <c r="E1608">
        <f t="shared" si="49"/>
        <v>1.6194335523029759E-3</v>
      </c>
      <c r="G1608">
        <v>1593</v>
      </c>
      <c r="I1608" s="7"/>
    </row>
    <row r="1609" spans="1:9" x14ac:dyDescent="0.3">
      <c r="A1609" s="35">
        <v>1594</v>
      </c>
      <c r="B1609">
        <f t="shared" si="48"/>
        <v>1</v>
      </c>
      <c r="C1609" s="32">
        <v>33861</v>
      </c>
      <c r="D1609">
        <v>0.627</v>
      </c>
      <c r="E1609">
        <f t="shared" si="49"/>
        <v>1.4458083175229917E-2</v>
      </c>
      <c r="G1609">
        <v>1594</v>
      </c>
      <c r="I1609" s="7"/>
    </row>
    <row r="1610" spans="1:9" x14ac:dyDescent="0.3">
      <c r="A1610">
        <v>1595</v>
      </c>
      <c r="B1610">
        <f t="shared" si="48"/>
        <v>2</v>
      </c>
      <c r="C1610" s="32">
        <v>33862</v>
      </c>
      <c r="D1610">
        <v>0.61699999999999999</v>
      </c>
      <c r="E1610">
        <f t="shared" si="49"/>
        <v>-1.6077516727532892E-2</v>
      </c>
      <c r="G1610">
        <v>1595</v>
      </c>
      <c r="I1610" s="7"/>
    </row>
    <row r="1611" spans="1:9" x14ac:dyDescent="0.3">
      <c r="A1611" s="35">
        <v>1596</v>
      </c>
      <c r="B1611">
        <f t="shared" si="48"/>
        <v>3</v>
      </c>
      <c r="C1611" s="32">
        <v>33863</v>
      </c>
      <c r="D1611">
        <v>0.623</v>
      </c>
      <c r="E1611">
        <f t="shared" si="49"/>
        <v>9.6774948820654381E-3</v>
      </c>
      <c r="G1611">
        <v>1596</v>
      </c>
      <c r="I1611" s="7"/>
    </row>
    <row r="1612" spans="1:9" x14ac:dyDescent="0.3">
      <c r="A1612">
        <v>1597</v>
      </c>
      <c r="B1612">
        <f t="shared" si="48"/>
        <v>4</v>
      </c>
      <c r="C1612" s="32">
        <v>33864</v>
      </c>
      <c r="D1612">
        <v>0.61699999999999999</v>
      </c>
      <c r="E1612">
        <f t="shared" si="49"/>
        <v>-9.6774948820653687E-3</v>
      </c>
      <c r="G1612">
        <v>1597</v>
      </c>
      <c r="I1612" s="7"/>
    </row>
    <row r="1613" spans="1:9" x14ac:dyDescent="0.3">
      <c r="A1613" s="35">
        <v>1598</v>
      </c>
      <c r="B1613">
        <f t="shared" si="48"/>
        <v>5</v>
      </c>
      <c r="C1613" s="32">
        <v>33865</v>
      </c>
      <c r="D1613">
        <v>0.60199999999999998</v>
      </c>
      <c r="E1613">
        <f t="shared" si="49"/>
        <v>-2.4611578596566829E-2</v>
      </c>
      <c r="G1613">
        <v>1598</v>
      </c>
      <c r="I1613" s="7"/>
    </row>
    <row r="1614" spans="1:9" x14ac:dyDescent="0.3">
      <c r="A1614">
        <v>1599</v>
      </c>
      <c r="B1614">
        <f t="shared" si="48"/>
        <v>1</v>
      </c>
      <c r="C1614" s="32">
        <v>33868</v>
      </c>
      <c r="D1614">
        <v>0.59299999999999997</v>
      </c>
      <c r="E1614">
        <f t="shared" si="49"/>
        <v>-1.5063046311095628E-2</v>
      </c>
      <c r="G1614">
        <v>1599</v>
      </c>
      <c r="I1614" s="7"/>
    </row>
    <row r="1615" spans="1:9" x14ac:dyDescent="0.3">
      <c r="A1615" s="35">
        <v>1600</v>
      </c>
      <c r="B1615">
        <f t="shared" si="48"/>
        <v>2</v>
      </c>
      <c r="C1615" s="32">
        <v>33869</v>
      </c>
      <c r="D1615">
        <v>0.59299999999999997</v>
      </c>
      <c r="E1615">
        <f t="shared" si="49"/>
        <v>0</v>
      </c>
      <c r="G1615">
        <v>1600</v>
      </c>
      <c r="I1615" s="7"/>
    </row>
    <row r="1616" spans="1:9" x14ac:dyDescent="0.3">
      <c r="A1616">
        <v>1601</v>
      </c>
      <c r="B1616">
        <f t="shared" si="48"/>
        <v>3</v>
      </c>
      <c r="C1616" s="32">
        <v>33870</v>
      </c>
      <c r="D1616">
        <v>0.59799999999999998</v>
      </c>
      <c r="E1616">
        <f t="shared" si="49"/>
        <v>8.396354952906358E-3</v>
      </c>
      <c r="G1616">
        <v>1601</v>
      </c>
      <c r="I1616" s="7"/>
    </row>
    <row r="1617" spans="1:9" x14ac:dyDescent="0.3">
      <c r="A1617" s="35">
        <v>1602</v>
      </c>
      <c r="B1617">
        <f t="shared" ref="B1617:B1680" si="50">WEEKDAY(C1617,2)</f>
        <v>4</v>
      </c>
      <c r="C1617" s="32">
        <v>33871</v>
      </c>
      <c r="D1617">
        <v>0.59499999999999997</v>
      </c>
      <c r="E1617">
        <f t="shared" si="49"/>
        <v>-5.0293484050019733E-3</v>
      </c>
      <c r="G1617">
        <v>1602</v>
      </c>
      <c r="I1617" s="7"/>
    </row>
    <row r="1618" spans="1:9" x14ac:dyDescent="0.3">
      <c r="A1618">
        <v>1603</v>
      </c>
      <c r="B1618">
        <f t="shared" si="50"/>
        <v>5</v>
      </c>
      <c r="C1618" s="32">
        <v>33872</v>
      </c>
      <c r="D1618">
        <v>0.59399999999999997</v>
      </c>
      <c r="E1618">
        <f t="shared" ref="E1618:E1681" si="51">LN(D1618/D1617)</f>
        <v>-1.6820861829848262E-3</v>
      </c>
      <c r="G1618">
        <v>1603</v>
      </c>
      <c r="I1618" s="7"/>
    </row>
    <row r="1619" spans="1:9" x14ac:dyDescent="0.3">
      <c r="A1619" s="35">
        <v>1604</v>
      </c>
      <c r="B1619">
        <f t="shared" si="50"/>
        <v>1</v>
      </c>
      <c r="C1619" s="32">
        <v>33875</v>
      </c>
      <c r="D1619">
        <v>0.59799999999999998</v>
      </c>
      <c r="E1619">
        <f t="shared" si="51"/>
        <v>6.7114345879867778E-3</v>
      </c>
      <c r="G1619">
        <v>1604</v>
      </c>
      <c r="I1619" s="7"/>
    </row>
    <row r="1620" spans="1:9" x14ac:dyDescent="0.3">
      <c r="A1620">
        <v>1605</v>
      </c>
      <c r="B1620">
        <f t="shared" si="50"/>
        <v>2</v>
      </c>
      <c r="C1620" s="32">
        <v>33876</v>
      </c>
      <c r="D1620">
        <v>0.58299999999999996</v>
      </c>
      <c r="E1620">
        <f t="shared" si="51"/>
        <v>-2.5403567600139339E-2</v>
      </c>
      <c r="G1620">
        <v>1605</v>
      </c>
      <c r="I1620" s="7"/>
    </row>
    <row r="1621" spans="1:9" x14ac:dyDescent="0.3">
      <c r="A1621" s="35">
        <v>1606</v>
      </c>
      <c r="B1621">
        <f t="shared" si="50"/>
        <v>3</v>
      </c>
      <c r="C1621" s="32">
        <v>33877</v>
      </c>
      <c r="D1621">
        <v>0.58599999999999997</v>
      </c>
      <c r="E1621">
        <f t="shared" si="51"/>
        <v>5.1326032265202161E-3</v>
      </c>
      <c r="G1621">
        <v>1606</v>
      </c>
      <c r="I1621" s="7"/>
    </row>
    <row r="1622" spans="1:9" x14ac:dyDescent="0.3">
      <c r="A1622">
        <v>1607</v>
      </c>
      <c r="B1622">
        <f t="shared" si="50"/>
        <v>4</v>
      </c>
      <c r="C1622" s="32">
        <v>33878</v>
      </c>
      <c r="D1622">
        <v>0.59</v>
      </c>
      <c r="E1622">
        <f t="shared" si="51"/>
        <v>6.8027473227526203E-3</v>
      </c>
      <c r="G1622">
        <v>1607</v>
      </c>
      <c r="I1622" s="7"/>
    </row>
    <row r="1623" spans="1:9" x14ac:dyDescent="0.3">
      <c r="A1623" s="35">
        <v>1608</v>
      </c>
      <c r="B1623">
        <f t="shared" si="50"/>
        <v>5</v>
      </c>
      <c r="C1623" s="32">
        <v>33879</v>
      </c>
      <c r="D1623">
        <v>0.59699999999999998</v>
      </c>
      <c r="E1623">
        <f t="shared" si="51"/>
        <v>1.1794576492836877E-2</v>
      </c>
      <c r="G1623">
        <v>1608</v>
      </c>
      <c r="I1623" s="7"/>
    </row>
    <row r="1624" spans="1:9" x14ac:dyDescent="0.3">
      <c r="A1624">
        <v>1609</v>
      </c>
      <c r="B1624">
        <f t="shared" si="50"/>
        <v>1</v>
      </c>
      <c r="C1624" s="32">
        <v>33882</v>
      </c>
      <c r="D1624">
        <v>0.59699999999999998</v>
      </c>
      <c r="E1624">
        <f t="shared" si="51"/>
        <v>0</v>
      </c>
      <c r="G1624">
        <v>1609</v>
      </c>
      <c r="I1624" s="7"/>
    </row>
    <row r="1625" spans="1:9" x14ac:dyDescent="0.3">
      <c r="A1625" s="35">
        <v>1610</v>
      </c>
      <c r="B1625">
        <f t="shared" si="50"/>
        <v>2</v>
      </c>
      <c r="C1625" s="32">
        <v>33883</v>
      </c>
      <c r="D1625">
        <v>0.59799999999999998</v>
      </c>
      <c r="E1625">
        <f t="shared" si="51"/>
        <v>1.6736405580296937E-3</v>
      </c>
      <c r="G1625">
        <v>1610</v>
      </c>
      <c r="I1625" s="7"/>
    </row>
    <row r="1626" spans="1:9" x14ac:dyDescent="0.3">
      <c r="A1626">
        <v>1611</v>
      </c>
      <c r="B1626">
        <f t="shared" si="50"/>
        <v>3</v>
      </c>
      <c r="C1626" s="32">
        <v>33884</v>
      </c>
      <c r="D1626">
        <v>0.60099999999999998</v>
      </c>
      <c r="E1626">
        <f t="shared" si="51"/>
        <v>5.0041805845759497E-3</v>
      </c>
      <c r="G1626">
        <v>1611</v>
      </c>
      <c r="I1626" s="7"/>
    </row>
    <row r="1627" spans="1:9" x14ac:dyDescent="0.3">
      <c r="A1627" s="35">
        <v>1612</v>
      </c>
      <c r="B1627">
        <f t="shared" si="50"/>
        <v>4</v>
      </c>
      <c r="C1627" s="32">
        <v>33885</v>
      </c>
      <c r="D1627">
        <v>0.61399999999999999</v>
      </c>
      <c r="E1627">
        <f t="shared" si="51"/>
        <v>2.1399993611934866E-2</v>
      </c>
      <c r="G1627">
        <v>1612</v>
      </c>
      <c r="I1627" s="7"/>
    </row>
    <row r="1628" spans="1:9" x14ac:dyDescent="0.3">
      <c r="A1628">
        <v>1613</v>
      </c>
      <c r="B1628">
        <f t="shared" si="50"/>
        <v>5</v>
      </c>
      <c r="C1628" s="32">
        <v>33886</v>
      </c>
      <c r="D1628">
        <v>0.61399999999999999</v>
      </c>
      <c r="E1628">
        <f t="shared" si="51"/>
        <v>0</v>
      </c>
      <c r="G1628">
        <v>1613</v>
      </c>
      <c r="I1628" s="7"/>
    </row>
    <row r="1629" spans="1:9" x14ac:dyDescent="0.3">
      <c r="A1629" s="35">
        <v>1614</v>
      </c>
      <c r="B1629">
        <f t="shared" si="50"/>
        <v>1</v>
      </c>
      <c r="C1629" s="32">
        <v>33889</v>
      </c>
      <c r="D1629">
        <v>0.61799999999999999</v>
      </c>
      <c r="E1629">
        <f t="shared" si="51"/>
        <v>6.4935293105483115E-3</v>
      </c>
      <c r="G1629">
        <v>1614</v>
      </c>
      <c r="I1629" s="7"/>
    </row>
    <row r="1630" spans="1:9" x14ac:dyDescent="0.3">
      <c r="A1630">
        <v>1615</v>
      </c>
      <c r="B1630">
        <f t="shared" si="50"/>
        <v>2</v>
      </c>
      <c r="C1630" s="32">
        <v>33890</v>
      </c>
      <c r="D1630">
        <v>0.60299999999999998</v>
      </c>
      <c r="E1630">
        <f t="shared" si="51"/>
        <v>-2.4571260730505317E-2</v>
      </c>
      <c r="G1630">
        <v>1615</v>
      </c>
      <c r="I1630" s="7"/>
    </row>
    <row r="1631" spans="1:9" x14ac:dyDescent="0.3">
      <c r="A1631" s="35">
        <v>1616</v>
      </c>
      <c r="B1631">
        <f t="shared" si="50"/>
        <v>3</v>
      </c>
      <c r="C1631" s="32">
        <v>33891</v>
      </c>
      <c r="D1631">
        <v>0.6</v>
      </c>
      <c r="E1631">
        <f t="shared" si="51"/>
        <v>-4.9875415110390512E-3</v>
      </c>
      <c r="G1631">
        <v>1616</v>
      </c>
      <c r="I1631" s="7"/>
    </row>
    <row r="1632" spans="1:9" x14ac:dyDescent="0.3">
      <c r="A1632">
        <v>1617</v>
      </c>
      <c r="B1632">
        <f t="shared" si="50"/>
        <v>4</v>
      </c>
      <c r="C1632" s="32">
        <v>33892</v>
      </c>
      <c r="D1632">
        <v>0.61199999999999999</v>
      </c>
      <c r="E1632">
        <f t="shared" si="51"/>
        <v>1.980262729617973E-2</v>
      </c>
      <c r="G1632">
        <v>1617</v>
      </c>
      <c r="I1632" s="7"/>
    </row>
    <row r="1633" spans="1:9" x14ac:dyDescent="0.3">
      <c r="A1633" s="35">
        <v>1618</v>
      </c>
      <c r="B1633">
        <f t="shared" si="50"/>
        <v>5</v>
      </c>
      <c r="C1633" s="32">
        <v>33893</v>
      </c>
      <c r="D1633">
        <v>0.60099999999999998</v>
      </c>
      <c r="E1633">
        <f t="shared" si="51"/>
        <v>-1.8137347977118551E-2</v>
      </c>
      <c r="G1633">
        <v>1618</v>
      </c>
      <c r="I1633" s="7"/>
    </row>
    <row r="1634" spans="1:9" x14ac:dyDescent="0.3">
      <c r="A1634">
        <v>1619</v>
      </c>
      <c r="B1634">
        <f t="shared" si="50"/>
        <v>1</v>
      </c>
      <c r="C1634" s="32">
        <v>33896</v>
      </c>
      <c r="D1634">
        <v>0.59799999999999998</v>
      </c>
      <c r="E1634">
        <f t="shared" si="51"/>
        <v>-5.0041805845758387E-3</v>
      </c>
      <c r="G1634">
        <v>1619</v>
      </c>
      <c r="I1634" s="7"/>
    </row>
    <row r="1635" spans="1:9" x14ac:dyDescent="0.3">
      <c r="A1635" s="35">
        <v>1620</v>
      </c>
      <c r="B1635">
        <f t="shared" si="50"/>
        <v>2</v>
      </c>
      <c r="C1635" s="32">
        <v>33897</v>
      </c>
      <c r="D1635">
        <v>0.60199999999999998</v>
      </c>
      <c r="E1635">
        <f t="shared" si="51"/>
        <v>6.6666913581892974E-3</v>
      </c>
      <c r="G1635">
        <v>1620</v>
      </c>
      <c r="I1635" s="7"/>
    </row>
    <row r="1636" spans="1:9" x14ac:dyDescent="0.3">
      <c r="A1636">
        <v>1621</v>
      </c>
      <c r="B1636">
        <f t="shared" si="50"/>
        <v>3</v>
      </c>
      <c r="C1636" s="32">
        <v>33898</v>
      </c>
      <c r="D1636">
        <v>0.59799999999999998</v>
      </c>
      <c r="E1636">
        <f t="shared" si="51"/>
        <v>-6.6666913581893451E-3</v>
      </c>
      <c r="G1636">
        <v>1621</v>
      </c>
      <c r="I1636" s="7"/>
    </row>
    <row r="1637" spans="1:9" x14ac:dyDescent="0.3">
      <c r="A1637" s="35">
        <v>1622</v>
      </c>
      <c r="B1637">
        <f t="shared" si="50"/>
        <v>4</v>
      </c>
      <c r="C1637" s="32">
        <v>33899</v>
      </c>
      <c r="D1637">
        <v>0.6</v>
      </c>
      <c r="E1637">
        <f t="shared" si="51"/>
        <v>3.3389012655146303E-3</v>
      </c>
      <c r="G1637">
        <v>1622</v>
      </c>
      <c r="I1637" s="7"/>
    </row>
    <row r="1638" spans="1:9" x14ac:dyDescent="0.3">
      <c r="A1638">
        <v>1623</v>
      </c>
      <c r="B1638">
        <f t="shared" si="50"/>
        <v>5</v>
      </c>
      <c r="C1638" s="32">
        <v>33900</v>
      </c>
      <c r="D1638">
        <v>0.60799999999999998</v>
      </c>
      <c r="E1638">
        <f t="shared" si="51"/>
        <v>1.3245226750020723E-2</v>
      </c>
      <c r="G1638">
        <v>1623</v>
      </c>
      <c r="I1638" s="7"/>
    </row>
    <row r="1639" spans="1:9" x14ac:dyDescent="0.3">
      <c r="A1639" s="35">
        <v>1624</v>
      </c>
      <c r="B1639">
        <f t="shared" si="50"/>
        <v>1</v>
      </c>
      <c r="C1639" s="32">
        <v>33903</v>
      </c>
      <c r="D1639">
        <v>0.60899999999999999</v>
      </c>
      <c r="E1639">
        <f t="shared" si="51"/>
        <v>1.6433857437300632E-3</v>
      </c>
      <c r="G1639">
        <v>1624</v>
      </c>
      <c r="I1639" s="7"/>
    </row>
    <row r="1640" spans="1:9" x14ac:dyDescent="0.3">
      <c r="A1640">
        <v>1625</v>
      </c>
      <c r="B1640">
        <f t="shared" si="50"/>
        <v>2</v>
      </c>
      <c r="C1640" s="32">
        <v>33904</v>
      </c>
      <c r="D1640">
        <v>0.60899999999999999</v>
      </c>
      <c r="E1640">
        <f t="shared" si="51"/>
        <v>0</v>
      </c>
      <c r="G1640">
        <v>1625</v>
      </c>
      <c r="I1640" s="7"/>
    </row>
    <row r="1641" spans="1:9" x14ac:dyDescent="0.3">
      <c r="A1641" s="35">
        <v>1626</v>
      </c>
      <c r="B1641">
        <f t="shared" si="50"/>
        <v>3</v>
      </c>
      <c r="C1641" s="32">
        <v>33905</v>
      </c>
      <c r="D1641">
        <v>0.61</v>
      </c>
      <c r="E1641">
        <f t="shared" si="51"/>
        <v>1.6406894574600179E-3</v>
      </c>
      <c r="G1641">
        <v>1626</v>
      </c>
      <c r="I1641" s="7"/>
    </row>
    <row r="1642" spans="1:9" x14ac:dyDescent="0.3">
      <c r="A1642">
        <v>1627</v>
      </c>
      <c r="B1642">
        <f t="shared" si="50"/>
        <v>4</v>
      </c>
      <c r="C1642" s="32">
        <v>33906</v>
      </c>
      <c r="D1642">
        <v>0.60499999999999998</v>
      </c>
      <c r="E1642">
        <f t="shared" si="51"/>
        <v>-8.23049913651548E-3</v>
      </c>
      <c r="G1642">
        <v>1627</v>
      </c>
      <c r="I1642" s="7"/>
    </row>
    <row r="1643" spans="1:9" x14ac:dyDescent="0.3">
      <c r="A1643" s="35">
        <v>1628</v>
      </c>
      <c r="B1643">
        <f t="shared" si="50"/>
        <v>5</v>
      </c>
      <c r="C1643" s="32">
        <v>33907</v>
      </c>
      <c r="D1643">
        <v>0.63300000000000001</v>
      </c>
      <c r="E1643">
        <f t="shared" si="51"/>
        <v>4.5241964113334664E-2</v>
      </c>
      <c r="G1643">
        <v>1628</v>
      </c>
      <c r="I1643" s="7"/>
    </row>
    <row r="1644" spans="1:9" x14ac:dyDescent="0.3">
      <c r="A1644">
        <v>1629</v>
      </c>
      <c r="B1644">
        <f t="shared" si="50"/>
        <v>1</v>
      </c>
      <c r="C1644" s="32">
        <v>33910</v>
      </c>
      <c r="D1644">
        <v>0.63600000000000001</v>
      </c>
      <c r="E1644">
        <f t="shared" si="51"/>
        <v>4.7281411959458957E-3</v>
      </c>
      <c r="G1644">
        <v>1629</v>
      </c>
      <c r="I1644" s="7"/>
    </row>
    <row r="1645" spans="1:9" x14ac:dyDescent="0.3">
      <c r="A1645" s="35">
        <v>1630</v>
      </c>
      <c r="B1645">
        <f t="shared" si="50"/>
        <v>2</v>
      </c>
      <c r="C1645" s="32">
        <v>33911</v>
      </c>
      <c r="D1645">
        <v>0.64200000000000002</v>
      </c>
      <c r="E1645">
        <f t="shared" si="51"/>
        <v>9.3897403498391374E-3</v>
      </c>
      <c r="G1645">
        <v>1630</v>
      </c>
      <c r="I1645" s="7"/>
    </row>
    <row r="1646" spans="1:9" x14ac:dyDescent="0.3">
      <c r="A1646">
        <v>1631</v>
      </c>
      <c r="B1646">
        <f t="shared" si="50"/>
        <v>3</v>
      </c>
      <c r="C1646" s="32">
        <v>33912</v>
      </c>
      <c r="D1646">
        <v>0.61899999999999999</v>
      </c>
      <c r="E1646">
        <f t="shared" si="51"/>
        <v>-3.6483031005365131E-2</v>
      </c>
      <c r="G1646">
        <v>1631</v>
      </c>
      <c r="I1646" s="7"/>
    </row>
    <row r="1647" spans="1:9" x14ac:dyDescent="0.3">
      <c r="A1647" s="35">
        <v>1632</v>
      </c>
      <c r="B1647">
        <f t="shared" si="50"/>
        <v>4</v>
      </c>
      <c r="C1647" s="32">
        <v>33913</v>
      </c>
      <c r="D1647">
        <v>0.63200000000000001</v>
      </c>
      <c r="E1647">
        <f t="shared" si="51"/>
        <v>2.0784121462261263E-2</v>
      </c>
      <c r="G1647">
        <v>1632</v>
      </c>
      <c r="I1647" s="7"/>
    </row>
    <row r="1648" spans="1:9" x14ac:dyDescent="0.3">
      <c r="A1648">
        <v>1633</v>
      </c>
      <c r="B1648">
        <f t="shared" si="50"/>
        <v>5</v>
      </c>
      <c r="C1648" s="32">
        <v>33914</v>
      </c>
      <c r="D1648">
        <v>0.621</v>
      </c>
      <c r="E1648">
        <f t="shared" si="51"/>
        <v>-1.7558312213378637E-2</v>
      </c>
      <c r="G1648">
        <v>1633</v>
      </c>
      <c r="I1648" s="7"/>
    </row>
    <row r="1649" spans="1:9" x14ac:dyDescent="0.3">
      <c r="A1649" s="35">
        <v>1634</v>
      </c>
      <c r="B1649">
        <f t="shared" si="50"/>
        <v>1</v>
      </c>
      <c r="C1649" s="32">
        <v>33917</v>
      </c>
      <c r="D1649">
        <v>0.623</v>
      </c>
      <c r="E1649">
        <f t="shared" si="51"/>
        <v>3.2154368539743928E-3</v>
      </c>
      <c r="G1649">
        <v>1634</v>
      </c>
      <c r="I1649" s="7"/>
    </row>
    <row r="1650" spans="1:9" x14ac:dyDescent="0.3">
      <c r="A1650">
        <v>1635</v>
      </c>
      <c r="B1650">
        <f t="shared" si="50"/>
        <v>2</v>
      </c>
      <c r="C1650" s="32">
        <v>33918</v>
      </c>
      <c r="D1650">
        <v>0.60099999999999998</v>
      </c>
      <c r="E1650">
        <f t="shared" si="51"/>
        <v>-3.5951584252245636E-2</v>
      </c>
      <c r="G1650">
        <v>1635</v>
      </c>
      <c r="I1650" s="7"/>
    </row>
    <row r="1651" spans="1:9" x14ac:dyDescent="0.3">
      <c r="A1651" s="35">
        <v>1636</v>
      </c>
      <c r="B1651">
        <f t="shared" si="50"/>
        <v>3</v>
      </c>
      <c r="C1651" s="32">
        <v>33919</v>
      </c>
      <c r="D1651">
        <v>0.59</v>
      </c>
      <c r="E1651">
        <f t="shared" si="51"/>
        <v>-1.8472397635442429E-2</v>
      </c>
      <c r="G1651">
        <v>1636</v>
      </c>
      <c r="I1651" s="7"/>
    </row>
    <row r="1652" spans="1:9" x14ac:dyDescent="0.3">
      <c r="A1652">
        <v>1637</v>
      </c>
      <c r="B1652">
        <f t="shared" si="50"/>
        <v>4</v>
      </c>
      <c r="C1652" s="32">
        <v>33920</v>
      </c>
      <c r="D1652">
        <v>0.55700000000000005</v>
      </c>
      <c r="E1652">
        <f t="shared" si="51"/>
        <v>-5.7557296972480999E-2</v>
      </c>
      <c r="G1652">
        <v>1637</v>
      </c>
      <c r="I1652" s="7"/>
    </row>
    <row r="1653" spans="1:9" x14ac:dyDescent="0.3">
      <c r="A1653" s="35">
        <v>1638</v>
      </c>
      <c r="B1653">
        <f t="shared" si="50"/>
        <v>5</v>
      </c>
      <c r="C1653" s="32">
        <v>33921</v>
      </c>
      <c r="D1653">
        <v>0.55000000000000004</v>
      </c>
      <c r="E1653">
        <f t="shared" si="51"/>
        <v>-1.2646961700767421E-2</v>
      </c>
      <c r="G1653">
        <v>1638</v>
      </c>
      <c r="I1653" s="7"/>
    </row>
    <row r="1654" spans="1:9" x14ac:dyDescent="0.3">
      <c r="A1654">
        <v>1639</v>
      </c>
      <c r="B1654">
        <f t="shared" si="50"/>
        <v>1</v>
      </c>
      <c r="C1654" s="32">
        <v>33924</v>
      </c>
      <c r="D1654">
        <v>0.56200000000000006</v>
      </c>
      <c r="E1654">
        <f t="shared" si="51"/>
        <v>2.1583571667174391E-2</v>
      </c>
      <c r="G1654">
        <v>1639</v>
      </c>
      <c r="I1654" s="7"/>
    </row>
    <row r="1655" spans="1:9" x14ac:dyDescent="0.3">
      <c r="A1655" s="35">
        <v>1640</v>
      </c>
      <c r="B1655">
        <f t="shared" si="50"/>
        <v>2</v>
      </c>
      <c r="C1655" s="32">
        <v>33925</v>
      </c>
      <c r="D1655">
        <v>0.56200000000000006</v>
      </c>
      <c r="E1655">
        <f t="shared" si="51"/>
        <v>0</v>
      </c>
      <c r="G1655">
        <v>1640</v>
      </c>
      <c r="I1655" s="7"/>
    </row>
    <row r="1656" spans="1:9" x14ac:dyDescent="0.3">
      <c r="A1656">
        <v>1641</v>
      </c>
      <c r="B1656">
        <f t="shared" si="50"/>
        <v>3</v>
      </c>
      <c r="C1656" s="32">
        <v>33926</v>
      </c>
      <c r="D1656">
        <v>0.56000000000000005</v>
      </c>
      <c r="E1656">
        <f t="shared" si="51"/>
        <v>-3.5650661644961459E-3</v>
      </c>
      <c r="G1656">
        <v>1641</v>
      </c>
      <c r="I1656" s="7"/>
    </row>
    <row r="1657" spans="1:9" x14ac:dyDescent="0.3">
      <c r="A1657" s="35">
        <v>1642</v>
      </c>
      <c r="B1657">
        <f t="shared" si="50"/>
        <v>4</v>
      </c>
      <c r="C1657" s="32">
        <v>33927</v>
      </c>
      <c r="D1657">
        <v>0.56599999999999995</v>
      </c>
      <c r="E1657">
        <f t="shared" si="51"/>
        <v>1.065729447398776E-2</v>
      </c>
      <c r="G1657">
        <v>1642</v>
      </c>
      <c r="I1657" s="7"/>
    </row>
    <row r="1658" spans="1:9" x14ac:dyDescent="0.3">
      <c r="A1658">
        <v>1643</v>
      </c>
      <c r="B1658">
        <f t="shared" si="50"/>
        <v>5</v>
      </c>
      <c r="C1658" s="32">
        <v>33928</v>
      </c>
      <c r="D1658">
        <v>0.57099999999999995</v>
      </c>
      <c r="E1658">
        <f t="shared" si="51"/>
        <v>8.7951314528273445E-3</v>
      </c>
      <c r="G1658">
        <v>1643</v>
      </c>
      <c r="I1658" s="7"/>
    </row>
    <row r="1659" spans="1:9" x14ac:dyDescent="0.3">
      <c r="A1659" s="35">
        <v>1644</v>
      </c>
      <c r="B1659">
        <f t="shared" si="50"/>
        <v>1</v>
      </c>
      <c r="C1659" s="32">
        <v>33931</v>
      </c>
      <c r="D1659">
        <v>0.55800000000000005</v>
      </c>
      <c r="E1659">
        <f t="shared" si="51"/>
        <v>-2.3030247274699114E-2</v>
      </c>
      <c r="G1659">
        <v>1644</v>
      </c>
      <c r="I1659" s="7"/>
    </row>
    <row r="1660" spans="1:9" x14ac:dyDescent="0.3">
      <c r="A1660">
        <v>1645</v>
      </c>
      <c r="B1660">
        <f t="shared" si="50"/>
        <v>2</v>
      </c>
      <c r="C1660" s="32">
        <v>33932</v>
      </c>
      <c r="D1660">
        <v>0.54600000000000004</v>
      </c>
      <c r="E1660">
        <f t="shared" si="51"/>
        <v>-2.1739986636405875E-2</v>
      </c>
      <c r="G1660">
        <v>1645</v>
      </c>
      <c r="I1660" s="7"/>
    </row>
    <row r="1661" spans="1:9" x14ac:dyDescent="0.3">
      <c r="A1661" s="35">
        <v>1646</v>
      </c>
      <c r="B1661">
        <f t="shared" si="50"/>
        <v>3</v>
      </c>
      <c r="C1661" s="32">
        <v>33933</v>
      </c>
      <c r="D1661">
        <v>0.54900000000000004</v>
      </c>
      <c r="E1661">
        <f t="shared" si="51"/>
        <v>5.4794657646255705E-3</v>
      </c>
      <c r="G1661">
        <v>1646</v>
      </c>
      <c r="I1661" s="7"/>
    </row>
    <row r="1662" spans="1:9" x14ac:dyDescent="0.3">
      <c r="A1662">
        <v>1647</v>
      </c>
      <c r="B1662">
        <f t="shared" si="50"/>
        <v>5</v>
      </c>
      <c r="C1662" s="32">
        <v>33935</v>
      </c>
      <c r="D1662">
        <v>0.54900000000000004</v>
      </c>
      <c r="E1662">
        <f t="shared" si="51"/>
        <v>0</v>
      </c>
      <c r="G1662">
        <v>1647</v>
      </c>
      <c r="I1662" s="7"/>
    </row>
    <row r="1663" spans="1:9" x14ac:dyDescent="0.3">
      <c r="A1663" s="35">
        <v>1648</v>
      </c>
      <c r="B1663">
        <f t="shared" si="50"/>
        <v>1</v>
      </c>
      <c r="C1663" s="32">
        <v>33938</v>
      </c>
      <c r="D1663">
        <v>0.55100000000000005</v>
      </c>
      <c r="E1663">
        <f t="shared" si="51"/>
        <v>3.6363676433839335E-3</v>
      </c>
      <c r="G1663">
        <v>1648</v>
      </c>
      <c r="I1663" s="7"/>
    </row>
    <row r="1664" spans="1:9" x14ac:dyDescent="0.3">
      <c r="A1664">
        <v>1649</v>
      </c>
      <c r="B1664">
        <f t="shared" si="50"/>
        <v>2</v>
      </c>
      <c r="C1664" s="32">
        <v>33939</v>
      </c>
      <c r="D1664">
        <v>0.52800000000000002</v>
      </c>
      <c r="E1664">
        <f t="shared" si="51"/>
        <v>-4.263852544665301E-2</v>
      </c>
      <c r="G1664">
        <v>1649</v>
      </c>
      <c r="I1664" s="7"/>
    </row>
    <row r="1665" spans="1:9" x14ac:dyDescent="0.3">
      <c r="A1665" s="35">
        <v>1650</v>
      </c>
      <c r="B1665">
        <f t="shared" si="50"/>
        <v>3</v>
      </c>
      <c r="C1665" s="32">
        <v>33940</v>
      </c>
      <c r="D1665">
        <v>0.52600000000000002</v>
      </c>
      <c r="E1665">
        <f t="shared" si="51"/>
        <v>-3.7950709685516094E-3</v>
      </c>
      <c r="G1665">
        <v>1650</v>
      </c>
      <c r="I1665" s="7"/>
    </row>
    <row r="1666" spans="1:9" x14ac:dyDescent="0.3">
      <c r="A1666">
        <v>1651</v>
      </c>
      <c r="B1666">
        <f t="shared" si="50"/>
        <v>4</v>
      </c>
      <c r="C1666" s="32">
        <v>33941</v>
      </c>
      <c r="D1666">
        <v>0.51700000000000002</v>
      </c>
      <c r="E1666">
        <f t="shared" si="51"/>
        <v>-1.7258338229280711E-2</v>
      </c>
      <c r="G1666">
        <v>1651</v>
      </c>
      <c r="I1666" s="7"/>
    </row>
    <row r="1667" spans="1:9" x14ac:dyDescent="0.3">
      <c r="A1667" s="35">
        <v>1652</v>
      </c>
      <c r="B1667">
        <f t="shared" si="50"/>
        <v>5</v>
      </c>
      <c r="C1667" s="32">
        <v>33942</v>
      </c>
      <c r="D1667">
        <v>0.51500000000000001</v>
      </c>
      <c r="E1667">
        <f t="shared" si="51"/>
        <v>-3.8759738446929605E-3</v>
      </c>
      <c r="G1667">
        <v>1652</v>
      </c>
      <c r="I1667" s="7"/>
    </row>
    <row r="1668" spans="1:9" x14ac:dyDescent="0.3">
      <c r="A1668">
        <v>1653</v>
      </c>
      <c r="B1668">
        <f t="shared" si="50"/>
        <v>1</v>
      </c>
      <c r="C1668" s="32">
        <v>33945</v>
      </c>
      <c r="D1668">
        <v>0.52100000000000002</v>
      </c>
      <c r="E1668">
        <f t="shared" si="51"/>
        <v>1.1583141089630855E-2</v>
      </c>
      <c r="G1668">
        <v>1653</v>
      </c>
      <c r="I1668" s="7"/>
    </row>
    <row r="1669" spans="1:9" x14ac:dyDescent="0.3">
      <c r="A1669" s="35">
        <v>1654</v>
      </c>
      <c r="B1669">
        <f t="shared" si="50"/>
        <v>2</v>
      </c>
      <c r="C1669" s="32">
        <v>33946</v>
      </c>
      <c r="D1669">
        <v>0.51</v>
      </c>
      <c r="E1669">
        <f t="shared" si="51"/>
        <v>-2.1339316034995493E-2</v>
      </c>
      <c r="G1669">
        <v>1654</v>
      </c>
      <c r="I1669" s="7"/>
    </row>
    <row r="1670" spans="1:9" x14ac:dyDescent="0.3">
      <c r="A1670">
        <v>1655</v>
      </c>
      <c r="B1670">
        <f t="shared" si="50"/>
        <v>3</v>
      </c>
      <c r="C1670" s="32">
        <v>33947</v>
      </c>
      <c r="D1670">
        <v>0.505</v>
      </c>
      <c r="E1670">
        <f t="shared" si="51"/>
        <v>-9.8522964430115944E-3</v>
      </c>
      <c r="G1670">
        <v>1655</v>
      </c>
      <c r="I1670" s="7"/>
    </row>
    <row r="1671" spans="1:9" x14ac:dyDescent="0.3">
      <c r="A1671" s="35">
        <v>1656</v>
      </c>
      <c r="B1671">
        <f t="shared" si="50"/>
        <v>4</v>
      </c>
      <c r="C1671" s="32">
        <v>33948</v>
      </c>
      <c r="D1671">
        <v>0.51800000000000002</v>
      </c>
      <c r="E1671">
        <f t="shared" si="51"/>
        <v>2.5416812984123256E-2</v>
      </c>
      <c r="G1671">
        <v>1656</v>
      </c>
      <c r="I1671" s="7"/>
    </row>
    <row r="1672" spans="1:9" x14ac:dyDescent="0.3">
      <c r="A1672">
        <v>1657</v>
      </c>
      <c r="B1672">
        <f t="shared" si="50"/>
        <v>5</v>
      </c>
      <c r="C1672" s="32">
        <v>33949</v>
      </c>
      <c r="D1672">
        <v>0.51500000000000001</v>
      </c>
      <c r="E1672">
        <f t="shared" si="51"/>
        <v>-5.8083415957469022E-3</v>
      </c>
      <c r="G1672">
        <v>1657</v>
      </c>
      <c r="I1672" s="7"/>
    </row>
    <row r="1673" spans="1:9" x14ac:dyDescent="0.3">
      <c r="A1673" s="35">
        <v>1658</v>
      </c>
      <c r="B1673">
        <f t="shared" si="50"/>
        <v>1</v>
      </c>
      <c r="C1673" s="32">
        <v>33952</v>
      </c>
      <c r="D1673">
        <v>0.52100000000000002</v>
      </c>
      <c r="E1673">
        <f t="shared" si="51"/>
        <v>1.1583141089630855E-2</v>
      </c>
      <c r="G1673">
        <v>1658</v>
      </c>
      <c r="I1673" s="7"/>
    </row>
    <row r="1674" spans="1:9" x14ac:dyDescent="0.3">
      <c r="A1674">
        <v>1659</v>
      </c>
      <c r="B1674">
        <f t="shared" si="50"/>
        <v>2</v>
      </c>
      <c r="C1674" s="32">
        <v>33953</v>
      </c>
      <c r="D1674">
        <v>0.52200000000000002</v>
      </c>
      <c r="E1674">
        <f t="shared" si="51"/>
        <v>1.9175461292718545E-3</v>
      </c>
      <c r="G1674">
        <v>1659</v>
      </c>
      <c r="I1674" s="7"/>
    </row>
    <row r="1675" spans="1:9" x14ac:dyDescent="0.3">
      <c r="A1675" s="35">
        <v>1660</v>
      </c>
      <c r="B1675">
        <f t="shared" si="50"/>
        <v>3</v>
      </c>
      <c r="C1675" s="32">
        <v>33954</v>
      </c>
      <c r="D1675">
        <v>0.54700000000000004</v>
      </c>
      <c r="E1675">
        <f t="shared" si="51"/>
        <v>4.6781214539342447E-2</v>
      </c>
      <c r="G1675">
        <v>1660</v>
      </c>
      <c r="I1675" s="7"/>
    </row>
    <row r="1676" spans="1:9" x14ac:dyDescent="0.3">
      <c r="A1676">
        <v>1661</v>
      </c>
      <c r="B1676">
        <f t="shared" si="50"/>
        <v>4</v>
      </c>
      <c r="C1676" s="32">
        <v>33955</v>
      </c>
      <c r="D1676">
        <v>0.55700000000000005</v>
      </c>
      <c r="E1676">
        <f t="shared" si="51"/>
        <v>1.8116437505302785E-2</v>
      </c>
      <c r="G1676">
        <v>1661</v>
      </c>
      <c r="I1676" s="7"/>
    </row>
    <row r="1677" spans="1:9" x14ac:dyDescent="0.3">
      <c r="A1677" s="35">
        <v>1662</v>
      </c>
      <c r="B1677">
        <f t="shared" si="50"/>
        <v>5</v>
      </c>
      <c r="C1677" s="32">
        <v>33956</v>
      </c>
      <c r="D1677">
        <v>0.56200000000000006</v>
      </c>
      <c r="E1677">
        <f t="shared" si="51"/>
        <v>8.9366099664069752E-3</v>
      </c>
      <c r="G1677">
        <v>1662</v>
      </c>
      <c r="I1677" s="7"/>
    </row>
    <row r="1678" spans="1:9" x14ac:dyDescent="0.3">
      <c r="A1678">
        <v>1663</v>
      </c>
      <c r="B1678">
        <f t="shared" si="50"/>
        <v>1</v>
      </c>
      <c r="C1678" s="32">
        <v>33959</v>
      </c>
      <c r="D1678">
        <v>0.55100000000000005</v>
      </c>
      <c r="E1678">
        <f t="shared" si="51"/>
        <v>-1.9767040740776579E-2</v>
      </c>
      <c r="G1678">
        <v>1663</v>
      </c>
      <c r="I1678" s="7"/>
    </row>
    <row r="1679" spans="1:9" x14ac:dyDescent="0.3">
      <c r="A1679" s="35">
        <v>1664</v>
      </c>
      <c r="B1679">
        <f t="shared" si="50"/>
        <v>2</v>
      </c>
      <c r="C1679" s="32">
        <v>33960</v>
      </c>
      <c r="D1679">
        <v>0.54400000000000004</v>
      </c>
      <c r="E1679">
        <f t="shared" si="51"/>
        <v>-1.2785562296971814E-2</v>
      </c>
      <c r="G1679">
        <v>1664</v>
      </c>
      <c r="I1679" s="7"/>
    </row>
    <row r="1680" spans="1:9" x14ac:dyDescent="0.3">
      <c r="A1680">
        <v>1665</v>
      </c>
      <c r="B1680">
        <f t="shared" si="50"/>
        <v>3</v>
      </c>
      <c r="C1680" s="32">
        <v>33961</v>
      </c>
      <c r="D1680">
        <v>0.54900000000000004</v>
      </c>
      <c r="E1680">
        <f t="shared" si="51"/>
        <v>9.1491946535880823E-3</v>
      </c>
      <c r="G1680">
        <v>1665</v>
      </c>
      <c r="I1680" s="7"/>
    </row>
    <row r="1681" spans="1:9" x14ac:dyDescent="0.3">
      <c r="A1681" s="35">
        <v>1666</v>
      </c>
      <c r="B1681">
        <f t="shared" ref="B1681:B1744" si="52">WEEKDAY(C1681,2)</f>
        <v>4</v>
      </c>
      <c r="C1681" s="32">
        <v>33962</v>
      </c>
      <c r="D1681">
        <v>0.54900000000000004</v>
      </c>
      <c r="E1681">
        <f t="shared" si="51"/>
        <v>0</v>
      </c>
      <c r="G1681">
        <v>1666</v>
      </c>
      <c r="I1681" s="7"/>
    </row>
    <row r="1682" spans="1:9" x14ac:dyDescent="0.3">
      <c r="A1682">
        <v>1667</v>
      </c>
      <c r="B1682">
        <f t="shared" si="52"/>
        <v>1</v>
      </c>
      <c r="C1682" s="32">
        <v>33966</v>
      </c>
      <c r="D1682">
        <v>0.54200000000000004</v>
      </c>
      <c r="E1682">
        <f t="shared" ref="E1682:E1745" si="53">LN(D1682/D1681)</f>
        <v>-1.2832440069884474E-2</v>
      </c>
      <c r="G1682">
        <v>1667</v>
      </c>
      <c r="I1682" s="7"/>
    </row>
    <row r="1683" spans="1:9" x14ac:dyDescent="0.3">
      <c r="A1683" s="35">
        <v>1668</v>
      </c>
      <c r="B1683">
        <f t="shared" si="52"/>
        <v>2</v>
      </c>
      <c r="C1683" s="32">
        <v>33967</v>
      </c>
      <c r="D1683">
        <v>0.53900000000000003</v>
      </c>
      <c r="E1683">
        <f t="shared" si="53"/>
        <v>-5.5504305306490918E-3</v>
      </c>
      <c r="G1683">
        <v>1668</v>
      </c>
      <c r="I1683" s="7"/>
    </row>
    <row r="1684" spans="1:9" x14ac:dyDescent="0.3">
      <c r="A1684">
        <v>1669</v>
      </c>
      <c r="B1684">
        <f t="shared" si="52"/>
        <v>3</v>
      </c>
      <c r="C1684" s="32">
        <v>33968</v>
      </c>
      <c r="D1684">
        <v>0.53800000000000003</v>
      </c>
      <c r="E1684">
        <f t="shared" si="53"/>
        <v>-1.8570107472127711E-3</v>
      </c>
      <c r="G1684">
        <v>1669</v>
      </c>
      <c r="I1684" s="7"/>
    </row>
    <row r="1685" spans="1:9" x14ac:dyDescent="0.3">
      <c r="A1685" s="35">
        <v>1670</v>
      </c>
      <c r="B1685">
        <f t="shared" si="52"/>
        <v>4</v>
      </c>
      <c r="C1685" s="32">
        <v>33969</v>
      </c>
      <c r="D1685">
        <v>0.53900000000000003</v>
      </c>
      <c r="E1685">
        <f t="shared" si="53"/>
        <v>1.8570107472126892E-3</v>
      </c>
      <c r="G1685">
        <v>1670</v>
      </c>
      <c r="I1685" s="7"/>
    </row>
    <row r="1686" spans="1:9" x14ac:dyDescent="0.3">
      <c r="A1686">
        <v>1671</v>
      </c>
      <c r="B1686">
        <f t="shared" si="52"/>
        <v>1</v>
      </c>
      <c r="C1686" s="32">
        <v>33973</v>
      </c>
      <c r="D1686">
        <v>0.53400000000000003</v>
      </c>
      <c r="E1686">
        <f t="shared" si="53"/>
        <v>-9.319731948802366E-3</v>
      </c>
      <c r="G1686">
        <v>1671</v>
      </c>
      <c r="I1686" s="7"/>
    </row>
    <row r="1687" spans="1:9" x14ac:dyDescent="0.3">
      <c r="A1687" s="35">
        <v>1672</v>
      </c>
      <c r="B1687">
        <f t="shared" si="52"/>
        <v>2</v>
      </c>
      <c r="C1687" s="32">
        <v>33974</v>
      </c>
      <c r="D1687">
        <v>0.53600000000000003</v>
      </c>
      <c r="E1687">
        <f t="shared" si="53"/>
        <v>3.7383221106071581E-3</v>
      </c>
      <c r="G1687">
        <v>1672</v>
      </c>
      <c r="I1687" s="7"/>
    </row>
    <row r="1688" spans="1:9" x14ac:dyDescent="0.3">
      <c r="A1688">
        <v>1673</v>
      </c>
      <c r="B1688">
        <f t="shared" si="52"/>
        <v>3</v>
      </c>
      <c r="C1688" s="32">
        <v>33975</v>
      </c>
      <c r="D1688">
        <v>0.53600000000000003</v>
      </c>
      <c r="E1688">
        <f t="shared" si="53"/>
        <v>0</v>
      </c>
      <c r="G1688">
        <v>1673</v>
      </c>
      <c r="I1688" s="7"/>
    </row>
    <row r="1689" spans="1:9" x14ac:dyDescent="0.3">
      <c r="A1689" s="35">
        <v>1674</v>
      </c>
      <c r="B1689">
        <f t="shared" si="52"/>
        <v>4</v>
      </c>
      <c r="C1689" s="32">
        <v>33976</v>
      </c>
      <c r="D1689">
        <v>0.52200000000000002</v>
      </c>
      <c r="E1689">
        <f t="shared" si="53"/>
        <v>-2.6466573188163287E-2</v>
      </c>
      <c r="G1689">
        <v>1674</v>
      </c>
      <c r="I1689" s="7"/>
    </row>
    <row r="1690" spans="1:9" x14ac:dyDescent="0.3">
      <c r="A1690">
        <v>1675</v>
      </c>
      <c r="B1690">
        <f t="shared" si="52"/>
        <v>5</v>
      </c>
      <c r="C1690" s="32">
        <v>33977</v>
      </c>
      <c r="D1690">
        <v>0.52100000000000002</v>
      </c>
      <c r="E1690">
        <f t="shared" si="53"/>
        <v>-1.9175461292718174E-3</v>
      </c>
      <c r="G1690">
        <v>1675</v>
      </c>
      <c r="I1690" s="7"/>
    </row>
    <row r="1691" spans="1:9" x14ac:dyDescent="0.3">
      <c r="A1691" s="35">
        <v>1676</v>
      </c>
      <c r="B1691">
        <f t="shared" si="52"/>
        <v>1</v>
      </c>
      <c r="C1691" s="32">
        <v>33980</v>
      </c>
      <c r="D1691">
        <v>0.51600000000000001</v>
      </c>
      <c r="E1691">
        <f t="shared" si="53"/>
        <v>-9.6432762718042294E-3</v>
      </c>
      <c r="G1691">
        <v>1676</v>
      </c>
      <c r="I1691" s="7"/>
    </row>
    <row r="1692" spans="1:9" x14ac:dyDescent="0.3">
      <c r="A1692">
        <v>1677</v>
      </c>
      <c r="B1692">
        <f t="shared" si="52"/>
        <v>2</v>
      </c>
      <c r="C1692" s="32">
        <v>33981</v>
      </c>
      <c r="D1692">
        <v>0.498</v>
      </c>
      <c r="E1692">
        <f t="shared" si="53"/>
        <v>-3.5506688456909873E-2</v>
      </c>
      <c r="G1692">
        <v>1677</v>
      </c>
      <c r="I1692" s="7"/>
    </row>
    <row r="1693" spans="1:9" x14ac:dyDescent="0.3">
      <c r="A1693" s="35">
        <v>1678</v>
      </c>
      <c r="B1693">
        <f t="shared" si="52"/>
        <v>3</v>
      </c>
      <c r="C1693" s="32">
        <v>33982</v>
      </c>
      <c r="D1693">
        <v>0.505</v>
      </c>
      <c r="E1693">
        <f t="shared" si="53"/>
        <v>1.3958352250706855E-2</v>
      </c>
      <c r="G1693">
        <v>1678</v>
      </c>
      <c r="I1693" s="7"/>
    </row>
    <row r="1694" spans="1:9" x14ac:dyDescent="0.3">
      <c r="A1694">
        <v>1679</v>
      </c>
      <c r="B1694">
        <f t="shared" si="52"/>
        <v>4</v>
      </c>
      <c r="C1694" s="32">
        <v>33983</v>
      </c>
      <c r="D1694">
        <v>0.51400000000000001</v>
      </c>
      <c r="E1694">
        <f t="shared" si="53"/>
        <v>1.7664836179805299E-2</v>
      </c>
      <c r="G1694">
        <v>1679</v>
      </c>
      <c r="I1694" s="7"/>
    </row>
    <row r="1695" spans="1:9" x14ac:dyDescent="0.3">
      <c r="A1695" s="35">
        <v>1680</v>
      </c>
      <c r="B1695">
        <f t="shared" si="52"/>
        <v>5</v>
      </c>
      <c r="C1695" s="32">
        <v>33984</v>
      </c>
      <c r="D1695">
        <v>0.52900000000000003</v>
      </c>
      <c r="E1695">
        <f t="shared" si="53"/>
        <v>2.8765166403134389E-2</v>
      </c>
      <c r="G1695">
        <v>1680</v>
      </c>
      <c r="I1695" s="7"/>
    </row>
    <row r="1696" spans="1:9" x14ac:dyDescent="0.3">
      <c r="A1696">
        <v>1681</v>
      </c>
      <c r="B1696">
        <f t="shared" si="52"/>
        <v>1</v>
      </c>
      <c r="C1696" s="32">
        <v>33987</v>
      </c>
      <c r="D1696">
        <v>0.52900000000000003</v>
      </c>
      <c r="E1696">
        <f t="shared" si="53"/>
        <v>0</v>
      </c>
      <c r="G1696">
        <v>1681</v>
      </c>
      <c r="I1696" s="7"/>
    </row>
    <row r="1697" spans="1:9" x14ac:dyDescent="0.3">
      <c r="A1697" s="35">
        <v>1682</v>
      </c>
      <c r="B1697">
        <f t="shared" si="52"/>
        <v>2</v>
      </c>
      <c r="C1697" s="32">
        <v>33988</v>
      </c>
      <c r="D1697">
        <v>0.51500000000000001</v>
      </c>
      <c r="E1697">
        <f t="shared" si="53"/>
        <v>-2.6821531194563267E-2</v>
      </c>
      <c r="G1697">
        <v>1682</v>
      </c>
      <c r="I1697" s="7"/>
    </row>
    <row r="1698" spans="1:9" x14ac:dyDescent="0.3">
      <c r="A1698">
        <v>1683</v>
      </c>
      <c r="B1698">
        <f t="shared" si="52"/>
        <v>3</v>
      </c>
      <c r="C1698" s="32">
        <v>33989</v>
      </c>
      <c r="D1698">
        <v>0.51300000000000001</v>
      </c>
      <c r="E1698">
        <f t="shared" si="53"/>
        <v>-3.8910554929665647E-3</v>
      </c>
      <c r="G1698">
        <v>1683</v>
      </c>
      <c r="I1698" s="7"/>
    </row>
    <row r="1699" spans="1:9" x14ac:dyDescent="0.3">
      <c r="A1699" s="35">
        <v>1684</v>
      </c>
      <c r="B1699">
        <f t="shared" si="52"/>
        <v>4</v>
      </c>
      <c r="C1699" s="32">
        <v>33990</v>
      </c>
      <c r="D1699">
        <v>0.51900000000000002</v>
      </c>
      <c r="E1699">
        <f t="shared" si="53"/>
        <v>1.1628037995119214E-2</v>
      </c>
      <c r="G1699">
        <v>1684</v>
      </c>
      <c r="I1699" s="7"/>
    </row>
    <row r="1700" spans="1:9" x14ac:dyDescent="0.3">
      <c r="A1700">
        <v>1685</v>
      </c>
      <c r="B1700">
        <f t="shared" si="52"/>
        <v>5</v>
      </c>
      <c r="C1700" s="32">
        <v>33991</v>
      </c>
      <c r="D1700">
        <v>0.51900000000000002</v>
      </c>
      <c r="E1700">
        <f t="shared" si="53"/>
        <v>0</v>
      </c>
      <c r="G1700">
        <v>1685</v>
      </c>
      <c r="I1700" s="7"/>
    </row>
    <row r="1701" spans="1:9" x14ac:dyDescent="0.3">
      <c r="A1701" s="35">
        <v>1686</v>
      </c>
      <c r="B1701">
        <f t="shared" si="52"/>
        <v>1</v>
      </c>
      <c r="C1701" s="32">
        <v>33994</v>
      </c>
      <c r="D1701">
        <v>0.54500000000000004</v>
      </c>
      <c r="E1701">
        <f t="shared" si="53"/>
        <v>4.8881911497355449E-2</v>
      </c>
      <c r="G1701">
        <v>1686</v>
      </c>
      <c r="I1701" s="7"/>
    </row>
    <row r="1702" spans="1:9" x14ac:dyDescent="0.3">
      <c r="A1702">
        <v>1687</v>
      </c>
      <c r="B1702">
        <f t="shared" si="52"/>
        <v>2</v>
      </c>
      <c r="C1702" s="32">
        <v>33995</v>
      </c>
      <c r="D1702">
        <v>0.53600000000000003</v>
      </c>
      <c r="E1702">
        <f t="shared" si="53"/>
        <v>-1.6651633592442143E-2</v>
      </c>
      <c r="G1702">
        <v>1687</v>
      </c>
      <c r="I1702" s="7"/>
    </row>
    <row r="1703" spans="1:9" x14ac:dyDescent="0.3">
      <c r="A1703" s="35">
        <v>1688</v>
      </c>
      <c r="B1703">
        <f t="shared" si="52"/>
        <v>3</v>
      </c>
      <c r="C1703" s="32">
        <v>33996</v>
      </c>
      <c r="D1703">
        <v>0.53700000000000003</v>
      </c>
      <c r="E1703">
        <f t="shared" si="53"/>
        <v>1.8639334380627327E-3</v>
      </c>
      <c r="G1703">
        <v>1688</v>
      </c>
      <c r="I1703" s="7"/>
    </row>
    <row r="1704" spans="1:9" x14ac:dyDescent="0.3">
      <c r="A1704">
        <v>1689</v>
      </c>
      <c r="B1704">
        <f t="shared" si="52"/>
        <v>4</v>
      </c>
      <c r="C1704" s="32">
        <v>33997</v>
      </c>
      <c r="D1704">
        <v>0.55800000000000005</v>
      </c>
      <c r="E1704">
        <f t="shared" si="53"/>
        <v>3.8360867872446372E-2</v>
      </c>
      <c r="G1704">
        <v>1689</v>
      </c>
      <c r="I1704" s="7"/>
    </row>
    <row r="1705" spans="1:9" x14ac:dyDescent="0.3">
      <c r="A1705" s="35">
        <v>1690</v>
      </c>
      <c r="B1705">
        <f t="shared" si="52"/>
        <v>5</v>
      </c>
      <c r="C1705" s="32">
        <v>33998</v>
      </c>
      <c r="D1705">
        <v>0.54800000000000004</v>
      </c>
      <c r="E1705">
        <f t="shared" si="53"/>
        <v>-1.8083675433295462E-2</v>
      </c>
      <c r="G1705">
        <v>1690</v>
      </c>
      <c r="I1705" s="7"/>
    </row>
    <row r="1706" spans="1:9" x14ac:dyDescent="0.3">
      <c r="A1706">
        <v>1691</v>
      </c>
      <c r="B1706">
        <f t="shared" si="52"/>
        <v>1</v>
      </c>
      <c r="C1706" s="32">
        <v>34001</v>
      </c>
      <c r="D1706">
        <v>0.55000000000000004</v>
      </c>
      <c r="E1706">
        <f t="shared" si="53"/>
        <v>3.6429912785010087E-3</v>
      </c>
      <c r="G1706">
        <v>1691</v>
      </c>
      <c r="I1706" s="7"/>
    </row>
    <row r="1707" spans="1:9" x14ac:dyDescent="0.3">
      <c r="A1707" s="35">
        <v>1692</v>
      </c>
      <c r="B1707">
        <f t="shared" si="52"/>
        <v>2</v>
      </c>
      <c r="C1707" s="32">
        <v>34002</v>
      </c>
      <c r="D1707">
        <v>0.54</v>
      </c>
      <c r="E1707">
        <f t="shared" si="53"/>
        <v>-1.8349138668196541E-2</v>
      </c>
      <c r="G1707">
        <v>1692</v>
      </c>
      <c r="I1707" s="7"/>
    </row>
    <row r="1708" spans="1:9" x14ac:dyDescent="0.3">
      <c r="A1708">
        <v>1693</v>
      </c>
      <c r="B1708">
        <f t="shared" si="52"/>
        <v>4</v>
      </c>
      <c r="C1708" s="32">
        <v>34004</v>
      </c>
      <c r="D1708">
        <v>0.54800000000000004</v>
      </c>
      <c r="E1708">
        <f t="shared" si="53"/>
        <v>1.4706147389695487E-2</v>
      </c>
      <c r="G1708">
        <v>1693</v>
      </c>
      <c r="I1708" s="7"/>
    </row>
    <row r="1709" spans="1:9" x14ac:dyDescent="0.3">
      <c r="A1709" s="35">
        <v>1694</v>
      </c>
      <c r="B1709">
        <f t="shared" si="52"/>
        <v>5</v>
      </c>
      <c r="C1709" s="32">
        <v>34005</v>
      </c>
      <c r="D1709">
        <v>0.54400000000000004</v>
      </c>
      <c r="E1709">
        <f t="shared" si="53"/>
        <v>-7.3260400920728977E-3</v>
      </c>
      <c r="G1709">
        <v>1694</v>
      </c>
      <c r="I1709" s="7"/>
    </row>
    <row r="1710" spans="1:9" x14ac:dyDescent="0.3">
      <c r="A1710">
        <v>1695</v>
      </c>
      <c r="B1710">
        <f t="shared" si="52"/>
        <v>1</v>
      </c>
      <c r="C1710" s="32">
        <v>34008</v>
      </c>
      <c r="D1710">
        <v>0.53200000000000003</v>
      </c>
      <c r="E1710">
        <f t="shared" si="53"/>
        <v>-2.2305757514298277E-2</v>
      </c>
      <c r="G1710">
        <v>1695</v>
      </c>
      <c r="I1710" s="7"/>
    </row>
    <row r="1711" spans="1:9" x14ac:dyDescent="0.3">
      <c r="A1711" s="35">
        <v>1696</v>
      </c>
      <c r="B1711">
        <f t="shared" si="52"/>
        <v>2</v>
      </c>
      <c r="C1711" s="32">
        <v>34009</v>
      </c>
      <c r="D1711">
        <v>0.53200000000000003</v>
      </c>
      <c r="E1711">
        <f t="shared" si="53"/>
        <v>0</v>
      </c>
      <c r="G1711">
        <v>1696</v>
      </c>
      <c r="I1711" s="7"/>
    </row>
    <row r="1712" spans="1:9" x14ac:dyDescent="0.3">
      <c r="A1712">
        <v>1697</v>
      </c>
      <c r="B1712">
        <f t="shared" si="52"/>
        <v>3</v>
      </c>
      <c r="C1712" s="32">
        <v>34010</v>
      </c>
      <c r="D1712">
        <v>0.53100000000000003</v>
      </c>
      <c r="E1712">
        <f t="shared" si="53"/>
        <v>-1.8814680997055087E-3</v>
      </c>
      <c r="G1712">
        <v>1697</v>
      </c>
      <c r="I1712" s="7"/>
    </row>
    <row r="1713" spans="1:9" x14ac:dyDescent="0.3">
      <c r="A1713" s="35">
        <v>1698</v>
      </c>
      <c r="B1713">
        <f t="shared" si="52"/>
        <v>4</v>
      </c>
      <c r="C1713" s="32">
        <v>34011</v>
      </c>
      <c r="D1713">
        <v>0.52500000000000002</v>
      </c>
      <c r="E1713">
        <f t="shared" si="53"/>
        <v>-1.1363758650315095E-2</v>
      </c>
      <c r="G1713">
        <v>1698</v>
      </c>
      <c r="I1713" s="7"/>
    </row>
    <row r="1714" spans="1:9" x14ac:dyDescent="0.3">
      <c r="A1714">
        <v>1699</v>
      </c>
      <c r="B1714">
        <f t="shared" si="52"/>
        <v>5</v>
      </c>
      <c r="C1714" s="32">
        <v>34012</v>
      </c>
      <c r="D1714">
        <v>0.51</v>
      </c>
      <c r="E1714">
        <f t="shared" si="53"/>
        <v>-2.8987536873252298E-2</v>
      </c>
      <c r="G1714">
        <v>1699</v>
      </c>
      <c r="I1714" s="7"/>
    </row>
    <row r="1715" spans="1:9" x14ac:dyDescent="0.3">
      <c r="A1715" s="35">
        <v>1700</v>
      </c>
      <c r="B1715">
        <f t="shared" si="52"/>
        <v>2</v>
      </c>
      <c r="C1715" s="32">
        <v>34016</v>
      </c>
      <c r="D1715">
        <v>0.496</v>
      </c>
      <c r="E1715">
        <f t="shared" si="53"/>
        <v>-2.7834798993443988E-2</v>
      </c>
      <c r="G1715">
        <v>1700</v>
      </c>
      <c r="I1715" s="7"/>
    </row>
    <row r="1716" spans="1:9" x14ac:dyDescent="0.3">
      <c r="A1716">
        <v>1701</v>
      </c>
      <c r="B1716">
        <f t="shared" si="52"/>
        <v>3</v>
      </c>
      <c r="C1716" s="32">
        <v>34017</v>
      </c>
      <c r="D1716">
        <v>0.49299999999999999</v>
      </c>
      <c r="E1716">
        <f t="shared" si="53"/>
        <v>-6.0667526822374262E-3</v>
      </c>
      <c r="G1716">
        <v>1701</v>
      </c>
      <c r="I1716" s="7"/>
    </row>
    <row r="1717" spans="1:9" x14ac:dyDescent="0.3">
      <c r="A1717" s="35">
        <v>1702</v>
      </c>
      <c r="B1717">
        <f t="shared" si="52"/>
        <v>4</v>
      </c>
      <c r="C1717" s="32">
        <v>34018</v>
      </c>
      <c r="D1717">
        <v>0.49399999999999999</v>
      </c>
      <c r="E1717">
        <f t="shared" si="53"/>
        <v>2.0263431452324674E-3</v>
      </c>
      <c r="G1717">
        <v>1702</v>
      </c>
      <c r="I1717" s="7"/>
    </row>
    <row r="1718" spans="1:9" x14ac:dyDescent="0.3">
      <c r="A1718">
        <v>1703</v>
      </c>
      <c r="B1718">
        <f t="shared" si="52"/>
        <v>5</v>
      </c>
      <c r="C1718" s="32">
        <v>34019</v>
      </c>
      <c r="D1718">
        <v>0.50600000000000001</v>
      </c>
      <c r="E1718">
        <f t="shared" si="53"/>
        <v>2.4001152099543045E-2</v>
      </c>
      <c r="G1718">
        <v>1703</v>
      </c>
      <c r="I1718" s="7"/>
    </row>
    <row r="1719" spans="1:9" x14ac:dyDescent="0.3">
      <c r="A1719" s="35">
        <v>1704</v>
      </c>
      <c r="B1719">
        <f t="shared" si="52"/>
        <v>1</v>
      </c>
      <c r="C1719" s="32">
        <v>34022</v>
      </c>
      <c r="D1719">
        <v>0.52600000000000002</v>
      </c>
      <c r="E1719">
        <f t="shared" si="53"/>
        <v>3.8764543450244313E-2</v>
      </c>
      <c r="G1719">
        <v>1704</v>
      </c>
      <c r="I1719" s="7"/>
    </row>
    <row r="1720" spans="1:9" x14ac:dyDescent="0.3">
      <c r="A1720">
        <v>1705</v>
      </c>
      <c r="B1720">
        <f t="shared" si="52"/>
        <v>2</v>
      </c>
      <c r="C1720" s="32">
        <v>34023</v>
      </c>
      <c r="D1720">
        <v>0.53100000000000003</v>
      </c>
      <c r="E1720">
        <f t="shared" si="53"/>
        <v>9.4608085042288889E-3</v>
      </c>
      <c r="G1720">
        <v>1705</v>
      </c>
      <c r="I1720" s="7"/>
    </row>
    <row r="1721" spans="1:9" x14ac:dyDescent="0.3">
      <c r="A1721" s="35">
        <v>1706</v>
      </c>
      <c r="B1721">
        <f t="shared" si="52"/>
        <v>3</v>
      </c>
      <c r="C1721" s="32">
        <v>34024</v>
      </c>
      <c r="D1721">
        <v>0.52300000000000002</v>
      </c>
      <c r="E1721">
        <f t="shared" si="53"/>
        <v>-1.5180557177015979E-2</v>
      </c>
      <c r="G1721">
        <v>1706</v>
      </c>
      <c r="I1721" s="7"/>
    </row>
    <row r="1722" spans="1:9" x14ac:dyDescent="0.3">
      <c r="A1722">
        <v>1707</v>
      </c>
      <c r="B1722">
        <f t="shared" si="52"/>
        <v>4</v>
      </c>
      <c r="C1722" s="32">
        <v>34025</v>
      </c>
      <c r="D1722">
        <v>0.52</v>
      </c>
      <c r="E1722">
        <f t="shared" si="53"/>
        <v>-5.752652489449922E-3</v>
      </c>
      <c r="G1722">
        <v>1707</v>
      </c>
      <c r="I1722" s="7"/>
    </row>
    <row r="1723" spans="1:9" x14ac:dyDescent="0.3">
      <c r="A1723" s="35">
        <v>1708</v>
      </c>
      <c r="B1723">
        <f t="shared" si="52"/>
        <v>5</v>
      </c>
      <c r="C1723" s="32">
        <v>34026</v>
      </c>
      <c r="D1723">
        <v>0.52100000000000002</v>
      </c>
      <c r="E1723">
        <f t="shared" si="53"/>
        <v>1.9212301778938723E-3</v>
      </c>
      <c r="G1723">
        <v>1708</v>
      </c>
      <c r="I1723" s="7"/>
    </row>
    <row r="1724" spans="1:9" x14ac:dyDescent="0.3">
      <c r="A1724">
        <v>1709</v>
      </c>
      <c r="B1724">
        <f t="shared" si="52"/>
        <v>1</v>
      </c>
      <c r="C1724" s="32">
        <v>34029</v>
      </c>
      <c r="D1724">
        <v>0.53900000000000003</v>
      </c>
      <c r="E1724">
        <f t="shared" si="53"/>
        <v>3.3965529155630302E-2</v>
      </c>
      <c r="G1724">
        <v>1709</v>
      </c>
      <c r="I1724" s="7"/>
    </row>
    <row r="1725" spans="1:9" x14ac:dyDescent="0.3">
      <c r="A1725" s="35">
        <v>1710</v>
      </c>
      <c r="B1725">
        <f t="shared" si="52"/>
        <v>2</v>
      </c>
      <c r="C1725" s="32">
        <v>34030</v>
      </c>
      <c r="D1725">
        <v>0.53500000000000003</v>
      </c>
      <c r="E1725">
        <f t="shared" si="53"/>
        <v>-7.4488240129906248E-3</v>
      </c>
      <c r="G1725">
        <v>1710</v>
      </c>
      <c r="I1725" s="7"/>
    </row>
    <row r="1726" spans="1:9" x14ac:dyDescent="0.3">
      <c r="A1726">
        <v>1711</v>
      </c>
      <c r="B1726">
        <f t="shared" si="52"/>
        <v>3</v>
      </c>
      <c r="C1726" s="32">
        <v>34031</v>
      </c>
      <c r="D1726">
        <v>0.54100000000000004</v>
      </c>
      <c r="E1726">
        <f t="shared" si="53"/>
        <v>1.1152531950474887E-2</v>
      </c>
      <c r="G1726">
        <v>1711</v>
      </c>
      <c r="I1726" s="7"/>
    </row>
    <row r="1727" spans="1:9" x14ac:dyDescent="0.3">
      <c r="A1727" s="35">
        <v>1712</v>
      </c>
      <c r="B1727">
        <f t="shared" si="52"/>
        <v>4</v>
      </c>
      <c r="C1727" s="32">
        <v>34032</v>
      </c>
      <c r="D1727">
        <v>0.55900000000000005</v>
      </c>
      <c r="E1727">
        <f t="shared" si="53"/>
        <v>3.2730194308617615E-2</v>
      </c>
      <c r="G1727">
        <v>1712</v>
      </c>
      <c r="I1727" s="7"/>
    </row>
    <row r="1728" spans="1:9" x14ac:dyDescent="0.3">
      <c r="A1728">
        <v>1713</v>
      </c>
      <c r="B1728">
        <f t="shared" si="52"/>
        <v>5</v>
      </c>
      <c r="C1728" s="32">
        <v>34033</v>
      </c>
      <c r="D1728">
        <v>0.55600000000000005</v>
      </c>
      <c r="E1728">
        <f t="shared" si="53"/>
        <v>-5.3811789045168186E-3</v>
      </c>
      <c r="G1728">
        <v>1713</v>
      </c>
      <c r="I1728" s="7"/>
    </row>
    <row r="1729" spans="1:9" x14ac:dyDescent="0.3">
      <c r="A1729" s="35">
        <v>1714</v>
      </c>
      <c r="B1729">
        <f t="shared" si="52"/>
        <v>1</v>
      </c>
      <c r="C1729" s="32">
        <v>34036</v>
      </c>
      <c r="D1729">
        <v>0.54800000000000004</v>
      </c>
      <c r="E1729">
        <f t="shared" si="53"/>
        <v>-1.4493007302566864E-2</v>
      </c>
      <c r="G1729">
        <v>1714</v>
      </c>
      <c r="I1729" s="7"/>
    </row>
    <row r="1730" spans="1:9" x14ac:dyDescent="0.3">
      <c r="A1730">
        <v>1715</v>
      </c>
      <c r="B1730">
        <f t="shared" si="52"/>
        <v>2</v>
      </c>
      <c r="C1730" s="32">
        <v>34037</v>
      </c>
      <c r="D1730">
        <v>0.55000000000000004</v>
      </c>
      <c r="E1730">
        <f t="shared" si="53"/>
        <v>3.6429912785010087E-3</v>
      </c>
      <c r="G1730">
        <v>1715</v>
      </c>
      <c r="I1730" s="7"/>
    </row>
    <row r="1731" spans="1:9" x14ac:dyDescent="0.3">
      <c r="A1731" s="35">
        <v>1716</v>
      </c>
      <c r="B1731">
        <f t="shared" si="52"/>
        <v>3</v>
      </c>
      <c r="C1731" s="32">
        <v>34038</v>
      </c>
      <c r="D1731">
        <v>0.54</v>
      </c>
      <c r="E1731">
        <f t="shared" si="53"/>
        <v>-1.8349138668196541E-2</v>
      </c>
      <c r="G1731">
        <v>1716</v>
      </c>
      <c r="I1731" s="7"/>
    </row>
    <row r="1732" spans="1:9" x14ac:dyDescent="0.3">
      <c r="A1732">
        <v>1717</v>
      </c>
      <c r="B1732">
        <f t="shared" si="52"/>
        <v>4</v>
      </c>
      <c r="C1732" s="32">
        <v>34039</v>
      </c>
      <c r="D1732">
        <v>0.53</v>
      </c>
      <c r="E1732">
        <f t="shared" si="53"/>
        <v>-1.8692133012152522E-2</v>
      </c>
      <c r="G1732">
        <v>1717</v>
      </c>
      <c r="I1732" s="7"/>
    </row>
    <row r="1733" spans="1:9" x14ac:dyDescent="0.3">
      <c r="A1733" s="35">
        <v>1718</v>
      </c>
      <c r="B1733">
        <f t="shared" si="52"/>
        <v>5</v>
      </c>
      <c r="C1733" s="32">
        <v>34040</v>
      </c>
      <c r="D1733">
        <v>0.54200000000000004</v>
      </c>
      <c r="E1733">
        <f t="shared" si="53"/>
        <v>2.2388994893478686E-2</v>
      </c>
      <c r="G1733">
        <v>1718</v>
      </c>
      <c r="I1733" s="7"/>
    </row>
    <row r="1734" spans="1:9" x14ac:dyDescent="0.3">
      <c r="A1734">
        <v>1719</v>
      </c>
      <c r="B1734">
        <f t="shared" si="52"/>
        <v>1</v>
      </c>
      <c r="C1734" s="32">
        <v>34043</v>
      </c>
      <c r="D1734">
        <v>0.53600000000000003</v>
      </c>
      <c r="E1734">
        <f t="shared" si="53"/>
        <v>-1.1131840368844181E-2</v>
      </c>
      <c r="G1734">
        <v>1719</v>
      </c>
      <c r="I1734" s="7"/>
    </row>
    <row r="1735" spans="1:9" x14ac:dyDescent="0.3">
      <c r="A1735" s="35">
        <v>1720</v>
      </c>
      <c r="B1735">
        <f t="shared" si="52"/>
        <v>2</v>
      </c>
      <c r="C1735" s="32">
        <v>34044</v>
      </c>
      <c r="D1735">
        <v>0.53500000000000003</v>
      </c>
      <c r="E1735">
        <f t="shared" si="53"/>
        <v>-1.8674141747954732E-3</v>
      </c>
      <c r="G1735">
        <v>1720</v>
      </c>
      <c r="I1735" s="7"/>
    </row>
    <row r="1736" spans="1:9" x14ac:dyDescent="0.3">
      <c r="A1736">
        <v>1721</v>
      </c>
      <c r="B1736">
        <f t="shared" si="52"/>
        <v>3</v>
      </c>
      <c r="C1736" s="32">
        <v>34045</v>
      </c>
      <c r="D1736">
        <v>0.54100000000000004</v>
      </c>
      <c r="E1736">
        <f t="shared" si="53"/>
        <v>1.1152531950474887E-2</v>
      </c>
      <c r="G1736">
        <v>1721</v>
      </c>
      <c r="I1736" s="7"/>
    </row>
    <row r="1737" spans="1:9" x14ac:dyDescent="0.3">
      <c r="A1737" s="35">
        <v>1722</v>
      </c>
      <c r="B1737">
        <f t="shared" si="52"/>
        <v>4</v>
      </c>
      <c r="C1737" s="32">
        <v>34046</v>
      </c>
      <c r="D1737">
        <v>0.53800000000000003</v>
      </c>
      <c r="E1737">
        <f t="shared" si="53"/>
        <v>-5.5607186846970648E-3</v>
      </c>
      <c r="G1737">
        <v>1722</v>
      </c>
      <c r="I1737" s="7"/>
    </row>
    <row r="1738" spans="1:9" x14ac:dyDescent="0.3">
      <c r="A1738">
        <v>1723</v>
      </c>
      <c r="B1738">
        <f t="shared" si="52"/>
        <v>5</v>
      </c>
      <c r="C1738" s="32">
        <v>34047</v>
      </c>
      <c r="D1738">
        <v>0.53</v>
      </c>
      <c r="E1738">
        <f t="shared" si="53"/>
        <v>-1.4981553615616946E-2</v>
      </c>
      <c r="G1738">
        <v>1723</v>
      </c>
      <c r="I1738" s="7"/>
    </row>
    <row r="1739" spans="1:9" x14ac:dyDescent="0.3">
      <c r="A1739" s="35">
        <v>1724</v>
      </c>
      <c r="B1739">
        <f t="shared" si="52"/>
        <v>1</v>
      </c>
      <c r="C1739" s="32">
        <v>34050</v>
      </c>
      <c r="D1739">
        <v>0.51600000000000001</v>
      </c>
      <c r="E1739">
        <f t="shared" si="53"/>
        <v>-2.677024106460478E-2</v>
      </c>
      <c r="G1739">
        <v>1724</v>
      </c>
      <c r="I1739" s="7"/>
    </row>
    <row r="1740" spans="1:9" x14ac:dyDescent="0.3">
      <c r="A1740">
        <v>1725</v>
      </c>
      <c r="B1740">
        <f t="shared" si="52"/>
        <v>2</v>
      </c>
      <c r="C1740" s="32">
        <v>34051</v>
      </c>
      <c r="D1740">
        <v>0.52700000000000002</v>
      </c>
      <c r="E1740">
        <f t="shared" si="53"/>
        <v>2.1093783059799628E-2</v>
      </c>
      <c r="G1740">
        <v>1725</v>
      </c>
      <c r="I1740" s="7"/>
    </row>
    <row r="1741" spans="1:9" x14ac:dyDescent="0.3">
      <c r="A1741" s="35">
        <v>1726</v>
      </c>
      <c r="B1741">
        <f t="shared" si="52"/>
        <v>3</v>
      </c>
      <c r="C1741" s="32">
        <v>34052</v>
      </c>
      <c r="D1741">
        <v>0.53100000000000003</v>
      </c>
      <c r="E1741">
        <f t="shared" si="53"/>
        <v>7.561472700576488E-3</v>
      </c>
      <c r="G1741">
        <v>1726</v>
      </c>
      <c r="I1741" s="7"/>
    </row>
    <row r="1742" spans="1:9" x14ac:dyDescent="0.3">
      <c r="A1742">
        <v>1727</v>
      </c>
      <c r="B1742">
        <f t="shared" si="52"/>
        <v>4</v>
      </c>
      <c r="C1742" s="32">
        <v>34053</v>
      </c>
      <c r="D1742">
        <v>0.53300000000000003</v>
      </c>
      <c r="E1742">
        <f t="shared" si="53"/>
        <v>3.7594029239057455E-3</v>
      </c>
      <c r="G1742">
        <v>1727</v>
      </c>
      <c r="I1742" s="7"/>
    </row>
    <row r="1743" spans="1:9" x14ac:dyDescent="0.3">
      <c r="A1743" s="35">
        <v>1728</v>
      </c>
      <c r="B1743">
        <f t="shared" si="52"/>
        <v>5</v>
      </c>
      <c r="C1743" s="32">
        <v>34054</v>
      </c>
      <c r="D1743">
        <v>0.54400000000000004</v>
      </c>
      <c r="E1743">
        <f t="shared" si="53"/>
        <v>2.0427822690098005E-2</v>
      </c>
      <c r="G1743">
        <v>1728</v>
      </c>
      <c r="I1743" s="7"/>
    </row>
    <row r="1744" spans="1:9" x14ac:dyDescent="0.3">
      <c r="A1744">
        <v>1729</v>
      </c>
      <c r="B1744">
        <f t="shared" si="52"/>
        <v>1</v>
      </c>
      <c r="C1744" s="32">
        <v>34057</v>
      </c>
      <c r="D1744">
        <v>0.55200000000000005</v>
      </c>
      <c r="E1744">
        <f t="shared" si="53"/>
        <v>1.4598799421152631E-2</v>
      </c>
      <c r="G1744">
        <v>1729</v>
      </c>
      <c r="I1744" s="7"/>
    </row>
    <row r="1745" spans="1:9" x14ac:dyDescent="0.3">
      <c r="A1745" s="35">
        <v>1730</v>
      </c>
      <c r="B1745">
        <f t="shared" ref="B1745:B1808" si="54">WEEKDAY(C1745,2)</f>
        <v>2</v>
      </c>
      <c r="C1745" s="32">
        <v>34058</v>
      </c>
      <c r="D1745">
        <v>0.54600000000000004</v>
      </c>
      <c r="E1745">
        <f t="shared" si="53"/>
        <v>-1.0929070532190317E-2</v>
      </c>
      <c r="G1745">
        <v>1730</v>
      </c>
      <c r="I1745" s="7"/>
    </row>
    <row r="1746" spans="1:9" x14ac:dyDescent="0.3">
      <c r="A1746">
        <v>1731</v>
      </c>
      <c r="B1746">
        <f t="shared" si="54"/>
        <v>3</v>
      </c>
      <c r="C1746" s="32">
        <v>34059</v>
      </c>
      <c r="D1746">
        <v>0.55700000000000005</v>
      </c>
      <c r="E1746">
        <f t="shared" ref="E1746:E1809" si="55">LN(D1746/D1745)</f>
        <v>1.9946264182378909E-2</v>
      </c>
      <c r="G1746">
        <v>1731</v>
      </c>
      <c r="I1746" s="7"/>
    </row>
    <row r="1747" spans="1:9" x14ac:dyDescent="0.3">
      <c r="A1747" s="35">
        <v>1732</v>
      </c>
      <c r="B1747">
        <f t="shared" si="54"/>
        <v>4</v>
      </c>
      <c r="C1747" s="32">
        <v>34060</v>
      </c>
      <c r="D1747">
        <v>0.59599999999999997</v>
      </c>
      <c r="E1747">
        <f t="shared" si="55"/>
        <v>6.7675427138065583E-2</v>
      </c>
      <c r="G1747">
        <v>1732</v>
      </c>
      <c r="I1747" s="7"/>
    </row>
    <row r="1748" spans="1:9" x14ac:dyDescent="0.3">
      <c r="A1748">
        <v>1733</v>
      </c>
      <c r="B1748">
        <f t="shared" si="54"/>
        <v>5</v>
      </c>
      <c r="C1748" s="32">
        <v>34061</v>
      </c>
      <c r="D1748">
        <v>0.59499999999999997</v>
      </c>
      <c r="E1748">
        <f t="shared" si="55"/>
        <v>-1.6792615197200253E-3</v>
      </c>
      <c r="G1748">
        <v>1733</v>
      </c>
      <c r="I1748" s="7"/>
    </row>
    <row r="1749" spans="1:9" x14ac:dyDescent="0.3">
      <c r="A1749" s="35">
        <v>1734</v>
      </c>
      <c r="B1749">
        <f t="shared" si="54"/>
        <v>1</v>
      </c>
      <c r="C1749" s="32">
        <v>34064</v>
      </c>
      <c r="D1749">
        <v>0.59099999999999997</v>
      </c>
      <c r="E1749">
        <f t="shared" si="55"/>
        <v>-6.745388139531538E-3</v>
      </c>
      <c r="G1749">
        <v>1734</v>
      </c>
      <c r="I1749" s="7"/>
    </row>
    <row r="1750" spans="1:9" x14ac:dyDescent="0.3">
      <c r="A1750">
        <v>1735</v>
      </c>
      <c r="B1750">
        <f t="shared" si="54"/>
        <v>2</v>
      </c>
      <c r="C1750" s="32">
        <v>34065</v>
      </c>
      <c r="D1750">
        <v>0.58699999999999997</v>
      </c>
      <c r="E1750">
        <f t="shared" si="55"/>
        <v>-6.791197578001733E-3</v>
      </c>
      <c r="G1750">
        <v>1735</v>
      </c>
      <c r="I1750" s="7"/>
    </row>
    <row r="1751" spans="1:9" x14ac:dyDescent="0.3">
      <c r="A1751" s="35">
        <v>1736</v>
      </c>
      <c r="B1751">
        <f t="shared" si="54"/>
        <v>3</v>
      </c>
      <c r="C1751" s="32">
        <v>34066</v>
      </c>
      <c r="D1751">
        <v>0.59199999999999997</v>
      </c>
      <c r="E1751">
        <f t="shared" si="55"/>
        <v>8.4818150559093503E-3</v>
      </c>
      <c r="G1751">
        <v>1736</v>
      </c>
      <c r="I1751" s="7"/>
    </row>
    <row r="1752" spans="1:9" x14ac:dyDescent="0.3">
      <c r="A1752">
        <v>1737</v>
      </c>
      <c r="B1752">
        <f t="shared" si="54"/>
        <v>4</v>
      </c>
      <c r="C1752" s="32">
        <v>34067</v>
      </c>
      <c r="D1752">
        <v>0.58699999999999997</v>
      </c>
      <c r="E1752">
        <f t="shared" si="55"/>
        <v>-8.4818150559092306E-3</v>
      </c>
      <c r="G1752">
        <v>1737</v>
      </c>
      <c r="I1752" s="7"/>
    </row>
    <row r="1753" spans="1:9" x14ac:dyDescent="0.3">
      <c r="A1753" s="35">
        <v>1738</v>
      </c>
      <c r="B1753">
        <f t="shared" si="54"/>
        <v>1</v>
      </c>
      <c r="C1753" s="32">
        <v>34071</v>
      </c>
      <c r="D1753">
        <v>0.58899999999999997</v>
      </c>
      <c r="E1753">
        <f t="shared" si="55"/>
        <v>3.4013638234902605E-3</v>
      </c>
      <c r="G1753">
        <v>1738</v>
      </c>
      <c r="I1753" s="7"/>
    </row>
    <row r="1754" spans="1:9" x14ac:dyDescent="0.3">
      <c r="A1754">
        <v>1739</v>
      </c>
      <c r="B1754">
        <f t="shared" si="54"/>
        <v>2</v>
      </c>
      <c r="C1754" s="32">
        <v>34072</v>
      </c>
      <c r="D1754">
        <v>0.59</v>
      </c>
      <c r="E1754">
        <f t="shared" si="55"/>
        <v>1.6963532481783338E-3</v>
      </c>
      <c r="G1754">
        <v>1739</v>
      </c>
      <c r="I1754" s="7"/>
    </row>
    <row r="1755" spans="1:9" x14ac:dyDescent="0.3">
      <c r="A1755" s="35">
        <v>1740</v>
      </c>
      <c r="B1755">
        <f t="shared" si="54"/>
        <v>3</v>
      </c>
      <c r="C1755" s="32">
        <v>34073</v>
      </c>
      <c r="D1755">
        <v>0.59299999999999997</v>
      </c>
      <c r="E1755">
        <f t="shared" si="55"/>
        <v>5.0718620979603489E-3</v>
      </c>
      <c r="G1755">
        <v>1740</v>
      </c>
      <c r="I1755" s="7"/>
    </row>
    <row r="1756" spans="1:9" x14ac:dyDescent="0.3">
      <c r="A1756">
        <v>1741</v>
      </c>
      <c r="B1756">
        <f t="shared" si="54"/>
        <v>4</v>
      </c>
      <c r="C1756" s="32">
        <v>34074</v>
      </c>
      <c r="D1756">
        <v>0.59299999999999997</v>
      </c>
      <c r="E1756">
        <f t="shared" si="55"/>
        <v>0</v>
      </c>
      <c r="G1756">
        <v>1741</v>
      </c>
      <c r="I1756" s="7"/>
    </row>
    <row r="1757" spans="1:9" x14ac:dyDescent="0.3">
      <c r="A1757" s="35">
        <v>1742</v>
      </c>
      <c r="B1757">
        <f t="shared" si="54"/>
        <v>5</v>
      </c>
      <c r="C1757" s="32">
        <v>34075</v>
      </c>
      <c r="D1757">
        <v>0.59599999999999997</v>
      </c>
      <c r="E1757">
        <f t="shared" si="55"/>
        <v>5.0462680676242192E-3</v>
      </c>
      <c r="G1757">
        <v>1742</v>
      </c>
      <c r="I1757" s="7"/>
    </row>
    <row r="1758" spans="1:9" x14ac:dyDescent="0.3">
      <c r="A1758">
        <v>1743</v>
      </c>
      <c r="B1758">
        <f t="shared" si="54"/>
        <v>1</v>
      </c>
      <c r="C1758" s="32">
        <v>34078</v>
      </c>
      <c r="D1758">
        <v>0.59799999999999998</v>
      </c>
      <c r="E1758">
        <f t="shared" si="55"/>
        <v>3.3500868852820269E-3</v>
      </c>
      <c r="G1758">
        <v>1743</v>
      </c>
      <c r="I1758" s="7"/>
    </row>
    <row r="1759" spans="1:9" x14ac:dyDescent="0.3">
      <c r="A1759" s="35">
        <v>1744</v>
      </c>
      <c r="B1759">
        <f t="shared" si="54"/>
        <v>2</v>
      </c>
      <c r="C1759" s="32">
        <v>34079</v>
      </c>
      <c r="D1759">
        <v>0.59899999999999998</v>
      </c>
      <c r="E1759">
        <f t="shared" si="55"/>
        <v>1.6708441648177223E-3</v>
      </c>
      <c r="G1759">
        <v>1744</v>
      </c>
      <c r="I1759" s="7"/>
    </row>
    <row r="1760" spans="1:9" x14ac:dyDescent="0.3">
      <c r="A1760">
        <v>1745</v>
      </c>
      <c r="B1760">
        <f t="shared" si="54"/>
        <v>3</v>
      </c>
      <c r="C1760" s="32">
        <v>34080</v>
      </c>
      <c r="D1760">
        <v>0.59199999999999997</v>
      </c>
      <c r="E1760">
        <f t="shared" si="55"/>
        <v>-1.1754963231443732E-2</v>
      </c>
      <c r="G1760">
        <v>1745</v>
      </c>
      <c r="I1760" s="7"/>
    </row>
    <row r="1761" spans="1:9" x14ac:dyDescent="0.3">
      <c r="A1761" s="35">
        <v>1746</v>
      </c>
      <c r="B1761">
        <f t="shared" si="54"/>
        <v>4</v>
      </c>
      <c r="C1761" s="32">
        <v>34081</v>
      </c>
      <c r="D1761">
        <v>0.59</v>
      </c>
      <c r="E1761">
        <f t="shared" si="55"/>
        <v>-3.3840979842405684E-3</v>
      </c>
      <c r="G1761">
        <v>1746</v>
      </c>
      <c r="I1761" s="7"/>
    </row>
    <row r="1762" spans="1:9" x14ac:dyDescent="0.3">
      <c r="A1762">
        <v>1747</v>
      </c>
      <c r="B1762">
        <f t="shared" si="54"/>
        <v>5</v>
      </c>
      <c r="C1762" s="32">
        <v>34082</v>
      </c>
      <c r="D1762">
        <v>0.59199999999999997</v>
      </c>
      <c r="E1762">
        <f t="shared" si="55"/>
        <v>3.3840979842404942E-3</v>
      </c>
      <c r="G1762">
        <v>1747</v>
      </c>
      <c r="I1762" s="7"/>
    </row>
    <row r="1763" spans="1:9" x14ac:dyDescent="0.3">
      <c r="A1763" s="35">
        <v>1748</v>
      </c>
      <c r="B1763">
        <f t="shared" si="54"/>
        <v>1</v>
      </c>
      <c r="C1763" s="32">
        <v>34085</v>
      </c>
      <c r="D1763">
        <v>0.58899999999999997</v>
      </c>
      <c r="E1763">
        <f t="shared" si="55"/>
        <v>-5.0804512324189519E-3</v>
      </c>
      <c r="G1763">
        <v>1748</v>
      </c>
      <c r="I1763" s="7"/>
    </row>
    <row r="1764" spans="1:9" x14ac:dyDescent="0.3">
      <c r="A1764">
        <v>1749</v>
      </c>
      <c r="B1764">
        <f t="shared" si="54"/>
        <v>2</v>
      </c>
      <c r="C1764" s="32">
        <v>34086</v>
      </c>
      <c r="D1764">
        <v>0.58799999999999997</v>
      </c>
      <c r="E1764">
        <f t="shared" si="55"/>
        <v>-1.6992357529598016E-3</v>
      </c>
      <c r="G1764">
        <v>1749</v>
      </c>
      <c r="I1764" s="7"/>
    </row>
    <row r="1765" spans="1:9" x14ac:dyDescent="0.3">
      <c r="A1765" s="35">
        <v>1750</v>
      </c>
      <c r="B1765">
        <f t="shared" si="54"/>
        <v>4</v>
      </c>
      <c r="C1765" s="32">
        <v>34088</v>
      </c>
      <c r="D1765">
        <v>0.60699999999999998</v>
      </c>
      <c r="E1765">
        <f t="shared" si="55"/>
        <v>3.180184316087132E-2</v>
      </c>
      <c r="G1765">
        <v>1750</v>
      </c>
      <c r="I1765" s="7"/>
    </row>
    <row r="1766" spans="1:9" x14ac:dyDescent="0.3">
      <c r="A1766">
        <v>1751</v>
      </c>
      <c r="B1766">
        <f t="shared" si="54"/>
        <v>5</v>
      </c>
      <c r="C1766" s="32">
        <v>34089</v>
      </c>
      <c r="D1766">
        <v>0.61199999999999999</v>
      </c>
      <c r="E1766">
        <f t="shared" si="55"/>
        <v>8.2034914528279004E-3</v>
      </c>
      <c r="G1766">
        <v>1751</v>
      </c>
      <c r="I1766" s="7"/>
    </row>
    <row r="1767" spans="1:9" x14ac:dyDescent="0.3">
      <c r="A1767" s="35">
        <v>1752</v>
      </c>
      <c r="B1767">
        <f t="shared" si="54"/>
        <v>1</v>
      </c>
      <c r="C1767" s="32">
        <v>34092</v>
      </c>
      <c r="D1767">
        <v>0.61499999999999999</v>
      </c>
      <c r="E1767">
        <f t="shared" si="55"/>
        <v>4.8899852941917702E-3</v>
      </c>
      <c r="G1767">
        <v>1752</v>
      </c>
      <c r="I1767" s="7"/>
    </row>
    <row r="1768" spans="1:9" x14ac:dyDescent="0.3">
      <c r="A1768">
        <v>1753</v>
      </c>
      <c r="B1768">
        <f t="shared" si="54"/>
        <v>2</v>
      </c>
      <c r="C1768" s="32">
        <v>34093</v>
      </c>
      <c r="D1768">
        <v>0.61299999999999999</v>
      </c>
      <c r="E1768">
        <f t="shared" si="55"/>
        <v>-3.2573318703065105E-3</v>
      </c>
      <c r="G1768">
        <v>1753</v>
      </c>
      <c r="I1768" s="7"/>
    </row>
    <row r="1769" spans="1:9" x14ac:dyDescent="0.3">
      <c r="A1769" s="35">
        <v>1754</v>
      </c>
      <c r="B1769">
        <f t="shared" si="54"/>
        <v>3</v>
      </c>
      <c r="C1769" s="32">
        <v>34094</v>
      </c>
      <c r="D1769">
        <v>0.61499999999999999</v>
      </c>
      <c r="E1769">
        <f t="shared" si="55"/>
        <v>3.2573318703065048E-3</v>
      </c>
      <c r="G1769">
        <v>1754</v>
      </c>
      <c r="I1769" s="7"/>
    </row>
    <row r="1770" spans="1:9" x14ac:dyDescent="0.3">
      <c r="A1770">
        <v>1755</v>
      </c>
      <c r="B1770">
        <f t="shared" si="54"/>
        <v>4</v>
      </c>
      <c r="C1770" s="32">
        <v>34095</v>
      </c>
      <c r="D1770">
        <v>0.61599999999999999</v>
      </c>
      <c r="E1770">
        <f t="shared" si="55"/>
        <v>1.6246957270019829E-3</v>
      </c>
      <c r="G1770">
        <v>1755</v>
      </c>
      <c r="I1770" s="7"/>
    </row>
    <row r="1771" spans="1:9" x14ac:dyDescent="0.3">
      <c r="A1771" s="35">
        <v>1756</v>
      </c>
      <c r="B1771">
        <f t="shared" si="54"/>
        <v>5</v>
      </c>
      <c r="C1771" s="32">
        <v>34096</v>
      </c>
      <c r="D1771">
        <v>0.61099999999999999</v>
      </c>
      <c r="E1771">
        <f t="shared" si="55"/>
        <v>-8.1500043619244147E-3</v>
      </c>
      <c r="G1771">
        <v>1756</v>
      </c>
      <c r="I1771" s="7"/>
    </row>
    <row r="1772" spans="1:9" x14ac:dyDescent="0.3">
      <c r="A1772">
        <v>1757</v>
      </c>
      <c r="B1772">
        <f t="shared" si="54"/>
        <v>1</v>
      </c>
      <c r="C1772" s="32">
        <v>34099</v>
      </c>
      <c r="D1772">
        <v>0.61199999999999999</v>
      </c>
      <c r="E1772">
        <f t="shared" si="55"/>
        <v>1.635323340730838E-3</v>
      </c>
      <c r="G1772">
        <v>1757</v>
      </c>
      <c r="I1772" s="7"/>
    </row>
    <row r="1773" spans="1:9" x14ac:dyDescent="0.3">
      <c r="A1773" s="35">
        <v>1758</v>
      </c>
      <c r="B1773">
        <f t="shared" si="54"/>
        <v>2</v>
      </c>
      <c r="C1773" s="32">
        <v>34100</v>
      </c>
      <c r="D1773">
        <v>0.61</v>
      </c>
      <c r="E1773">
        <f t="shared" si="55"/>
        <v>-3.2733253449691376E-3</v>
      </c>
      <c r="G1773">
        <v>1758</v>
      </c>
      <c r="I1773" s="7"/>
    </row>
    <row r="1774" spans="1:9" x14ac:dyDescent="0.3">
      <c r="A1774">
        <v>1759</v>
      </c>
      <c r="B1774">
        <f t="shared" si="54"/>
        <v>3</v>
      </c>
      <c r="C1774" s="32">
        <v>34101</v>
      </c>
      <c r="D1774">
        <v>0.60299999999999998</v>
      </c>
      <c r="E1774">
        <f t="shared" si="55"/>
        <v>-1.1541760440171458E-2</v>
      </c>
      <c r="G1774">
        <v>1759</v>
      </c>
      <c r="I1774" s="7"/>
    </row>
    <row r="1775" spans="1:9" x14ac:dyDescent="0.3">
      <c r="A1775" s="35">
        <v>1760</v>
      </c>
      <c r="B1775">
        <f t="shared" si="54"/>
        <v>4</v>
      </c>
      <c r="C1775" s="32">
        <v>34102</v>
      </c>
      <c r="D1775">
        <v>0.58899999999999997</v>
      </c>
      <c r="E1775">
        <f t="shared" si="55"/>
        <v>-2.3491013075598741E-2</v>
      </c>
      <c r="G1775">
        <v>1760</v>
      </c>
      <c r="I1775" s="7"/>
    </row>
    <row r="1776" spans="1:9" x14ac:dyDescent="0.3">
      <c r="A1776">
        <v>1761</v>
      </c>
      <c r="B1776">
        <f t="shared" si="54"/>
        <v>5</v>
      </c>
      <c r="C1776" s="32">
        <v>34103</v>
      </c>
      <c r="D1776">
        <v>0.58299999999999996</v>
      </c>
      <c r="E1776">
        <f t="shared" si="55"/>
        <v>-1.0238997301094312E-2</v>
      </c>
      <c r="G1776">
        <v>1761</v>
      </c>
      <c r="I1776" s="7"/>
    </row>
    <row r="1777" spans="1:9" x14ac:dyDescent="0.3">
      <c r="A1777" s="35">
        <v>1762</v>
      </c>
      <c r="B1777">
        <f t="shared" si="54"/>
        <v>1</v>
      </c>
      <c r="C1777" s="32">
        <v>34106</v>
      </c>
      <c r="D1777">
        <v>0.58499999999999996</v>
      </c>
      <c r="E1777">
        <f t="shared" si="55"/>
        <v>3.4246608813641747E-3</v>
      </c>
      <c r="G1777">
        <v>1762</v>
      </c>
      <c r="I1777" s="7"/>
    </row>
    <row r="1778" spans="1:9" x14ac:dyDescent="0.3">
      <c r="A1778">
        <v>1763</v>
      </c>
      <c r="B1778">
        <f t="shared" si="54"/>
        <v>2</v>
      </c>
      <c r="C1778" s="32">
        <v>34107</v>
      </c>
      <c r="D1778">
        <v>0.57999999999999996</v>
      </c>
      <c r="E1778">
        <f t="shared" si="55"/>
        <v>-8.5837436913914419E-3</v>
      </c>
      <c r="G1778">
        <v>1763</v>
      </c>
      <c r="I1778" s="7"/>
    </row>
    <row r="1779" spans="1:9" x14ac:dyDescent="0.3">
      <c r="A1779" s="35">
        <v>1764</v>
      </c>
      <c r="B1779">
        <f t="shared" si="54"/>
        <v>3</v>
      </c>
      <c r="C1779" s="32">
        <v>34108</v>
      </c>
      <c r="D1779">
        <v>0.58499999999999996</v>
      </c>
      <c r="E1779">
        <f t="shared" si="55"/>
        <v>8.583743691391435E-3</v>
      </c>
      <c r="G1779">
        <v>1764</v>
      </c>
      <c r="I1779" s="7"/>
    </row>
    <row r="1780" spans="1:9" x14ac:dyDescent="0.3">
      <c r="A1780">
        <v>1765</v>
      </c>
      <c r="B1780">
        <f t="shared" si="54"/>
        <v>4</v>
      </c>
      <c r="C1780" s="32">
        <v>34109</v>
      </c>
      <c r="D1780">
        <v>0.58699999999999997</v>
      </c>
      <c r="E1780">
        <f t="shared" si="55"/>
        <v>3.4129725962399426E-3</v>
      </c>
      <c r="G1780">
        <v>1765</v>
      </c>
      <c r="I1780" s="7"/>
    </row>
    <row r="1781" spans="1:9" x14ac:dyDescent="0.3">
      <c r="A1781" s="35">
        <v>1766</v>
      </c>
      <c r="B1781">
        <f t="shared" si="54"/>
        <v>5</v>
      </c>
      <c r="C1781" s="32">
        <v>34110</v>
      </c>
      <c r="D1781">
        <v>0.58599999999999997</v>
      </c>
      <c r="E1781">
        <f t="shared" si="55"/>
        <v>-1.7050302510838342E-3</v>
      </c>
      <c r="G1781">
        <v>1766</v>
      </c>
      <c r="I1781" s="7"/>
    </row>
    <row r="1782" spans="1:9" x14ac:dyDescent="0.3">
      <c r="A1782">
        <v>1767</v>
      </c>
      <c r="B1782">
        <f t="shared" si="54"/>
        <v>1</v>
      </c>
      <c r="C1782" s="32">
        <v>34113</v>
      </c>
      <c r="D1782">
        <v>0.58399999999999996</v>
      </c>
      <c r="E1782">
        <f t="shared" si="55"/>
        <v>-3.418806748785609E-3</v>
      </c>
      <c r="G1782">
        <v>1767</v>
      </c>
      <c r="I1782" s="7"/>
    </row>
    <row r="1783" spans="1:9" x14ac:dyDescent="0.3">
      <c r="A1783" s="35">
        <v>1768</v>
      </c>
      <c r="B1783">
        <f t="shared" si="54"/>
        <v>2</v>
      </c>
      <c r="C1783" s="32">
        <v>34114</v>
      </c>
      <c r="D1783">
        <v>0.58099999999999996</v>
      </c>
      <c r="E1783">
        <f t="shared" si="55"/>
        <v>-5.1502259763157934E-3</v>
      </c>
      <c r="G1783">
        <v>1768</v>
      </c>
      <c r="I1783" s="7"/>
    </row>
    <row r="1784" spans="1:9" x14ac:dyDescent="0.3">
      <c r="A1784">
        <v>1769</v>
      </c>
      <c r="B1784">
        <f t="shared" si="54"/>
        <v>3</v>
      </c>
      <c r="C1784" s="32">
        <v>34115</v>
      </c>
      <c r="D1784">
        <v>0.56999999999999995</v>
      </c>
      <c r="E1784">
        <f t="shared" si="55"/>
        <v>-1.9114396023315439E-2</v>
      </c>
      <c r="G1784">
        <v>1769</v>
      </c>
      <c r="I1784" s="7"/>
    </row>
    <row r="1785" spans="1:9" x14ac:dyDescent="0.3">
      <c r="A1785" s="35">
        <v>1770</v>
      </c>
      <c r="B1785">
        <f t="shared" si="54"/>
        <v>4</v>
      </c>
      <c r="C1785" s="32">
        <v>34116</v>
      </c>
      <c r="D1785">
        <v>0.57399999999999995</v>
      </c>
      <c r="E1785">
        <f t="shared" si="55"/>
        <v>6.9930354909706043E-3</v>
      </c>
      <c r="G1785">
        <v>1770</v>
      </c>
      <c r="I1785" s="7"/>
    </row>
    <row r="1786" spans="1:9" x14ac:dyDescent="0.3">
      <c r="A1786">
        <v>1771</v>
      </c>
      <c r="B1786">
        <f t="shared" si="54"/>
        <v>5</v>
      </c>
      <c r="C1786" s="32">
        <v>34117</v>
      </c>
      <c r="D1786">
        <v>0.57299999999999995</v>
      </c>
      <c r="E1786">
        <f t="shared" si="55"/>
        <v>-1.7436796048268398E-3</v>
      </c>
      <c r="G1786">
        <v>1771</v>
      </c>
      <c r="I1786" s="7"/>
    </row>
    <row r="1787" spans="1:9" x14ac:dyDescent="0.3">
      <c r="A1787" s="35">
        <v>1772</v>
      </c>
      <c r="B1787">
        <f t="shared" si="54"/>
        <v>2</v>
      </c>
      <c r="C1787" s="32">
        <v>34121</v>
      </c>
      <c r="D1787">
        <v>0.58299999999999996</v>
      </c>
      <c r="E1787">
        <f t="shared" si="55"/>
        <v>1.7301469635752867E-2</v>
      </c>
      <c r="G1787">
        <v>1772</v>
      </c>
      <c r="I1787" s="7"/>
    </row>
    <row r="1788" spans="1:9" x14ac:dyDescent="0.3">
      <c r="A1788">
        <v>1773</v>
      </c>
      <c r="B1788">
        <f t="shared" si="54"/>
        <v>3</v>
      </c>
      <c r="C1788" s="32">
        <v>34122</v>
      </c>
      <c r="D1788">
        <v>0.57499999999999996</v>
      </c>
      <c r="E1788">
        <f t="shared" si="55"/>
        <v>-1.3817145553141955E-2</v>
      </c>
      <c r="G1788">
        <v>1773</v>
      </c>
      <c r="I1788" s="7"/>
    </row>
    <row r="1789" spans="1:9" x14ac:dyDescent="0.3">
      <c r="A1789" s="35">
        <v>1774</v>
      </c>
      <c r="B1789">
        <f t="shared" si="54"/>
        <v>4</v>
      </c>
      <c r="C1789" s="32">
        <v>34123</v>
      </c>
      <c r="D1789">
        <v>0.56399999999999995</v>
      </c>
      <c r="E1789">
        <f t="shared" si="55"/>
        <v>-1.9315789299291522E-2</v>
      </c>
      <c r="G1789">
        <v>1774</v>
      </c>
      <c r="I1789" s="7"/>
    </row>
    <row r="1790" spans="1:9" x14ac:dyDescent="0.3">
      <c r="A1790">
        <v>1775</v>
      </c>
      <c r="B1790">
        <f t="shared" si="54"/>
        <v>5</v>
      </c>
      <c r="C1790" s="32">
        <v>34124</v>
      </c>
      <c r="D1790">
        <v>0.56299999999999994</v>
      </c>
      <c r="E1790">
        <f t="shared" si="55"/>
        <v>-1.7746233583684897E-3</v>
      </c>
      <c r="G1790">
        <v>1775</v>
      </c>
      <c r="I1790" s="7"/>
    </row>
    <row r="1791" spans="1:9" x14ac:dyDescent="0.3">
      <c r="A1791" s="35">
        <v>1776</v>
      </c>
      <c r="B1791">
        <f t="shared" si="54"/>
        <v>1</v>
      </c>
      <c r="C1791" s="32">
        <v>34127</v>
      </c>
      <c r="D1791">
        <v>0.55400000000000005</v>
      </c>
      <c r="E1791">
        <f t="shared" si="55"/>
        <v>-1.6114941392406362E-2</v>
      </c>
      <c r="G1791">
        <v>1776</v>
      </c>
      <c r="I1791" s="7"/>
    </row>
    <row r="1792" spans="1:9" x14ac:dyDescent="0.3">
      <c r="A1792">
        <v>1777</v>
      </c>
      <c r="B1792">
        <f t="shared" si="54"/>
        <v>2</v>
      </c>
      <c r="C1792" s="32">
        <v>34128</v>
      </c>
      <c r="D1792">
        <v>0.55100000000000005</v>
      </c>
      <c r="E1792">
        <f t="shared" si="55"/>
        <v>-5.4298775943692878E-3</v>
      </c>
      <c r="G1792">
        <v>1777</v>
      </c>
      <c r="I1792" s="7"/>
    </row>
    <row r="1793" spans="1:9" x14ac:dyDescent="0.3">
      <c r="A1793" s="35">
        <v>1778</v>
      </c>
      <c r="B1793">
        <f t="shared" si="54"/>
        <v>3</v>
      </c>
      <c r="C1793" s="32">
        <v>34129</v>
      </c>
      <c r="D1793">
        <v>0.54900000000000004</v>
      </c>
      <c r="E1793">
        <f t="shared" si="55"/>
        <v>-3.6363676433838745E-3</v>
      </c>
      <c r="G1793">
        <v>1778</v>
      </c>
      <c r="I1793" s="7"/>
    </row>
    <row r="1794" spans="1:9" x14ac:dyDescent="0.3">
      <c r="A1794">
        <v>1779</v>
      </c>
      <c r="B1794">
        <f t="shared" si="54"/>
        <v>4</v>
      </c>
      <c r="C1794" s="32">
        <v>34130</v>
      </c>
      <c r="D1794">
        <v>0.54</v>
      </c>
      <c r="E1794">
        <f t="shared" si="55"/>
        <v>-1.6529301951210582E-2</v>
      </c>
      <c r="G1794">
        <v>1779</v>
      </c>
      <c r="I1794" s="7"/>
    </row>
    <row r="1795" spans="1:9" x14ac:dyDescent="0.3">
      <c r="A1795" s="35">
        <v>1780</v>
      </c>
      <c r="B1795">
        <f t="shared" si="54"/>
        <v>5</v>
      </c>
      <c r="C1795" s="32">
        <v>34131</v>
      </c>
      <c r="D1795">
        <v>0.53700000000000003</v>
      </c>
      <c r="E1795">
        <f t="shared" si="55"/>
        <v>-5.5710450494553601E-3</v>
      </c>
      <c r="G1795">
        <v>1780</v>
      </c>
      <c r="I1795" s="7"/>
    </row>
    <row r="1796" spans="1:9" x14ac:dyDescent="0.3">
      <c r="A1796">
        <v>1781</v>
      </c>
      <c r="B1796">
        <f t="shared" si="54"/>
        <v>1</v>
      </c>
      <c r="C1796" s="32">
        <v>34134</v>
      </c>
      <c r="D1796">
        <v>0.53700000000000003</v>
      </c>
      <c r="E1796">
        <f t="shared" si="55"/>
        <v>0</v>
      </c>
      <c r="G1796">
        <v>1781</v>
      </c>
      <c r="I1796" s="7"/>
    </row>
    <row r="1797" spans="1:9" x14ac:dyDescent="0.3">
      <c r="A1797" s="35">
        <v>1782</v>
      </c>
      <c r="B1797">
        <f t="shared" si="54"/>
        <v>2</v>
      </c>
      <c r="C1797" s="32">
        <v>34135</v>
      </c>
      <c r="D1797">
        <v>0.53200000000000003</v>
      </c>
      <c r="E1797">
        <f t="shared" si="55"/>
        <v>-9.3546051672203489E-3</v>
      </c>
      <c r="G1797">
        <v>1782</v>
      </c>
      <c r="I1797" s="7"/>
    </row>
    <row r="1798" spans="1:9" x14ac:dyDescent="0.3">
      <c r="A1798">
        <v>1783</v>
      </c>
      <c r="B1798">
        <f t="shared" si="54"/>
        <v>3</v>
      </c>
      <c r="C1798" s="32">
        <v>34136</v>
      </c>
      <c r="D1798">
        <v>0.54</v>
      </c>
      <c r="E1798">
        <f t="shared" si="55"/>
        <v>1.4925650216675792E-2</v>
      </c>
      <c r="G1798">
        <v>1783</v>
      </c>
      <c r="I1798" s="7"/>
    </row>
    <row r="1799" spans="1:9" x14ac:dyDescent="0.3">
      <c r="A1799" s="35">
        <v>1784</v>
      </c>
      <c r="B1799">
        <f t="shared" si="54"/>
        <v>4</v>
      </c>
      <c r="C1799" s="32">
        <v>34137</v>
      </c>
      <c r="D1799">
        <v>0.54400000000000004</v>
      </c>
      <c r="E1799">
        <f t="shared" si="55"/>
        <v>7.38010729762246E-3</v>
      </c>
      <c r="G1799">
        <v>1784</v>
      </c>
      <c r="I1799" s="7"/>
    </row>
    <row r="1800" spans="1:9" x14ac:dyDescent="0.3">
      <c r="A1800">
        <v>1785</v>
      </c>
      <c r="B1800">
        <f t="shared" si="54"/>
        <v>5</v>
      </c>
      <c r="C1800" s="32">
        <v>34138</v>
      </c>
      <c r="D1800">
        <v>0.54200000000000004</v>
      </c>
      <c r="E1800">
        <f t="shared" si="55"/>
        <v>-3.6832454162964048E-3</v>
      </c>
      <c r="G1800">
        <v>1785</v>
      </c>
      <c r="I1800" s="7"/>
    </row>
    <row r="1801" spans="1:9" x14ac:dyDescent="0.3">
      <c r="A1801" s="35">
        <v>1786</v>
      </c>
      <c r="B1801">
        <f t="shared" si="54"/>
        <v>1</v>
      </c>
      <c r="C1801" s="32">
        <v>34141</v>
      </c>
      <c r="D1801">
        <v>0.54</v>
      </c>
      <c r="E1801">
        <f t="shared" si="55"/>
        <v>-3.6968618813260916E-3</v>
      </c>
      <c r="G1801">
        <v>1786</v>
      </c>
      <c r="I1801" s="7"/>
    </row>
    <row r="1802" spans="1:9" x14ac:dyDescent="0.3">
      <c r="A1802">
        <v>1787</v>
      </c>
      <c r="B1802">
        <f t="shared" si="54"/>
        <v>2</v>
      </c>
      <c r="C1802" s="32">
        <v>34142</v>
      </c>
      <c r="D1802">
        <v>0.53300000000000003</v>
      </c>
      <c r="E1802">
        <f t="shared" si="55"/>
        <v>-1.3047715392475519E-2</v>
      </c>
      <c r="G1802">
        <v>1787</v>
      </c>
      <c r="I1802" s="7"/>
    </row>
    <row r="1803" spans="1:9" x14ac:dyDescent="0.3">
      <c r="A1803" s="35">
        <v>1788</v>
      </c>
      <c r="B1803">
        <f t="shared" si="54"/>
        <v>3</v>
      </c>
      <c r="C1803" s="32">
        <v>34143</v>
      </c>
      <c r="D1803">
        <v>0.53600000000000003</v>
      </c>
      <c r="E1803">
        <f t="shared" si="55"/>
        <v>5.6127369049573852E-3</v>
      </c>
      <c r="G1803">
        <v>1788</v>
      </c>
      <c r="I1803" s="7"/>
    </row>
    <row r="1804" spans="1:9" x14ac:dyDescent="0.3">
      <c r="A1804">
        <v>1789</v>
      </c>
      <c r="B1804">
        <f t="shared" si="54"/>
        <v>4</v>
      </c>
      <c r="C1804" s="32">
        <v>34144</v>
      </c>
      <c r="D1804">
        <v>0.54500000000000004</v>
      </c>
      <c r="E1804">
        <f t="shared" si="55"/>
        <v>1.665163359244216E-2</v>
      </c>
      <c r="G1804">
        <v>1789</v>
      </c>
      <c r="I1804" s="7"/>
    </row>
    <row r="1805" spans="1:9" x14ac:dyDescent="0.3">
      <c r="A1805" s="35">
        <v>1790</v>
      </c>
      <c r="B1805">
        <f t="shared" si="54"/>
        <v>5</v>
      </c>
      <c r="C1805" s="32">
        <v>34145</v>
      </c>
      <c r="D1805">
        <v>0.54500000000000004</v>
      </c>
      <c r="E1805">
        <f t="shared" si="55"/>
        <v>0</v>
      </c>
      <c r="G1805">
        <v>1790</v>
      </c>
      <c r="I1805" s="7"/>
    </row>
    <row r="1806" spans="1:9" x14ac:dyDescent="0.3">
      <c r="A1806">
        <v>1791</v>
      </c>
      <c r="B1806">
        <f t="shared" si="54"/>
        <v>1</v>
      </c>
      <c r="C1806" s="32">
        <v>34148</v>
      </c>
      <c r="D1806">
        <v>0.54700000000000004</v>
      </c>
      <c r="E1806">
        <f t="shared" si="55"/>
        <v>3.6630077587372417E-3</v>
      </c>
      <c r="G1806">
        <v>1791</v>
      </c>
      <c r="I1806" s="7"/>
    </row>
    <row r="1807" spans="1:9" x14ac:dyDescent="0.3">
      <c r="A1807" s="35">
        <v>1792</v>
      </c>
      <c r="B1807">
        <f t="shared" si="54"/>
        <v>2</v>
      </c>
      <c r="C1807" s="32">
        <v>34149</v>
      </c>
      <c r="D1807">
        <v>0.54700000000000004</v>
      </c>
      <c r="E1807">
        <f t="shared" si="55"/>
        <v>0</v>
      </c>
      <c r="G1807">
        <v>1792</v>
      </c>
      <c r="I1807" s="7"/>
    </row>
    <row r="1808" spans="1:9" x14ac:dyDescent="0.3">
      <c r="A1808">
        <v>1793</v>
      </c>
      <c r="B1808">
        <f t="shared" si="54"/>
        <v>3</v>
      </c>
      <c r="C1808" s="32">
        <v>34150</v>
      </c>
      <c r="D1808">
        <v>0.54400000000000004</v>
      </c>
      <c r="E1808">
        <f t="shared" si="55"/>
        <v>-5.4995555660385465E-3</v>
      </c>
      <c r="G1808">
        <v>1793</v>
      </c>
      <c r="I1808" s="7"/>
    </row>
    <row r="1809" spans="1:9" x14ac:dyDescent="0.3">
      <c r="A1809" s="35">
        <v>1794</v>
      </c>
      <c r="B1809">
        <f t="shared" ref="B1809:B1872" si="56">WEEKDAY(C1809,2)</f>
        <v>4</v>
      </c>
      <c r="C1809" s="32">
        <v>34151</v>
      </c>
      <c r="D1809">
        <v>0.53500000000000003</v>
      </c>
      <c r="E1809">
        <f t="shared" si="55"/>
        <v>-1.6682499959936134E-2</v>
      </c>
      <c r="G1809">
        <v>1794</v>
      </c>
      <c r="I1809" s="7"/>
    </row>
    <row r="1810" spans="1:9" x14ac:dyDescent="0.3">
      <c r="A1810">
        <v>1795</v>
      </c>
      <c r="B1810">
        <f t="shared" si="56"/>
        <v>5</v>
      </c>
      <c r="C1810" s="32">
        <v>34152</v>
      </c>
      <c r="D1810">
        <v>0.52600000000000002</v>
      </c>
      <c r="E1810">
        <f t="shared" ref="E1810:E1873" si="57">LN(D1810/D1809)</f>
        <v>-1.6965534158296668E-2</v>
      </c>
      <c r="I1810" s="7"/>
    </row>
    <row r="1811" spans="1:9" x14ac:dyDescent="0.3">
      <c r="A1811" s="35">
        <v>1796</v>
      </c>
      <c r="B1811">
        <f t="shared" si="56"/>
        <v>2</v>
      </c>
      <c r="C1811" s="32">
        <v>34156</v>
      </c>
      <c r="D1811">
        <v>0.53200000000000003</v>
      </c>
      <c r="E1811">
        <f t="shared" si="57"/>
        <v>1.134227660393451E-2</v>
      </c>
      <c r="I1811" s="7"/>
    </row>
    <row r="1812" spans="1:9" x14ac:dyDescent="0.3">
      <c r="A1812">
        <v>1797</v>
      </c>
      <c r="B1812">
        <f t="shared" si="56"/>
        <v>3</v>
      </c>
      <c r="C1812" s="32">
        <v>34157</v>
      </c>
      <c r="D1812">
        <v>0.52200000000000002</v>
      </c>
      <c r="E1812">
        <f t="shared" si="57"/>
        <v>-1.8975901459005691E-2</v>
      </c>
      <c r="I1812" s="7"/>
    </row>
    <row r="1813" spans="1:9" x14ac:dyDescent="0.3">
      <c r="A1813" s="35">
        <v>1798</v>
      </c>
      <c r="B1813">
        <f t="shared" si="56"/>
        <v>4</v>
      </c>
      <c r="C1813" s="32">
        <v>34158</v>
      </c>
      <c r="D1813">
        <v>0.51600000000000001</v>
      </c>
      <c r="E1813">
        <f t="shared" si="57"/>
        <v>-1.1560822401075971E-2</v>
      </c>
      <c r="I1813" s="7"/>
    </row>
    <row r="1814" spans="1:9" x14ac:dyDescent="0.3">
      <c r="A1814">
        <v>1799</v>
      </c>
      <c r="B1814">
        <f t="shared" si="56"/>
        <v>5</v>
      </c>
      <c r="C1814" s="32">
        <v>34159</v>
      </c>
      <c r="D1814">
        <v>0.52100000000000002</v>
      </c>
      <c r="E1814">
        <f t="shared" si="57"/>
        <v>9.6432762718042016E-3</v>
      </c>
      <c r="I1814" s="7"/>
    </row>
    <row r="1815" spans="1:9" x14ac:dyDescent="0.3">
      <c r="A1815" s="35">
        <v>1800</v>
      </c>
      <c r="B1815">
        <f t="shared" si="56"/>
        <v>1</v>
      </c>
      <c r="C1815" s="32">
        <v>34162</v>
      </c>
      <c r="D1815">
        <v>0.52300000000000002</v>
      </c>
      <c r="E1815">
        <f t="shared" si="57"/>
        <v>3.8314223115560888E-3</v>
      </c>
      <c r="I1815" s="7"/>
    </row>
    <row r="1816" spans="1:9" x14ac:dyDescent="0.3">
      <c r="A1816">
        <v>1801</v>
      </c>
      <c r="B1816">
        <f t="shared" si="56"/>
        <v>2</v>
      </c>
      <c r="C1816" s="32">
        <v>34163</v>
      </c>
      <c r="D1816">
        <v>0.52300000000000002</v>
      </c>
      <c r="E1816">
        <f t="shared" si="57"/>
        <v>0</v>
      </c>
      <c r="I1816" s="7"/>
    </row>
    <row r="1817" spans="1:9" x14ac:dyDescent="0.3">
      <c r="A1817" s="35">
        <v>1802</v>
      </c>
      <c r="B1817">
        <f t="shared" si="56"/>
        <v>3</v>
      </c>
      <c r="C1817" s="32">
        <v>34164</v>
      </c>
      <c r="D1817">
        <v>0.51100000000000001</v>
      </c>
      <c r="E1817">
        <f t="shared" si="57"/>
        <v>-2.3211873861218486E-2</v>
      </c>
      <c r="I1817" s="7"/>
    </row>
    <row r="1818" spans="1:9" x14ac:dyDescent="0.3">
      <c r="A1818">
        <v>1803</v>
      </c>
      <c r="B1818">
        <f t="shared" si="56"/>
        <v>4</v>
      </c>
      <c r="C1818" s="32">
        <v>34165</v>
      </c>
      <c r="D1818">
        <v>0.51600000000000001</v>
      </c>
      <c r="E1818">
        <f t="shared" si="57"/>
        <v>9.737175277858244E-3</v>
      </c>
      <c r="I1818" s="7"/>
    </row>
    <row r="1819" spans="1:9" x14ac:dyDescent="0.3">
      <c r="A1819" s="35">
        <v>1804</v>
      </c>
      <c r="B1819">
        <f t="shared" si="56"/>
        <v>5</v>
      </c>
      <c r="C1819" s="32">
        <v>34166</v>
      </c>
      <c r="D1819">
        <v>0.50600000000000001</v>
      </c>
      <c r="E1819">
        <f t="shared" si="57"/>
        <v>-1.9570096194097223E-2</v>
      </c>
      <c r="I1819" s="7"/>
    </row>
    <row r="1820" spans="1:9" x14ac:dyDescent="0.3">
      <c r="A1820">
        <v>1805</v>
      </c>
      <c r="B1820">
        <f t="shared" si="56"/>
        <v>1</v>
      </c>
      <c r="C1820" s="32">
        <v>34169</v>
      </c>
      <c r="D1820">
        <v>0.51900000000000002</v>
      </c>
      <c r="E1820">
        <f t="shared" si="57"/>
        <v>2.5367213878423167E-2</v>
      </c>
      <c r="I1820" s="7"/>
    </row>
    <row r="1821" spans="1:9" x14ac:dyDescent="0.3">
      <c r="A1821" s="35">
        <v>1806</v>
      </c>
      <c r="B1821">
        <f t="shared" si="56"/>
        <v>2</v>
      </c>
      <c r="C1821" s="32">
        <v>34170</v>
      </c>
      <c r="D1821">
        <v>0.51400000000000001</v>
      </c>
      <c r="E1821">
        <f t="shared" si="57"/>
        <v>-9.6806177107235068E-3</v>
      </c>
      <c r="I1821" s="7"/>
    </row>
    <row r="1822" spans="1:9" x14ac:dyDescent="0.3">
      <c r="A1822">
        <v>1807</v>
      </c>
      <c r="B1822">
        <f t="shared" si="56"/>
        <v>3</v>
      </c>
      <c r="C1822" s="32">
        <v>34171</v>
      </c>
      <c r="D1822">
        <v>0.51900000000000002</v>
      </c>
      <c r="E1822">
        <f t="shared" si="57"/>
        <v>9.6806177107234964E-3</v>
      </c>
      <c r="I1822" s="7"/>
    </row>
    <row r="1823" spans="1:9" x14ac:dyDescent="0.3">
      <c r="A1823" s="35">
        <v>1808</v>
      </c>
      <c r="B1823">
        <f t="shared" si="56"/>
        <v>4</v>
      </c>
      <c r="C1823" s="32">
        <v>34172</v>
      </c>
      <c r="D1823">
        <v>0.51</v>
      </c>
      <c r="E1823">
        <f t="shared" si="57"/>
        <v>-1.749315744751723E-2</v>
      </c>
      <c r="I1823" s="7"/>
    </row>
    <row r="1824" spans="1:9" x14ac:dyDescent="0.3">
      <c r="A1824">
        <v>1809</v>
      </c>
      <c r="B1824">
        <f t="shared" si="56"/>
        <v>5</v>
      </c>
      <c r="C1824" s="32">
        <v>34173</v>
      </c>
      <c r="D1824">
        <v>0.51300000000000001</v>
      </c>
      <c r="E1824">
        <f t="shared" si="57"/>
        <v>5.8651194523980576E-3</v>
      </c>
      <c r="I1824" s="7"/>
    </row>
    <row r="1825" spans="1:9" x14ac:dyDescent="0.3">
      <c r="A1825" s="35">
        <v>1810</v>
      </c>
      <c r="B1825">
        <f t="shared" si="56"/>
        <v>1</v>
      </c>
      <c r="C1825" s="32">
        <v>34176</v>
      </c>
      <c r="D1825">
        <v>0.51300000000000001</v>
      </c>
      <c r="E1825">
        <f t="shared" si="57"/>
        <v>0</v>
      </c>
      <c r="I1825" s="7"/>
    </row>
    <row r="1826" spans="1:9" x14ac:dyDescent="0.3">
      <c r="A1826">
        <v>1811</v>
      </c>
      <c r="B1826">
        <f t="shared" si="56"/>
        <v>2</v>
      </c>
      <c r="C1826" s="32">
        <v>34177</v>
      </c>
      <c r="D1826">
        <v>0.52700000000000002</v>
      </c>
      <c r="E1826">
        <f t="shared" si="57"/>
        <v>2.6924703370592898E-2</v>
      </c>
      <c r="I1826" s="7"/>
    </row>
    <row r="1827" spans="1:9" x14ac:dyDescent="0.3">
      <c r="A1827" s="35">
        <v>1812</v>
      </c>
      <c r="B1827">
        <f t="shared" si="56"/>
        <v>3</v>
      </c>
      <c r="C1827" s="32">
        <v>34178</v>
      </c>
      <c r="D1827">
        <v>0.52100000000000002</v>
      </c>
      <c r="E1827">
        <f t="shared" si="57"/>
        <v>-1.1450506787995378E-2</v>
      </c>
      <c r="I1827" s="7"/>
    </row>
    <row r="1828" spans="1:9" x14ac:dyDescent="0.3">
      <c r="A1828">
        <v>1813</v>
      </c>
      <c r="B1828">
        <f t="shared" si="56"/>
        <v>4</v>
      </c>
      <c r="C1828" s="32">
        <v>34179</v>
      </c>
      <c r="D1828">
        <v>0.51700000000000002</v>
      </c>
      <c r="E1828">
        <f t="shared" si="57"/>
        <v>-7.7071672449377784E-3</v>
      </c>
      <c r="I1828" s="7"/>
    </row>
    <row r="1829" spans="1:9" x14ac:dyDescent="0.3">
      <c r="A1829" s="35">
        <v>1814</v>
      </c>
      <c r="B1829">
        <f t="shared" si="56"/>
        <v>5</v>
      </c>
      <c r="C1829" s="32">
        <v>34180</v>
      </c>
      <c r="D1829">
        <v>0.51300000000000001</v>
      </c>
      <c r="E1829">
        <f t="shared" si="57"/>
        <v>-7.7670293376596589E-3</v>
      </c>
      <c r="I1829" s="7"/>
    </row>
    <row r="1830" spans="1:9" x14ac:dyDescent="0.3">
      <c r="A1830">
        <v>1815</v>
      </c>
      <c r="B1830">
        <f t="shared" si="56"/>
        <v>1</v>
      </c>
      <c r="C1830" s="32">
        <v>34183</v>
      </c>
      <c r="D1830">
        <v>0.51300000000000001</v>
      </c>
      <c r="E1830">
        <f t="shared" si="57"/>
        <v>0</v>
      </c>
      <c r="I1830" s="7"/>
    </row>
    <row r="1831" spans="1:9" x14ac:dyDescent="0.3">
      <c r="A1831" s="35">
        <v>1816</v>
      </c>
      <c r="B1831">
        <f t="shared" si="56"/>
        <v>2</v>
      </c>
      <c r="C1831" s="32">
        <v>34184</v>
      </c>
      <c r="D1831">
        <v>0.50800000000000001</v>
      </c>
      <c r="E1831">
        <f t="shared" si="57"/>
        <v>-9.7943975922876979E-3</v>
      </c>
      <c r="I1831" s="7"/>
    </row>
    <row r="1832" spans="1:9" x14ac:dyDescent="0.3">
      <c r="A1832">
        <v>1817</v>
      </c>
      <c r="B1832">
        <f t="shared" si="56"/>
        <v>3</v>
      </c>
      <c r="C1832" s="32">
        <v>34185</v>
      </c>
      <c r="D1832">
        <v>0.51100000000000001</v>
      </c>
      <c r="E1832">
        <f t="shared" si="57"/>
        <v>5.8881426252225316E-3</v>
      </c>
      <c r="I1832" s="7"/>
    </row>
    <row r="1833" spans="1:9" x14ac:dyDescent="0.3">
      <c r="A1833" s="35">
        <v>1818</v>
      </c>
      <c r="B1833">
        <f t="shared" si="56"/>
        <v>4</v>
      </c>
      <c r="C1833" s="32">
        <v>34186</v>
      </c>
      <c r="D1833">
        <v>0.51500000000000001</v>
      </c>
      <c r="E1833">
        <f t="shared" si="57"/>
        <v>7.7973104600317106E-3</v>
      </c>
      <c r="I1833" s="7"/>
    </row>
    <row r="1834" spans="1:9" x14ac:dyDescent="0.3">
      <c r="A1834">
        <v>1819</v>
      </c>
      <c r="B1834">
        <f t="shared" si="56"/>
        <v>5</v>
      </c>
      <c r="C1834" s="32">
        <v>34187</v>
      </c>
      <c r="D1834">
        <v>0.51600000000000001</v>
      </c>
      <c r="E1834">
        <f t="shared" si="57"/>
        <v>1.9398648178266761E-3</v>
      </c>
      <c r="I1834" s="7"/>
    </row>
    <row r="1835" spans="1:9" x14ac:dyDescent="0.3">
      <c r="A1835" s="35">
        <v>1820</v>
      </c>
      <c r="B1835">
        <f t="shared" si="56"/>
        <v>1</v>
      </c>
      <c r="C1835" s="32">
        <v>34190</v>
      </c>
      <c r="D1835">
        <v>0.53600000000000003</v>
      </c>
      <c r="E1835">
        <f t="shared" si="57"/>
        <v>3.8027395589239323E-2</v>
      </c>
      <c r="I1835" s="7"/>
    </row>
    <row r="1836" spans="1:9" x14ac:dyDescent="0.3">
      <c r="A1836">
        <v>1821</v>
      </c>
      <c r="B1836">
        <f t="shared" si="56"/>
        <v>2</v>
      </c>
      <c r="C1836" s="32">
        <v>34191</v>
      </c>
      <c r="D1836">
        <v>0.53400000000000003</v>
      </c>
      <c r="E1836">
        <f t="shared" si="57"/>
        <v>-3.7383221106071039E-3</v>
      </c>
      <c r="I1836" s="7"/>
    </row>
    <row r="1837" spans="1:9" x14ac:dyDescent="0.3">
      <c r="A1837" s="35">
        <v>1822</v>
      </c>
      <c r="B1837">
        <f t="shared" si="56"/>
        <v>3</v>
      </c>
      <c r="C1837" s="32">
        <v>34192</v>
      </c>
      <c r="D1837">
        <v>0.55400000000000005</v>
      </c>
      <c r="E1837">
        <f t="shared" si="57"/>
        <v>3.6768847787089061E-2</v>
      </c>
      <c r="I1837" s="7"/>
    </row>
    <row r="1838" spans="1:9" x14ac:dyDescent="0.3">
      <c r="A1838">
        <v>1823</v>
      </c>
      <c r="B1838">
        <f t="shared" si="56"/>
        <v>4</v>
      </c>
      <c r="C1838" s="32">
        <v>34193</v>
      </c>
      <c r="D1838">
        <v>0.56200000000000006</v>
      </c>
      <c r="E1838">
        <f t="shared" si="57"/>
        <v>1.4337163146407249E-2</v>
      </c>
      <c r="I1838" s="7"/>
    </row>
    <row r="1839" spans="1:9" x14ac:dyDescent="0.3">
      <c r="A1839" s="35">
        <v>1824</v>
      </c>
      <c r="B1839">
        <f t="shared" si="56"/>
        <v>5</v>
      </c>
      <c r="C1839" s="32">
        <v>34194</v>
      </c>
      <c r="D1839">
        <v>0.56000000000000005</v>
      </c>
      <c r="E1839">
        <f t="shared" si="57"/>
        <v>-3.5650661644961459E-3</v>
      </c>
      <c r="I1839" s="7"/>
    </row>
    <row r="1840" spans="1:9" x14ac:dyDescent="0.3">
      <c r="A1840">
        <v>1825</v>
      </c>
      <c r="B1840">
        <f t="shared" si="56"/>
        <v>1</v>
      </c>
      <c r="C1840" s="32">
        <v>34197</v>
      </c>
      <c r="D1840">
        <v>0.55300000000000005</v>
      </c>
      <c r="E1840">
        <f t="shared" si="57"/>
        <v>-1.2578782206860073E-2</v>
      </c>
      <c r="I1840" s="7"/>
    </row>
    <row r="1841" spans="1:9" x14ac:dyDescent="0.3">
      <c r="A1841" s="35">
        <v>1826</v>
      </c>
      <c r="B1841">
        <f t="shared" si="56"/>
        <v>2</v>
      </c>
      <c r="C1841" s="32">
        <v>34198</v>
      </c>
      <c r="D1841">
        <v>0.55200000000000005</v>
      </c>
      <c r="E1841">
        <f t="shared" si="57"/>
        <v>-1.8099552452395303E-3</v>
      </c>
      <c r="I1841" s="7"/>
    </row>
    <row r="1842" spans="1:9" x14ac:dyDescent="0.3">
      <c r="A1842">
        <v>1827</v>
      </c>
      <c r="B1842">
        <f t="shared" si="56"/>
        <v>3</v>
      </c>
      <c r="C1842" s="32">
        <v>34199</v>
      </c>
      <c r="D1842">
        <v>0.53600000000000003</v>
      </c>
      <c r="E1842">
        <f t="shared" si="57"/>
        <v>-2.9413885206293341E-2</v>
      </c>
      <c r="I1842" s="7"/>
    </row>
    <row r="1843" spans="1:9" x14ac:dyDescent="0.3">
      <c r="A1843" s="35">
        <v>1828</v>
      </c>
      <c r="B1843">
        <f t="shared" si="56"/>
        <v>4</v>
      </c>
      <c r="C1843" s="32">
        <v>34200</v>
      </c>
      <c r="D1843">
        <v>0.52900000000000003</v>
      </c>
      <c r="E1843">
        <f t="shared" si="57"/>
        <v>-1.3145729212502616E-2</v>
      </c>
      <c r="I1843" s="7"/>
    </row>
    <row r="1844" spans="1:9" x14ac:dyDescent="0.3">
      <c r="A1844">
        <v>1829</v>
      </c>
      <c r="B1844">
        <f t="shared" si="56"/>
        <v>5</v>
      </c>
      <c r="C1844" s="32">
        <v>34201</v>
      </c>
      <c r="D1844">
        <v>0.53300000000000003</v>
      </c>
      <c r="E1844">
        <f t="shared" si="57"/>
        <v>7.5329923075452302E-3</v>
      </c>
      <c r="I1844" s="7"/>
    </row>
    <row r="1845" spans="1:9" x14ac:dyDescent="0.3">
      <c r="A1845" s="35">
        <v>1830</v>
      </c>
      <c r="B1845">
        <f t="shared" si="56"/>
        <v>1</v>
      </c>
      <c r="C1845" s="32">
        <v>34204</v>
      </c>
      <c r="D1845">
        <v>0.53600000000000003</v>
      </c>
      <c r="E1845">
        <f t="shared" si="57"/>
        <v>5.6127369049573852E-3</v>
      </c>
      <c r="I1845" s="7"/>
    </row>
    <row r="1846" spans="1:9" x14ac:dyDescent="0.3">
      <c r="A1846">
        <v>1831</v>
      </c>
      <c r="B1846">
        <f t="shared" si="56"/>
        <v>2</v>
      </c>
      <c r="C1846" s="32">
        <v>34205</v>
      </c>
      <c r="D1846">
        <v>0.53400000000000003</v>
      </c>
      <c r="E1846">
        <f t="shared" si="57"/>
        <v>-3.7383221106071039E-3</v>
      </c>
      <c r="I1846" s="7"/>
    </row>
    <row r="1847" spans="1:9" x14ac:dyDescent="0.3">
      <c r="A1847" s="35">
        <v>1832</v>
      </c>
      <c r="B1847">
        <f t="shared" si="56"/>
        <v>3</v>
      </c>
      <c r="C1847" s="32">
        <v>34206</v>
      </c>
      <c r="D1847">
        <v>0.52500000000000002</v>
      </c>
      <c r="E1847">
        <f t="shared" si="57"/>
        <v>-1.6997576368571136E-2</v>
      </c>
      <c r="I1847" s="7"/>
    </row>
    <row r="1848" spans="1:9" x14ac:dyDescent="0.3">
      <c r="A1848">
        <v>1833</v>
      </c>
      <c r="B1848">
        <f t="shared" si="56"/>
        <v>4</v>
      </c>
      <c r="C1848" s="32">
        <v>34207</v>
      </c>
      <c r="D1848">
        <v>0.52600000000000002</v>
      </c>
      <c r="E1848">
        <f t="shared" si="57"/>
        <v>1.9029501460860636E-3</v>
      </c>
      <c r="I1848" s="7"/>
    </row>
    <row r="1849" spans="1:9" x14ac:dyDescent="0.3">
      <c r="A1849" s="35">
        <v>1834</v>
      </c>
      <c r="B1849">
        <f t="shared" si="56"/>
        <v>5</v>
      </c>
      <c r="C1849" s="32">
        <v>34208</v>
      </c>
      <c r="D1849">
        <v>0.53300000000000003</v>
      </c>
      <c r="E1849">
        <f t="shared" si="57"/>
        <v>1.3220211428134737E-2</v>
      </c>
      <c r="I1849" s="7"/>
    </row>
    <row r="1850" spans="1:9" x14ac:dyDescent="0.3">
      <c r="A1850">
        <v>1835</v>
      </c>
      <c r="B1850">
        <f t="shared" si="56"/>
        <v>1</v>
      </c>
      <c r="C1850" s="32">
        <v>34211</v>
      </c>
      <c r="D1850">
        <v>0.52200000000000002</v>
      </c>
      <c r="E1850">
        <f t="shared" si="57"/>
        <v>-2.0853836283205848E-2</v>
      </c>
      <c r="I1850" s="7"/>
    </row>
    <row r="1851" spans="1:9" x14ac:dyDescent="0.3">
      <c r="A1851" s="35">
        <v>1836</v>
      </c>
      <c r="B1851">
        <f t="shared" si="56"/>
        <v>2</v>
      </c>
      <c r="C1851" s="32">
        <v>34212</v>
      </c>
      <c r="D1851">
        <v>0.51500000000000001</v>
      </c>
      <c r="E1851">
        <f t="shared" si="57"/>
        <v>-1.3500687218902576E-2</v>
      </c>
      <c r="I1851" s="7"/>
    </row>
    <row r="1852" spans="1:9" x14ac:dyDescent="0.3">
      <c r="A1852">
        <v>1837</v>
      </c>
      <c r="B1852">
        <f t="shared" si="56"/>
        <v>3</v>
      </c>
      <c r="C1852" s="32">
        <v>34213</v>
      </c>
      <c r="D1852">
        <v>0.50900000000000001</v>
      </c>
      <c r="E1852">
        <f t="shared" si="57"/>
        <v>-1.1718884113213375E-2</v>
      </c>
      <c r="I1852" s="7"/>
    </row>
    <row r="1853" spans="1:9" x14ac:dyDescent="0.3">
      <c r="A1853" s="35">
        <v>1838</v>
      </c>
      <c r="B1853">
        <f t="shared" si="56"/>
        <v>4</v>
      </c>
      <c r="C1853" s="32">
        <v>34214</v>
      </c>
      <c r="D1853">
        <v>0.50600000000000001</v>
      </c>
      <c r="E1853">
        <f t="shared" si="57"/>
        <v>-5.9113472630572374E-3</v>
      </c>
      <c r="I1853" s="7"/>
    </row>
    <row r="1854" spans="1:9" x14ac:dyDescent="0.3">
      <c r="A1854">
        <v>1839</v>
      </c>
      <c r="B1854">
        <f t="shared" si="56"/>
        <v>5</v>
      </c>
      <c r="C1854" s="32">
        <v>34215</v>
      </c>
      <c r="D1854">
        <v>0.5</v>
      </c>
      <c r="E1854">
        <f t="shared" si="57"/>
        <v>-1.1928570865273845E-2</v>
      </c>
      <c r="I1854" s="7"/>
    </row>
    <row r="1855" spans="1:9" x14ac:dyDescent="0.3">
      <c r="A1855" s="35">
        <v>1840</v>
      </c>
      <c r="B1855">
        <f t="shared" si="56"/>
        <v>2</v>
      </c>
      <c r="C1855" s="32">
        <v>34219</v>
      </c>
      <c r="D1855">
        <v>0.48099999999999998</v>
      </c>
      <c r="E1855">
        <f t="shared" si="57"/>
        <v>-3.8740828316430595E-2</v>
      </c>
      <c r="I1855" s="7"/>
    </row>
    <row r="1856" spans="1:9" x14ac:dyDescent="0.3">
      <c r="A1856">
        <v>1841</v>
      </c>
      <c r="B1856">
        <f t="shared" si="56"/>
        <v>3</v>
      </c>
      <c r="C1856" s="32">
        <v>34220</v>
      </c>
      <c r="D1856">
        <v>0.47899999999999998</v>
      </c>
      <c r="E1856">
        <f t="shared" si="57"/>
        <v>-4.1666726948459453E-3</v>
      </c>
      <c r="I1856" s="7"/>
    </row>
    <row r="1857" spans="1:9" x14ac:dyDescent="0.3">
      <c r="A1857" s="35">
        <v>1842</v>
      </c>
      <c r="B1857">
        <f t="shared" si="56"/>
        <v>4</v>
      </c>
      <c r="C1857" s="32">
        <v>34221</v>
      </c>
      <c r="D1857">
        <v>0.47899999999999998</v>
      </c>
      <c r="E1857">
        <f t="shared" si="57"/>
        <v>0</v>
      </c>
      <c r="I1857" s="7"/>
    </row>
    <row r="1858" spans="1:9" x14ac:dyDescent="0.3">
      <c r="A1858">
        <v>1843</v>
      </c>
      <c r="B1858">
        <f t="shared" si="56"/>
        <v>5</v>
      </c>
      <c r="C1858" s="32">
        <v>34222</v>
      </c>
      <c r="D1858">
        <v>0.47399999999999998</v>
      </c>
      <c r="E1858">
        <f t="shared" si="57"/>
        <v>-1.0493275715838768E-2</v>
      </c>
      <c r="I1858" s="7"/>
    </row>
    <row r="1859" spans="1:9" x14ac:dyDescent="0.3">
      <c r="A1859" s="35">
        <v>1844</v>
      </c>
      <c r="B1859">
        <f t="shared" si="56"/>
        <v>1</v>
      </c>
      <c r="C1859" s="32">
        <v>34225</v>
      </c>
      <c r="D1859">
        <v>0.47499999999999998</v>
      </c>
      <c r="E1859">
        <f t="shared" si="57"/>
        <v>2.1074823395647994E-3</v>
      </c>
      <c r="I1859" s="7"/>
    </row>
    <row r="1860" spans="1:9" x14ac:dyDescent="0.3">
      <c r="A1860">
        <v>1845</v>
      </c>
      <c r="B1860">
        <f t="shared" si="56"/>
        <v>2</v>
      </c>
      <c r="C1860" s="32">
        <v>34226</v>
      </c>
      <c r="D1860">
        <v>0.47399999999999998</v>
      </c>
      <c r="E1860">
        <f t="shared" si="57"/>
        <v>-2.1074823395646983E-3</v>
      </c>
      <c r="I1860" s="7"/>
    </row>
    <row r="1861" spans="1:9" x14ac:dyDescent="0.3">
      <c r="A1861" s="35">
        <v>1846</v>
      </c>
      <c r="B1861">
        <f t="shared" si="56"/>
        <v>3</v>
      </c>
      <c r="C1861" s="32">
        <v>34227</v>
      </c>
      <c r="D1861">
        <v>0.47299999999999998</v>
      </c>
      <c r="E1861">
        <f t="shared" si="57"/>
        <v>-2.1119332031435015E-3</v>
      </c>
      <c r="I1861" s="7"/>
    </row>
    <row r="1862" spans="1:9" x14ac:dyDescent="0.3">
      <c r="A1862">
        <v>1847</v>
      </c>
      <c r="B1862">
        <f t="shared" si="56"/>
        <v>4</v>
      </c>
      <c r="C1862" s="32">
        <v>34228</v>
      </c>
      <c r="D1862">
        <v>0.47599999999999998</v>
      </c>
      <c r="E1862">
        <f t="shared" si="57"/>
        <v>6.322465739487108E-3</v>
      </c>
      <c r="I1862" s="7"/>
    </row>
    <row r="1863" spans="1:9" x14ac:dyDescent="0.3">
      <c r="A1863" s="35">
        <v>1848</v>
      </c>
      <c r="B1863">
        <f t="shared" si="56"/>
        <v>5</v>
      </c>
      <c r="C1863" s="32">
        <v>34229</v>
      </c>
      <c r="D1863">
        <v>0.48299999999999998</v>
      </c>
      <c r="E1863">
        <f t="shared" si="57"/>
        <v>1.4598799421152631E-2</v>
      </c>
      <c r="I1863" s="7"/>
    </row>
    <row r="1864" spans="1:9" x14ac:dyDescent="0.3">
      <c r="A1864">
        <v>1849</v>
      </c>
      <c r="B1864">
        <f t="shared" si="56"/>
        <v>1</v>
      </c>
      <c r="C1864" s="32">
        <v>34232</v>
      </c>
      <c r="D1864">
        <v>0.496</v>
      </c>
      <c r="E1864">
        <f t="shared" si="57"/>
        <v>2.655927307235488E-2</v>
      </c>
      <c r="I1864" s="7"/>
    </row>
    <row r="1865" spans="1:9" x14ac:dyDescent="0.3">
      <c r="A1865" s="35">
        <v>1850</v>
      </c>
      <c r="B1865">
        <f t="shared" si="56"/>
        <v>2</v>
      </c>
      <c r="C1865" s="32">
        <v>34233</v>
      </c>
      <c r="D1865">
        <v>0.49199999999999999</v>
      </c>
      <c r="E1865">
        <f t="shared" si="57"/>
        <v>-8.0972102326193618E-3</v>
      </c>
      <c r="I1865" s="7"/>
    </row>
    <row r="1866" spans="1:9" x14ac:dyDescent="0.3">
      <c r="A1866">
        <v>1851</v>
      </c>
      <c r="B1866">
        <f t="shared" si="56"/>
        <v>3</v>
      </c>
      <c r="C1866" s="32">
        <v>34234</v>
      </c>
      <c r="D1866">
        <v>0.48</v>
      </c>
      <c r="E1866">
        <f t="shared" si="57"/>
        <v>-2.4692612590371522E-2</v>
      </c>
      <c r="I1866" s="7"/>
    </row>
    <row r="1867" spans="1:9" x14ac:dyDescent="0.3">
      <c r="A1867" s="35">
        <v>1852</v>
      </c>
      <c r="B1867">
        <f t="shared" si="56"/>
        <v>4</v>
      </c>
      <c r="C1867" s="32">
        <v>34235</v>
      </c>
      <c r="D1867">
        <v>0.47799999999999998</v>
      </c>
      <c r="E1867">
        <f t="shared" si="57"/>
        <v>-4.1753714104806215E-3</v>
      </c>
      <c r="I1867" s="7"/>
    </row>
    <row r="1868" spans="1:9" x14ac:dyDescent="0.3">
      <c r="A1868">
        <v>1853</v>
      </c>
      <c r="B1868">
        <f t="shared" si="56"/>
        <v>5</v>
      </c>
      <c r="C1868" s="32">
        <v>34236</v>
      </c>
      <c r="D1868">
        <v>0.47599999999999998</v>
      </c>
      <c r="E1868">
        <f t="shared" si="57"/>
        <v>-4.1928782600359274E-3</v>
      </c>
      <c r="I1868" s="7"/>
    </row>
    <row r="1869" spans="1:9" x14ac:dyDescent="0.3">
      <c r="A1869" s="35">
        <v>1854</v>
      </c>
      <c r="B1869">
        <f t="shared" si="56"/>
        <v>1</v>
      </c>
      <c r="C1869" s="32">
        <v>34239</v>
      </c>
      <c r="D1869">
        <v>0.47699999999999998</v>
      </c>
      <c r="E1869">
        <f t="shared" si="57"/>
        <v>2.0986366569212054E-3</v>
      </c>
      <c r="I1869" s="7"/>
    </row>
    <row r="1870" spans="1:9" x14ac:dyDescent="0.3">
      <c r="A1870">
        <v>1855</v>
      </c>
      <c r="B1870">
        <f t="shared" si="56"/>
        <v>2</v>
      </c>
      <c r="C1870" s="32">
        <v>34240</v>
      </c>
      <c r="D1870">
        <v>0.48599999999999999</v>
      </c>
      <c r="E1870">
        <f t="shared" si="57"/>
        <v>1.8692133012152546E-2</v>
      </c>
      <c r="I1870" s="7"/>
    </row>
    <row r="1871" spans="1:9" x14ac:dyDescent="0.3">
      <c r="A1871" s="35">
        <v>1856</v>
      </c>
      <c r="B1871">
        <f t="shared" si="56"/>
        <v>3</v>
      </c>
      <c r="C1871" s="32">
        <v>34241</v>
      </c>
      <c r="D1871">
        <v>0.5</v>
      </c>
      <c r="E1871">
        <f t="shared" si="57"/>
        <v>2.8399474521697957E-2</v>
      </c>
      <c r="I1871" s="7"/>
    </row>
    <row r="1872" spans="1:9" x14ac:dyDescent="0.3">
      <c r="A1872">
        <v>1857</v>
      </c>
      <c r="B1872">
        <f t="shared" si="56"/>
        <v>4</v>
      </c>
      <c r="C1872" s="32">
        <v>34242</v>
      </c>
      <c r="D1872">
        <v>0.503</v>
      </c>
      <c r="E1872">
        <f t="shared" si="57"/>
        <v>5.9820716775474689E-3</v>
      </c>
      <c r="I1872" s="7"/>
    </row>
    <row r="1873" spans="1:9" x14ac:dyDescent="0.3">
      <c r="A1873" s="35">
        <v>1858</v>
      </c>
      <c r="B1873">
        <f t="shared" ref="B1873:B1936" si="58">WEEKDAY(C1873,2)</f>
        <v>5</v>
      </c>
      <c r="C1873" s="32">
        <v>34243</v>
      </c>
      <c r="D1873">
        <v>0.50600000000000001</v>
      </c>
      <c r="E1873">
        <f t="shared" si="57"/>
        <v>5.9464991877263033E-3</v>
      </c>
      <c r="I1873" s="7"/>
    </row>
    <row r="1874" spans="1:9" x14ac:dyDescent="0.3">
      <c r="A1874">
        <v>1859</v>
      </c>
      <c r="B1874">
        <f t="shared" si="58"/>
        <v>1</v>
      </c>
      <c r="C1874" s="32">
        <v>34246</v>
      </c>
      <c r="D1874">
        <v>0.5</v>
      </c>
      <c r="E1874">
        <f t="shared" ref="E1874:E1937" si="59">LN(D1874/D1873)</f>
        <v>-1.1928570865273845E-2</v>
      </c>
      <c r="I1874" s="7"/>
    </row>
    <row r="1875" spans="1:9" x14ac:dyDescent="0.3">
      <c r="A1875" s="35">
        <v>1860</v>
      </c>
      <c r="B1875">
        <f t="shared" si="58"/>
        <v>2</v>
      </c>
      <c r="C1875" s="32">
        <v>34247</v>
      </c>
      <c r="D1875">
        <v>0.504</v>
      </c>
      <c r="E1875">
        <f t="shared" si="59"/>
        <v>7.9681696491768813E-3</v>
      </c>
      <c r="I1875" s="7"/>
    </row>
    <row r="1876" spans="1:9" x14ac:dyDescent="0.3">
      <c r="A1876">
        <v>1861</v>
      </c>
      <c r="B1876">
        <f t="shared" si="58"/>
        <v>3</v>
      </c>
      <c r="C1876" s="32">
        <v>34248</v>
      </c>
      <c r="D1876">
        <v>0.501</v>
      </c>
      <c r="E1876">
        <f t="shared" si="59"/>
        <v>-5.970166986503796E-3</v>
      </c>
      <c r="I1876" s="7"/>
    </row>
    <row r="1877" spans="1:9" x14ac:dyDescent="0.3">
      <c r="A1877" s="35">
        <v>1862</v>
      </c>
      <c r="B1877">
        <f t="shared" si="58"/>
        <v>4</v>
      </c>
      <c r="C1877" s="32">
        <v>34249</v>
      </c>
      <c r="D1877">
        <v>0.50600000000000001</v>
      </c>
      <c r="E1877">
        <f t="shared" si="59"/>
        <v>9.9305682026007876E-3</v>
      </c>
      <c r="I1877" s="7"/>
    </row>
    <row r="1878" spans="1:9" x14ac:dyDescent="0.3">
      <c r="A1878">
        <v>1863</v>
      </c>
      <c r="B1878">
        <f t="shared" si="58"/>
        <v>5</v>
      </c>
      <c r="C1878" s="32">
        <v>34250</v>
      </c>
      <c r="D1878">
        <v>0.51</v>
      </c>
      <c r="E1878">
        <f t="shared" si="59"/>
        <v>7.8740564309058656E-3</v>
      </c>
      <c r="I1878" s="7"/>
    </row>
    <row r="1879" spans="1:9" x14ac:dyDescent="0.3">
      <c r="A1879" s="35">
        <v>1864</v>
      </c>
      <c r="B1879">
        <f t="shared" si="58"/>
        <v>1</v>
      </c>
      <c r="C1879" s="32">
        <v>34253</v>
      </c>
      <c r="D1879">
        <v>0.51900000000000002</v>
      </c>
      <c r="E1879">
        <f t="shared" si="59"/>
        <v>1.7493157447517119E-2</v>
      </c>
      <c r="I1879" s="7"/>
    </row>
    <row r="1880" spans="1:9" x14ac:dyDescent="0.3">
      <c r="A1880">
        <v>1865</v>
      </c>
      <c r="B1880">
        <f t="shared" si="58"/>
        <v>2</v>
      </c>
      <c r="C1880" s="32">
        <v>34254</v>
      </c>
      <c r="D1880">
        <v>0.51800000000000002</v>
      </c>
      <c r="E1880">
        <f t="shared" si="59"/>
        <v>-1.928640906405597E-3</v>
      </c>
      <c r="I1880" s="7"/>
    </row>
    <row r="1881" spans="1:9" x14ac:dyDescent="0.3">
      <c r="A1881" s="35">
        <v>1866</v>
      </c>
      <c r="B1881">
        <f t="shared" si="58"/>
        <v>3</v>
      </c>
      <c r="C1881" s="32">
        <v>34255</v>
      </c>
      <c r="D1881">
        <v>0.52100000000000002</v>
      </c>
      <c r="E1881">
        <f t="shared" si="59"/>
        <v>5.7747994938839578E-3</v>
      </c>
      <c r="I1881" s="7"/>
    </row>
    <row r="1882" spans="1:9" x14ac:dyDescent="0.3">
      <c r="A1882">
        <v>1867</v>
      </c>
      <c r="B1882">
        <f t="shared" si="58"/>
        <v>4</v>
      </c>
      <c r="C1882" s="32">
        <v>34256</v>
      </c>
      <c r="D1882">
        <v>0.52500000000000002</v>
      </c>
      <c r="E1882">
        <f t="shared" si="59"/>
        <v>7.6482208382568188E-3</v>
      </c>
      <c r="I1882" s="7"/>
    </row>
    <row r="1883" spans="1:9" x14ac:dyDescent="0.3">
      <c r="A1883" s="35">
        <v>1868</v>
      </c>
      <c r="B1883">
        <f t="shared" si="58"/>
        <v>5</v>
      </c>
      <c r="C1883" s="32">
        <v>34257</v>
      </c>
      <c r="D1883">
        <v>0.52800000000000002</v>
      </c>
      <c r="E1883">
        <f t="shared" si="59"/>
        <v>5.6980211146377959E-3</v>
      </c>
      <c r="I1883" s="7"/>
    </row>
    <row r="1884" spans="1:9" x14ac:dyDescent="0.3">
      <c r="A1884">
        <v>1869</v>
      </c>
      <c r="B1884">
        <f t="shared" si="58"/>
        <v>1</v>
      </c>
      <c r="C1884" s="32">
        <v>34260</v>
      </c>
      <c r="D1884">
        <v>0.51300000000000001</v>
      </c>
      <c r="E1884">
        <f t="shared" si="59"/>
        <v>-2.8820438535491971E-2</v>
      </c>
      <c r="I1884" s="7"/>
    </row>
    <row r="1885" spans="1:9" x14ac:dyDescent="0.3">
      <c r="A1885" s="35">
        <v>1870</v>
      </c>
      <c r="B1885">
        <f t="shared" si="58"/>
        <v>2</v>
      </c>
      <c r="C1885" s="32">
        <v>34261</v>
      </c>
      <c r="D1885">
        <v>0.50800000000000001</v>
      </c>
      <c r="E1885">
        <f t="shared" si="59"/>
        <v>-9.7943975922876979E-3</v>
      </c>
      <c r="I1885" s="7"/>
    </row>
    <row r="1886" spans="1:9" x14ac:dyDescent="0.3">
      <c r="A1886">
        <v>1871</v>
      </c>
      <c r="B1886">
        <f t="shared" si="58"/>
        <v>3</v>
      </c>
      <c r="C1886" s="32">
        <v>34262</v>
      </c>
      <c r="D1886">
        <v>0.50800000000000001</v>
      </c>
      <c r="E1886">
        <f t="shared" si="59"/>
        <v>0</v>
      </c>
      <c r="I1886" s="7"/>
    </row>
    <row r="1887" spans="1:9" x14ac:dyDescent="0.3">
      <c r="A1887" s="35">
        <v>1872</v>
      </c>
      <c r="B1887">
        <f t="shared" si="58"/>
        <v>4</v>
      </c>
      <c r="C1887" s="32">
        <v>34263</v>
      </c>
      <c r="D1887">
        <v>0.503</v>
      </c>
      <c r="E1887">
        <f t="shared" si="59"/>
        <v>-9.8912774787426674E-3</v>
      </c>
      <c r="I1887" s="7"/>
    </row>
    <row r="1888" spans="1:9" x14ac:dyDescent="0.3">
      <c r="A1888">
        <v>1873</v>
      </c>
      <c r="B1888">
        <f t="shared" si="58"/>
        <v>5</v>
      </c>
      <c r="C1888" s="32">
        <v>34264</v>
      </c>
      <c r="D1888">
        <v>0.49199999999999999</v>
      </c>
      <c r="E1888">
        <f t="shared" si="59"/>
        <v>-2.211145360743115E-2</v>
      </c>
      <c r="I1888" s="7"/>
    </row>
    <row r="1889" spans="1:9" x14ac:dyDescent="0.3">
      <c r="A1889" s="35">
        <v>1874</v>
      </c>
      <c r="B1889">
        <f t="shared" si="58"/>
        <v>1</v>
      </c>
      <c r="C1889" s="32">
        <v>34267</v>
      </c>
      <c r="D1889">
        <v>0.48</v>
      </c>
      <c r="E1889">
        <f t="shared" si="59"/>
        <v>-2.4692612590371522E-2</v>
      </c>
      <c r="I1889" s="7"/>
    </row>
    <row r="1890" spans="1:9" x14ac:dyDescent="0.3">
      <c r="A1890">
        <v>1875</v>
      </c>
      <c r="B1890">
        <f t="shared" si="58"/>
        <v>2</v>
      </c>
      <c r="C1890" s="32">
        <v>34268</v>
      </c>
      <c r="D1890">
        <v>0.48</v>
      </c>
      <c r="E1890">
        <f t="shared" si="59"/>
        <v>0</v>
      </c>
      <c r="I1890" s="7"/>
    </row>
    <row r="1891" spans="1:9" x14ac:dyDescent="0.3">
      <c r="A1891" s="35">
        <v>1876</v>
      </c>
      <c r="B1891">
        <f t="shared" si="58"/>
        <v>3</v>
      </c>
      <c r="C1891" s="32">
        <v>34269</v>
      </c>
      <c r="D1891">
        <v>0.48499999999999999</v>
      </c>
      <c r="E1891">
        <f t="shared" si="59"/>
        <v>1.0362787035546658E-2</v>
      </c>
      <c r="I1891" s="7"/>
    </row>
    <row r="1892" spans="1:9" x14ac:dyDescent="0.3">
      <c r="A1892">
        <v>1877</v>
      </c>
      <c r="B1892">
        <f t="shared" si="58"/>
        <v>4</v>
      </c>
      <c r="C1892" s="32">
        <v>34270</v>
      </c>
      <c r="D1892">
        <v>0.48099999999999998</v>
      </c>
      <c r="E1892">
        <f t="shared" si="59"/>
        <v>-8.2816208317219864E-3</v>
      </c>
      <c r="I1892" s="7"/>
    </row>
    <row r="1893" spans="1:9" x14ac:dyDescent="0.3">
      <c r="A1893" s="35">
        <v>1878</v>
      </c>
      <c r="B1893">
        <f t="shared" si="58"/>
        <v>5</v>
      </c>
      <c r="C1893" s="32">
        <v>34271</v>
      </c>
      <c r="D1893">
        <v>0.46899999999999997</v>
      </c>
      <c r="E1893">
        <f t="shared" si="59"/>
        <v>-2.5264501659481818E-2</v>
      </c>
      <c r="I1893" s="7"/>
    </row>
    <row r="1894" spans="1:9" x14ac:dyDescent="0.3">
      <c r="A1894">
        <v>1879</v>
      </c>
      <c r="B1894">
        <f t="shared" si="58"/>
        <v>1</v>
      </c>
      <c r="C1894" s="32">
        <v>34274</v>
      </c>
      <c r="D1894">
        <v>0.47799999999999998</v>
      </c>
      <c r="E1894">
        <f t="shared" si="59"/>
        <v>1.9007964045176542E-2</v>
      </c>
      <c r="I1894" s="7"/>
    </row>
    <row r="1895" spans="1:9" x14ac:dyDescent="0.3">
      <c r="A1895" s="35">
        <v>1880</v>
      </c>
      <c r="B1895">
        <f t="shared" si="58"/>
        <v>2</v>
      </c>
      <c r="C1895" s="32">
        <v>34275</v>
      </c>
      <c r="D1895">
        <v>0.46400000000000002</v>
      </c>
      <c r="E1895">
        <f t="shared" si="59"/>
        <v>-2.972618026520062E-2</v>
      </c>
      <c r="I1895" s="7"/>
    </row>
    <row r="1896" spans="1:9" x14ac:dyDescent="0.3">
      <c r="A1896">
        <v>1881</v>
      </c>
      <c r="B1896">
        <f t="shared" si="58"/>
        <v>3</v>
      </c>
      <c r="C1896" s="32">
        <v>34276</v>
      </c>
      <c r="D1896">
        <v>0.46800000000000003</v>
      </c>
      <c r="E1896">
        <f t="shared" si="59"/>
        <v>8.583743691391435E-3</v>
      </c>
      <c r="I1896" s="7"/>
    </row>
    <row r="1897" spans="1:9" x14ac:dyDescent="0.3">
      <c r="A1897" s="35">
        <v>1882</v>
      </c>
      <c r="B1897">
        <f t="shared" si="58"/>
        <v>4</v>
      </c>
      <c r="C1897" s="32">
        <v>34277</v>
      </c>
      <c r="D1897">
        <v>0.46600000000000003</v>
      </c>
      <c r="E1897">
        <f t="shared" si="59"/>
        <v>-4.2826617920008478E-3</v>
      </c>
      <c r="I1897" s="7"/>
    </row>
    <row r="1898" spans="1:9" x14ac:dyDescent="0.3">
      <c r="A1898">
        <v>1883</v>
      </c>
      <c r="B1898">
        <f t="shared" si="58"/>
        <v>5</v>
      </c>
      <c r="C1898" s="32">
        <v>34278</v>
      </c>
      <c r="D1898">
        <v>0.45700000000000002</v>
      </c>
      <c r="E1898">
        <f t="shared" si="59"/>
        <v>-1.9502243231441233E-2</v>
      </c>
      <c r="I1898" s="7"/>
    </row>
    <row r="1899" spans="1:9" x14ac:dyDescent="0.3">
      <c r="A1899" s="35">
        <v>1884</v>
      </c>
      <c r="B1899">
        <f t="shared" si="58"/>
        <v>1</v>
      </c>
      <c r="C1899" s="32">
        <v>34281</v>
      </c>
      <c r="D1899">
        <v>0.44900000000000001</v>
      </c>
      <c r="E1899">
        <f t="shared" si="59"/>
        <v>-1.7660503151950478E-2</v>
      </c>
      <c r="I1899" s="7"/>
    </row>
    <row r="1900" spans="1:9" x14ac:dyDescent="0.3">
      <c r="A1900">
        <v>1885</v>
      </c>
      <c r="B1900">
        <f t="shared" si="58"/>
        <v>2</v>
      </c>
      <c r="C1900" s="32">
        <v>34282</v>
      </c>
      <c r="D1900">
        <v>0.44400000000000001</v>
      </c>
      <c r="E1900">
        <f t="shared" si="59"/>
        <v>-1.1198325310029563E-2</v>
      </c>
      <c r="I1900" s="7"/>
    </row>
    <row r="1901" spans="1:9" x14ac:dyDescent="0.3">
      <c r="A1901" s="35">
        <v>1886</v>
      </c>
      <c r="B1901">
        <f t="shared" si="58"/>
        <v>3</v>
      </c>
      <c r="C1901" s="32">
        <v>34283</v>
      </c>
      <c r="D1901">
        <v>0.437</v>
      </c>
      <c r="E1901">
        <f t="shared" si="59"/>
        <v>-1.5891367336634665E-2</v>
      </c>
      <c r="I1901" s="7"/>
    </row>
    <row r="1902" spans="1:9" x14ac:dyDescent="0.3">
      <c r="A1902">
        <v>1887</v>
      </c>
      <c r="B1902">
        <f t="shared" si="58"/>
        <v>4</v>
      </c>
      <c r="C1902" s="32">
        <v>34284</v>
      </c>
      <c r="D1902">
        <v>0.443</v>
      </c>
      <c r="E1902">
        <f t="shared" si="59"/>
        <v>1.3636574949545444E-2</v>
      </c>
      <c r="I1902" s="7"/>
    </row>
    <row r="1903" spans="1:9" x14ac:dyDescent="0.3">
      <c r="A1903" s="35">
        <v>1888</v>
      </c>
      <c r="B1903">
        <f t="shared" si="58"/>
        <v>5</v>
      </c>
      <c r="C1903" s="32">
        <v>34285</v>
      </c>
      <c r="D1903">
        <v>0.435</v>
      </c>
      <c r="E1903">
        <f t="shared" si="59"/>
        <v>-1.8223738956451612E-2</v>
      </c>
      <c r="I1903" s="7"/>
    </row>
    <row r="1904" spans="1:9" x14ac:dyDescent="0.3">
      <c r="A1904">
        <v>1889</v>
      </c>
      <c r="B1904">
        <f t="shared" si="58"/>
        <v>1</v>
      </c>
      <c r="C1904" s="32">
        <v>34288</v>
      </c>
      <c r="D1904">
        <v>0.44</v>
      </c>
      <c r="E1904">
        <f t="shared" si="59"/>
        <v>1.142869582362285E-2</v>
      </c>
      <c r="I1904" s="7"/>
    </row>
    <row r="1905" spans="1:9" x14ac:dyDescent="0.3">
      <c r="A1905" s="35">
        <v>1890</v>
      </c>
      <c r="B1905">
        <f t="shared" si="58"/>
        <v>2</v>
      </c>
      <c r="C1905" s="32">
        <v>34289</v>
      </c>
      <c r="D1905">
        <v>0.438</v>
      </c>
      <c r="E1905">
        <f t="shared" si="59"/>
        <v>-4.5558165358606907E-3</v>
      </c>
      <c r="I1905" s="7"/>
    </row>
    <row r="1906" spans="1:9" x14ac:dyDescent="0.3">
      <c r="A1906">
        <v>1891</v>
      </c>
      <c r="B1906">
        <f t="shared" si="58"/>
        <v>3</v>
      </c>
      <c r="C1906" s="32">
        <v>34290</v>
      </c>
      <c r="D1906">
        <v>0.45200000000000001</v>
      </c>
      <c r="E1906">
        <f t="shared" si="59"/>
        <v>3.1463269455785106E-2</v>
      </c>
      <c r="I1906" s="7"/>
    </row>
    <row r="1907" spans="1:9" x14ac:dyDescent="0.3">
      <c r="A1907" s="35">
        <v>1892</v>
      </c>
      <c r="B1907">
        <f t="shared" si="58"/>
        <v>4</v>
      </c>
      <c r="C1907" s="32">
        <v>34291</v>
      </c>
      <c r="D1907">
        <v>0.44600000000000001</v>
      </c>
      <c r="E1907">
        <f t="shared" si="59"/>
        <v>-1.3363227812167141E-2</v>
      </c>
      <c r="I1907" s="7"/>
    </row>
    <row r="1908" spans="1:9" x14ac:dyDescent="0.3">
      <c r="A1908">
        <v>1893</v>
      </c>
      <c r="B1908">
        <f t="shared" si="58"/>
        <v>5</v>
      </c>
      <c r="C1908" s="32">
        <v>34292</v>
      </c>
      <c r="D1908">
        <v>0.44900000000000001</v>
      </c>
      <c r="E1908">
        <f t="shared" si="59"/>
        <v>6.7039357221901344E-3</v>
      </c>
      <c r="I1908" s="7"/>
    </row>
    <row r="1909" spans="1:9" x14ac:dyDescent="0.3">
      <c r="A1909" s="35">
        <v>1894</v>
      </c>
      <c r="B1909">
        <f t="shared" si="58"/>
        <v>1</v>
      </c>
      <c r="C1909" s="32">
        <v>34295</v>
      </c>
      <c r="D1909">
        <v>0.44500000000000001</v>
      </c>
      <c r="E1909">
        <f t="shared" si="59"/>
        <v>-8.9486055760140334E-3</v>
      </c>
      <c r="I1909" s="7"/>
    </row>
    <row r="1910" spans="1:9" x14ac:dyDescent="0.3">
      <c r="A1910">
        <v>1895</v>
      </c>
      <c r="B1910">
        <f t="shared" si="58"/>
        <v>2</v>
      </c>
      <c r="C1910" s="32">
        <v>34296</v>
      </c>
      <c r="D1910">
        <v>0.434</v>
      </c>
      <c r="E1910">
        <f t="shared" si="59"/>
        <v>-2.502974806583539E-2</v>
      </c>
      <c r="I1910" s="7"/>
    </row>
    <row r="1911" spans="1:9" x14ac:dyDescent="0.3">
      <c r="A1911" s="35">
        <v>1896</v>
      </c>
      <c r="B1911">
        <f t="shared" si="58"/>
        <v>3</v>
      </c>
      <c r="C1911" s="32">
        <v>34297</v>
      </c>
      <c r="D1911">
        <v>0.434</v>
      </c>
      <c r="E1911">
        <f t="shared" si="59"/>
        <v>0</v>
      </c>
      <c r="I1911" s="7"/>
    </row>
    <row r="1912" spans="1:9" x14ac:dyDescent="0.3">
      <c r="A1912">
        <v>1897</v>
      </c>
      <c r="B1912">
        <f t="shared" si="58"/>
        <v>1</v>
      </c>
      <c r="C1912" s="32">
        <v>34302</v>
      </c>
      <c r="D1912">
        <v>0.39900000000000002</v>
      </c>
      <c r="E1912">
        <f t="shared" si="59"/>
        <v>-8.4083117210541319E-2</v>
      </c>
      <c r="I1912" s="7"/>
    </row>
    <row r="1913" spans="1:9" x14ac:dyDescent="0.3">
      <c r="A1913" s="35">
        <v>1898</v>
      </c>
      <c r="B1913">
        <f t="shared" si="58"/>
        <v>2</v>
      </c>
      <c r="C1913" s="32">
        <v>34303</v>
      </c>
      <c r="D1913">
        <v>0.39600000000000002</v>
      </c>
      <c r="E1913">
        <f t="shared" si="59"/>
        <v>-7.5472056353829663E-3</v>
      </c>
      <c r="I1913" s="7"/>
    </row>
    <row r="1914" spans="1:9" x14ac:dyDescent="0.3">
      <c r="A1914">
        <v>1899</v>
      </c>
      <c r="B1914">
        <f t="shared" si="58"/>
        <v>3</v>
      </c>
      <c r="C1914" s="32">
        <v>34304</v>
      </c>
      <c r="D1914">
        <v>0.40500000000000003</v>
      </c>
      <c r="E1914">
        <f t="shared" si="59"/>
        <v>2.2472855852058576E-2</v>
      </c>
      <c r="I1914" s="7"/>
    </row>
    <row r="1915" spans="1:9" x14ac:dyDescent="0.3">
      <c r="A1915" s="35">
        <v>1900</v>
      </c>
      <c r="B1915">
        <f t="shared" si="58"/>
        <v>4</v>
      </c>
      <c r="C1915" s="32">
        <v>34305</v>
      </c>
      <c r="D1915">
        <v>0.39500000000000002</v>
      </c>
      <c r="E1915">
        <f t="shared" si="59"/>
        <v>-2.500130220541727E-2</v>
      </c>
      <c r="I1915" s="7"/>
    </row>
    <row r="1916" spans="1:9" x14ac:dyDescent="0.3">
      <c r="A1916">
        <v>1901</v>
      </c>
      <c r="B1916">
        <f t="shared" si="58"/>
        <v>5</v>
      </c>
      <c r="C1916" s="32">
        <v>34306</v>
      </c>
      <c r="D1916">
        <v>0.39400000000000002</v>
      </c>
      <c r="E1916">
        <f t="shared" si="59"/>
        <v>-2.5348556031880663E-3</v>
      </c>
      <c r="I1916" s="7"/>
    </row>
    <row r="1917" spans="1:9" x14ac:dyDescent="0.3">
      <c r="A1917" s="35">
        <v>1902</v>
      </c>
      <c r="B1917">
        <f t="shared" si="58"/>
        <v>1</v>
      </c>
      <c r="C1917" s="32">
        <v>34309</v>
      </c>
      <c r="D1917">
        <v>0.38300000000000001</v>
      </c>
      <c r="E1917">
        <f t="shared" si="59"/>
        <v>-2.8315920117287854E-2</v>
      </c>
      <c r="I1917" s="7"/>
    </row>
    <row r="1918" spans="1:9" x14ac:dyDescent="0.3">
      <c r="A1918">
        <v>1903</v>
      </c>
      <c r="B1918">
        <f t="shared" si="58"/>
        <v>2</v>
      </c>
      <c r="C1918" s="32">
        <v>34310</v>
      </c>
      <c r="D1918">
        <v>0.375</v>
      </c>
      <c r="E1918">
        <f t="shared" si="59"/>
        <v>-2.1108963210235168E-2</v>
      </c>
      <c r="I1918" s="7"/>
    </row>
    <row r="1919" spans="1:9" x14ac:dyDescent="0.3">
      <c r="A1919" s="35">
        <v>1904</v>
      </c>
      <c r="B1919">
        <f t="shared" si="58"/>
        <v>3</v>
      </c>
      <c r="C1919" s="32">
        <v>34311</v>
      </c>
      <c r="D1919">
        <v>0.36699999999999999</v>
      </c>
      <c r="E1919">
        <f t="shared" si="59"/>
        <v>-2.1564177915840525E-2</v>
      </c>
      <c r="I1919" s="7"/>
    </row>
    <row r="1920" spans="1:9" x14ac:dyDescent="0.3">
      <c r="A1920">
        <v>1905</v>
      </c>
      <c r="B1920">
        <f t="shared" si="58"/>
        <v>4</v>
      </c>
      <c r="C1920" s="32">
        <v>34312</v>
      </c>
      <c r="D1920">
        <v>0.36799999999999999</v>
      </c>
      <c r="E1920">
        <f t="shared" si="59"/>
        <v>2.7210901143605863E-3</v>
      </c>
      <c r="I1920" s="7"/>
    </row>
    <row r="1921" spans="1:9" x14ac:dyDescent="0.3">
      <c r="A1921" s="35">
        <v>1906</v>
      </c>
      <c r="B1921">
        <f t="shared" si="58"/>
        <v>5</v>
      </c>
      <c r="C1921" s="32">
        <v>34313</v>
      </c>
      <c r="D1921">
        <v>0.36699999999999999</v>
      </c>
      <c r="E1921">
        <f t="shared" si="59"/>
        <v>-2.7210901143606132E-3</v>
      </c>
      <c r="I1921" s="7"/>
    </row>
    <row r="1922" spans="1:9" x14ac:dyDescent="0.3">
      <c r="A1922">
        <v>1907</v>
      </c>
      <c r="B1922">
        <f t="shared" si="58"/>
        <v>1</v>
      </c>
      <c r="C1922" s="32">
        <v>34316</v>
      </c>
      <c r="D1922">
        <v>0.35099999999999998</v>
      </c>
      <c r="E1922">
        <f t="shared" si="59"/>
        <v>-4.4575624588704552E-2</v>
      </c>
      <c r="I1922" s="7"/>
    </row>
    <row r="1923" spans="1:9" x14ac:dyDescent="0.3">
      <c r="A1923" s="35">
        <v>1908</v>
      </c>
      <c r="B1923">
        <f t="shared" si="58"/>
        <v>2</v>
      </c>
      <c r="C1923" s="32">
        <v>34317</v>
      </c>
      <c r="D1923">
        <v>0.35699999999999998</v>
      </c>
      <c r="E1923">
        <f t="shared" si="59"/>
        <v>1.6949558313773205E-2</v>
      </c>
      <c r="I1923" s="7"/>
    </row>
    <row r="1924" spans="1:9" x14ac:dyDescent="0.3">
      <c r="A1924">
        <v>1909</v>
      </c>
      <c r="B1924">
        <f t="shared" si="58"/>
        <v>3</v>
      </c>
      <c r="C1924" s="32">
        <v>34318</v>
      </c>
      <c r="D1924">
        <v>0.36199999999999999</v>
      </c>
      <c r="E1924">
        <f t="shared" si="59"/>
        <v>1.3908430046131931E-2</v>
      </c>
      <c r="I1924" s="7"/>
    </row>
    <row r="1925" spans="1:9" x14ac:dyDescent="0.3">
      <c r="A1925" s="35">
        <v>1910</v>
      </c>
      <c r="B1925">
        <f t="shared" si="58"/>
        <v>4</v>
      </c>
      <c r="C1925" s="32">
        <v>34319</v>
      </c>
      <c r="D1925">
        <v>0.373</v>
      </c>
      <c r="E1925">
        <f t="shared" si="59"/>
        <v>2.9934207818044463E-2</v>
      </c>
      <c r="I1925" s="7"/>
    </row>
    <row r="1926" spans="1:9" x14ac:dyDescent="0.3">
      <c r="A1926">
        <v>1911</v>
      </c>
      <c r="B1926">
        <f t="shared" si="58"/>
        <v>5</v>
      </c>
      <c r="C1926" s="32">
        <v>34320</v>
      </c>
      <c r="D1926">
        <v>0.38300000000000001</v>
      </c>
      <c r="E1926">
        <f t="shared" si="59"/>
        <v>2.6456569536830465E-2</v>
      </c>
      <c r="I1926" s="7"/>
    </row>
    <row r="1927" spans="1:9" x14ac:dyDescent="0.3">
      <c r="A1927" s="35">
        <v>1912</v>
      </c>
      <c r="B1927">
        <f t="shared" si="58"/>
        <v>1</v>
      </c>
      <c r="C1927" s="32">
        <v>34323</v>
      </c>
      <c r="D1927">
        <v>0.38300000000000001</v>
      </c>
      <c r="E1927">
        <f t="shared" si="59"/>
        <v>0</v>
      </c>
      <c r="I1927" s="7"/>
    </row>
    <row r="1928" spans="1:9" x14ac:dyDescent="0.3">
      <c r="A1928">
        <v>1913</v>
      </c>
      <c r="B1928">
        <f t="shared" si="58"/>
        <v>2</v>
      </c>
      <c r="C1928" s="32">
        <v>34324</v>
      </c>
      <c r="D1928">
        <v>0.38200000000000001</v>
      </c>
      <c r="E1928">
        <f t="shared" si="59"/>
        <v>-2.6143805740708207E-3</v>
      </c>
      <c r="I1928" s="7"/>
    </row>
    <row r="1929" spans="1:9" x14ac:dyDescent="0.3">
      <c r="A1929" s="35">
        <v>1914</v>
      </c>
      <c r="B1929">
        <f t="shared" si="58"/>
        <v>3</v>
      </c>
      <c r="C1929" s="32">
        <v>34325</v>
      </c>
      <c r="D1929">
        <v>0.38300000000000001</v>
      </c>
      <c r="E1929">
        <f t="shared" si="59"/>
        <v>2.6143805740708936E-3</v>
      </c>
      <c r="I1929" s="7"/>
    </row>
    <row r="1930" spans="1:9" x14ac:dyDescent="0.3">
      <c r="A1930">
        <v>1915</v>
      </c>
      <c r="B1930">
        <f t="shared" si="58"/>
        <v>4</v>
      </c>
      <c r="C1930" s="32">
        <v>34326</v>
      </c>
      <c r="D1930">
        <v>0.38300000000000001</v>
      </c>
      <c r="E1930">
        <f t="shared" si="59"/>
        <v>0</v>
      </c>
      <c r="I1930" s="7"/>
    </row>
    <row r="1931" spans="1:9" x14ac:dyDescent="0.3">
      <c r="A1931" s="35">
        <v>1916</v>
      </c>
      <c r="B1931">
        <f t="shared" si="58"/>
        <v>1</v>
      </c>
      <c r="C1931" s="32">
        <v>34330</v>
      </c>
      <c r="D1931">
        <v>0.35799999999999998</v>
      </c>
      <c r="E1931">
        <f t="shared" si="59"/>
        <v>-6.7502002779945794E-2</v>
      </c>
      <c r="I1931" s="7"/>
    </row>
    <row r="1932" spans="1:9" x14ac:dyDescent="0.3">
      <c r="A1932">
        <v>1917</v>
      </c>
      <c r="B1932">
        <f t="shared" si="58"/>
        <v>2</v>
      </c>
      <c r="C1932" s="32">
        <v>34331</v>
      </c>
      <c r="D1932">
        <v>0.371</v>
      </c>
      <c r="E1932">
        <f t="shared" si="59"/>
        <v>3.5669076206734929E-2</v>
      </c>
      <c r="I1932" s="7"/>
    </row>
    <row r="1933" spans="1:9" x14ac:dyDescent="0.3">
      <c r="A1933" s="35">
        <v>1918</v>
      </c>
      <c r="B1933">
        <f t="shared" si="58"/>
        <v>3</v>
      </c>
      <c r="C1933" s="32">
        <v>34332</v>
      </c>
      <c r="D1933">
        <v>0.38200000000000001</v>
      </c>
      <c r="E1933">
        <f t="shared" si="59"/>
        <v>2.9218545999140005E-2</v>
      </c>
      <c r="I1933" s="7"/>
    </row>
    <row r="1934" spans="1:9" x14ac:dyDescent="0.3">
      <c r="A1934">
        <v>1919</v>
      </c>
      <c r="B1934">
        <f t="shared" si="58"/>
        <v>4</v>
      </c>
      <c r="C1934" s="32">
        <v>34333</v>
      </c>
      <c r="D1934">
        <v>0.38500000000000001</v>
      </c>
      <c r="E1934">
        <f t="shared" si="59"/>
        <v>7.8227256812090779E-3</v>
      </c>
      <c r="I1934" s="7"/>
    </row>
    <row r="1935" spans="1:9" x14ac:dyDescent="0.3">
      <c r="A1935" s="35">
        <v>1920</v>
      </c>
      <c r="B1935">
        <f t="shared" si="58"/>
        <v>1</v>
      </c>
      <c r="C1935" s="32">
        <v>34337</v>
      </c>
      <c r="D1935">
        <v>0.39900000000000002</v>
      </c>
      <c r="E1935">
        <f t="shared" si="59"/>
        <v>3.5718082602079246E-2</v>
      </c>
      <c r="I1935" s="7"/>
    </row>
    <row r="1936" spans="1:9" x14ac:dyDescent="0.3">
      <c r="A1936">
        <v>1921</v>
      </c>
      <c r="B1936">
        <f t="shared" si="58"/>
        <v>2</v>
      </c>
      <c r="C1936" s="32">
        <v>34338</v>
      </c>
      <c r="D1936">
        <v>0.40899999999999997</v>
      </c>
      <c r="E1936">
        <f t="shared" si="59"/>
        <v>2.475373915293818E-2</v>
      </c>
      <c r="I1936" s="7"/>
    </row>
    <row r="1937" spans="1:9" x14ac:dyDescent="0.3">
      <c r="A1937" s="35">
        <v>1922</v>
      </c>
      <c r="B1937">
        <f t="shared" ref="B1937:B2000" si="60">WEEKDAY(C1937,2)</f>
        <v>3</v>
      </c>
      <c r="C1937" s="32">
        <v>34339</v>
      </c>
      <c r="D1937">
        <v>0.42899999999999999</v>
      </c>
      <c r="E1937">
        <f t="shared" si="59"/>
        <v>4.7741762885215228E-2</v>
      </c>
      <c r="I1937" s="7"/>
    </row>
    <row r="1938" spans="1:9" x14ac:dyDescent="0.3">
      <c r="A1938">
        <v>1923</v>
      </c>
      <c r="B1938">
        <f t="shared" si="60"/>
        <v>4</v>
      </c>
      <c r="C1938" s="32">
        <v>34340</v>
      </c>
      <c r="D1938">
        <v>0.43</v>
      </c>
      <c r="E1938">
        <f t="shared" ref="E1938:E2001" si="61">LN(D1938/D1937)</f>
        <v>2.3282897595911681E-3</v>
      </c>
      <c r="I1938" s="7"/>
    </row>
    <row r="1939" spans="1:9" x14ac:dyDescent="0.3">
      <c r="A1939" s="35">
        <v>1924</v>
      </c>
      <c r="B1939">
        <f t="shared" si="60"/>
        <v>5</v>
      </c>
      <c r="C1939" s="32">
        <v>34341</v>
      </c>
      <c r="D1939">
        <v>0.437</v>
      </c>
      <c r="E1939">
        <f t="shared" si="61"/>
        <v>1.6147986407982158E-2</v>
      </c>
      <c r="I1939" s="7"/>
    </row>
    <row r="1940" spans="1:9" x14ac:dyDescent="0.3">
      <c r="A1940">
        <v>1925</v>
      </c>
      <c r="B1940">
        <f t="shared" si="60"/>
        <v>1</v>
      </c>
      <c r="C1940" s="32">
        <v>34344</v>
      </c>
      <c r="D1940">
        <v>0.41399999999999998</v>
      </c>
      <c r="E1940">
        <f t="shared" si="61"/>
        <v>-5.4067221270275821E-2</v>
      </c>
      <c r="I1940" s="7"/>
    </row>
    <row r="1941" spans="1:9" x14ac:dyDescent="0.3">
      <c r="A1941" s="35">
        <v>1926</v>
      </c>
      <c r="B1941">
        <f t="shared" si="60"/>
        <v>2</v>
      </c>
      <c r="C1941" s="32">
        <v>34345</v>
      </c>
      <c r="D1941">
        <v>0.42499999999999999</v>
      </c>
      <c r="E1941">
        <f t="shared" si="61"/>
        <v>2.6223195099102561E-2</v>
      </c>
      <c r="I1941" s="7"/>
    </row>
    <row r="1942" spans="1:9" x14ac:dyDescent="0.3">
      <c r="A1942">
        <v>1927</v>
      </c>
      <c r="B1942">
        <f t="shared" si="60"/>
        <v>3</v>
      </c>
      <c r="C1942" s="32">
        <v>34346</v>
      </c>
      <c r="D1942">
        <v>0.41499999999999998</v>
      </c>
      <c r="E1942">
        <f t="shared" si="61"/>
        <v>-2.3810648693718559E-2</v>
      </c>
      <c r="I1942" s="7"/>
    </row>
    <row r="1943" spans="1:9" x14ac:dyDescent="0.3">
      <c r="A1943" s="35">
        <v>1928</v>
      </c>
      <c r="B1943">
        <f t="shared" si="60"/>
        <v>4</v>
      </c>
      <c r="C1943" s="32">
        <v>34347</v>
      </c>
      <c r="D1943">
        <v>0.41799999999999998</v>
      </c>
      <c r="E1943">
        <f t="shared" si="61"/>
        <v>7.2029122940580163E-3</v>
      </c>
      <c r="I1943" s="7"/>
    </row>
    <row r="1944" spans="1:9" x14ac:dyDescent="0.3">
      <c r="A1944">
        <v>1929</v>
      </c>
      <c r="B1944">
        <f t="shared" si="60"/>
        <v>5</v>
      </c>
      <c r="C1944" s="32">
        <v>34348</v>
      </c>
      <c r="D1944">
        <v>0.42299999999999999</v>
      </c>
      <c r="E1944">
        <f t="shared" si="61"/>
        <v>1.1890746521521773E-2</v>
      </c>
      <c r="I1944" s="7"/>
    </row>
    <row r="1945" spans="1:9" x14ac:dyDescent="0.3">
      <c r="A1945" s="35">
        <v>1930</v>
      </c>
      <c r="B1945">
        <f t="shared" si="60"/>
        <v>1</v>
      </c>
      <c r="C1945" s="32">
        <v>34351</v>
      </c>
      <c r="D1945">
        <v>0.41699999999999998</v>
      </c>
      <c r="E1945">
        <f t="shared" si="61"/>
        <v>-1.4285957247476541E-2</v>
      </c>
      <c r="I1945" s="7"/>
    </row>
    <row r="1946" spans="1:9" x14ac:dyDescent="0.3">
      <c r="A1946">
        <v>1931</v>
      </c>
      <c r="B1946">
        <f t="shared" si="60"/>
        <v>2</v>
      </c>
      <c r="C1946" s="32">
        <v>34352</v>
      </c>
      <c r="D1946">
        <v>0.40899999999999997</v>
      </c>
      <c r="E1946">
        <f t="shared" si="61"/>
        <v>-1.9371065755999693E-2</v>
      </c>
      <c r="I1946" s="7"/>
    </row>
    <row r="1947" spans="1:9" x14ac:dyDescent="0.3">
      <c r="A1947" s="35">
        <v>1932</v>
      </c>
      <c r="B1947">
        <f t="shared" si="60"/>
        <v>3</v>
      </c>
      <c r="C1947" s="32">
        <v>34353</v>
      </c>
      <c r="D1947">
        <v>0.41</v>
      </c>
      <c r="E1947">
        <f t="shared" si="61"/>
        <v>2.4420036555518089E-3</v>
      </c>
      <c r="I1947" s="7"/>
    </row>
    <row r="1948" spans="1:9" x14ac:dyDescent="0.3">
      <c r="A1948">
        <v>1933</v>
      </c>
      <c r="B1948">
        <f t="shared" si="60"/>
        <v>4</v>
      </c>
      <c r="C1948" s="32">
        <v>34354</v>
      </c>
      <c r="D1948">
        <v>0.41299999999999998</v>
      </c>
      <c r="E1948">
        <f t="shared" si="61"/>
        <v>7.290433262679274E-3</v>
      </c>
      <c r="I1948" s="7"/>
    </row>
    <row r="1949" spans="1:9" x14ac:dyDescent="0.3">
      <c r="A1949" s="35">
        <v>1934</v>
      </c>
      <c r="B1949">
        <f t="shared" si="60"/>
        <v>5</v>
      </c>
      <c r="C1949" s="32">
        <v>34355</v>
      </c>
      <c r="D1949">
        <v>0.41399999999999998</v>
      </c>
      <c r="E1949">
        <f t="shared" si="61"/>
        <v>2.4183808642816527E-3</v>
      </c>
      <c r="I1949" s="7"/>
    </row>
    <row r="1950" spans="1:9" x14ac:dyDescent="0.3">
      <c r="A1950">
        <v>1935</v>
      </c>
      <c r="B1950">
        <f t="shared" si="60"/>
        <v>1</v>
      </c>
      <c r="C1950" s="32">
        <v>34358</v>
      </c>
      <c r="D1950">
        <v>0.42699999999999999</v>
      </c>
      <c r="E1950">
        <f t="shared" si="61"/>
        <v>3.0918039403310307E-2</v>
      </c>
      <c r="I1950" s="7"/>
    </row>
    <row r="1951" spans="1:9" x14ac:dyDescent="0.3">
      <c r="A1951" s="35">
        <v>1936</v>
      </c>
      <c r="B1951">
        <f t="shared" si="60"/>
        <v>2</v>
      </c>
      <c r="C1951" s="32">
        <v>34359</v>
      </c>
      <c r="D1951">
        <v>0.441</v>
      </c>
      <c r="E1951">
        <f t="shared" si="61"/>
        <v>3.2260862218221477E-2</v>
      </c>
      <c r="I1951" s="7"/>
    </row>
    <row r="1952" spans="1:9" x14ac:dyDescent="0.3">
      <c r="A1952">
        <v>1937</v>
      </c>
      <c r="B1952">
        <f t="shared" si="60"/>
        <v>3</v>
      </c>
      <c r="C1952" s="32">
        <v>34360</v>
      </c>
      <c r="D1952">
        <v>0.44500000000000001</v>
      </c>
      <c r="E1952">
        <f t="shared" si="61"/>
        <v>9.0294067193941573E-3</v>
      </c>
      <c r="I1952" s="7"/>
    </row>
    <row r="1953" spans="1:9" x14ac:dyDescent="0.3">
      <c r="A1953" s="35">
        <v>1938</v>
      </c>
      <c r="B1953">
        <f t="shared" si="60"/>
        <v>4</v>
      </c>
      <c r="C1953" s="32">
        <v>34361</v>
      </c>
      <c r="D1953">
        <v>0.438</v>
      </c>
      <c r="E1953">
        <f t="shared" si="61"/>
        <v>-1.5855371789794077E-2</v>
      </c>
      <c r="I1953" s="7"/>
    </row>
    <row r="1954" spans="1:9" x14ac:dyDescent="0.3">
      <c r="A1954">
        <v>1939</v>
      </c>
      <c r="B1954">
        <f t="shared" si="60"/>
        <v>5</v>
      </c>
      <c r="C1954" s="32">
        <v>34362</v>
      </c>
      <c r="D1954">
        <v>0.43099999999999999</v>
      </c>
      <c r="E1954">
        <f t="shared" si="61"/>
        <v>-1.6110820272698369E-2</v>
      </c>
      <c r="I1954" s="7"/>
    </row>
    <row r="1955" spans="1:9" x14ac:dyDescent="0.3">
      <c r="A1955" s="35">
        <v>1940</v>
      </c>
      <c r="B1955">
        <f t="shared" si="60"/>
        <v>1</v>
      </c>
      <c r="C1955" s="32">
        <v>34365</v>
      </c>
      <c r="D1955">
        <v>0.42299999999999999</v>
      </c>
      <c r="E1955">
        <f t="shared" si="61"/>
        <v>-1.8735911057469818E-2</v>
      </c>
      <c r="I1955" s="7"/>
    </row>
    <row r="1956" spans="1:9" x14ac:dyDescent="0.3">
      <c r="A1956">
        <v>1941</v>
      </c>
      <c r="B1956">
        <f t="shared" si="60"/>
        <v>2</v>
      </c>
      <c r="C1956" s="32">
        <v>34366</v>
      </c>
      <c r="D1956">
        <v>0.41799999999999998</v>
      </c>
      <c r="E1956">
        <f t="shared" si="61"/>
        <v>-1.1890746521521674E-2</v>
      </c>
      <c r="I1956" s="7"/>
    </row>
    <row r="1957" spans="1:9" x14ac:dyDescent="0.3">
      <c r="A1957" s="35">
        <v>1942</v>
      </c>
      <c r="B1957">
        <f t="shared" si="60"/>
        <v>3</v>
      </c>
      <c r="C1957" s="32">
        <v>34367</v>
      </c>
      <c r="D1957">
        <v>0.46100000000000002</v>
      </c>
      <c r="E1957">
        <f t="shared" si="61"/>
        <v>9.7916610471892235E-2</v>
      </c>
      <c r="I1957" s="7"/>
    </row>
    <row r="1958" spans="1:9" x14ac:dyDescent="0.3">
      <c r="A1958">
        <v>1943</v>
      </c>
      <c r="B1958">
        <f t="shared" si="60"/>
        <v>4</v>
      </c>
      <c r="C1958" s="32">
        <v>34368</v>
      </c>
      <c r="D1958">
        <v>0.46100000000000002</v>
      </c>
      <c r="E1958">
        <f t="shared" si="61"/>
        <v>0</v>
      </c>
      <c r="I1958" s="7"/>
    </row>
    <row r="1959" spans="1:9" x14ac:dyDescent="0.3">
      <c r="A1959" s="35">
        <v>1944</v>
      </c>
      <c r="B1959">
        <f t="shared" si="60"/>
        <v>5</v>
      </c>
      <c r="C1959" s="32">
        <v>34369</v>
      </c>
      <c r="D1959">
        <v>0.45700000000000002</v>
      </c>
      <c r="E1959">
        <f t="shared" si="61"/>
        <v>-8.7146521024437755E-3</v>
      </c>
      <c r="I1959" s="7"/>
    </row>
    <row r="1960" spans="1:9" x14ac:dyDescent="0.3">
      <c r="A1960">
        <v>1945</v>
      </c>
      <c r="B1960">
        <f t="shared" si="60"/>
        <v>1</v>
      </c>
      <c r="C1960" s="32">
        <v>34372</v>
      </c>
      <c r="D1960">
        <v>0.441</v>
      </c>
      <c r="E1960">
        <f t="shared" si="61"/>
        <v>-3.5638515447358736E-2</v>
      </c>
      <c r="I1960" s="7"/>
    </row>
    <row r="1961" spans="1:9" x14ac:dyDescent="0.3">
      <c r="A1961" s="35">
        <v>1946</v>
      </c>
      <c r="B1961">
        <f t="shared" si="60"/>
        <v>2</v>
      </c>
      <c r="C1961" s="32">
        <v>34373</v>
      </c>
      <c r="D1961">
        <v>0.44800000000000001</v>
      </c>
      <c r="E1961">
        <f t="shared" si="61"/>
        <v>1.5748356968139112E-2</v>
      </c>
      <c r="I1961" s="7"/>
    </row>
    <row r="1962" spans="1:9" x14ac:dyDescent="0.3">
      <c r="A1962">
        <v>1947</v>
      </c>
      <c r="B1962">
        <f t="shared" si="60"/>
        <v>3</v>
      </c>
      <c r="C1962" s="32">
        <v>34374</v>
      </c>
      <c r="D1962">
        <v>0.43099999999999999</v>
      </c>
      <c r="E1962">
        <f t="shared" si="61"/>
        <v>-3.868514231123741E-2</v>
      </c>
      <c r="I1962" s="7"/>
    </row>
    <row r="1963" spans="1:9" x14ac:dyDescent="0.3">
      <c r="A1963" s="35">
        <v>1948</v>
      </c>
      <c r="B1963">
        <f t="shared" si="60"/>
        <v>4</v>
      </c>
      <c r="C1963" s="32">
        <v>34375</v>
      </c>
      <c r="D1963">
        <v>0.42899999999999999</v>
      </c>
      <c r="E1963">
        <f t="shared" si="61"/>
        <v>-4.6511711757308439E-3</v>
      </c>
      <c r="I1963" s="7"/>
    </row>
    <row r="1964" spans="1:9" x14ac:dyDescent="0.3">
      <c r="A1964">
        <v>1949</v>
      </c>
      <c r="B1964">
        <f t="shared" si="60"/>
        <v>5</v>
      </c>
      <c r="C1964" s="32">
        <v>34376</v>
      </c>
      <c r="D1964">
        <v>0.43</v>
      </c>
      <c r="E1964">
        <f t="shared" si="61"/>
        <v>2.3282897595911681E-3</v>
      </c>
      <c r="I1964" s="7"/>
    </row>
    <row r="1965" spans="1:9" x14ac:dyDescent="0.3">
      <c r="A1965" s="35">
        <v>1950</v>
      </c>
      <c r="B1965">
        <f t="shared" si="60"/>
        <v>1</v>
      </c>
      <c r="C1965" s="32">
        <v>34379</v>
      </c>
      <c r="D1965">
        <v>0.41499999999999998</v>
      </c>
      <c r="E1965">
        <f t="shared" si="61"/>
        <v>-3.5506688456909873E-2</v>
      </c>
      <c r="I1965" s="7"/>
    </row>
    <row r="1966" spans="1:9" x14ac:dyDescent="0.3">
      <c r="A1966">
        <v>1951</v>
      </c>
      <c r="B1966">
        <f t="shared" si="60"/>
        <v>2</v>
      </c>
      <c r="C1966" s="32">
        <v>34380</v>
      </c>
      <c r="D1966">
        <v>0.41699999999999998</v>
      </c>
      <c r="E1966">
        <f t="shared" si="61"/>
        <v>4.8077015681030778E-3</v>
      </c>
      <c r="I1966" s="7"/>
    </row>
    <row r="1967" spans="1:9" x14ac:dyDescent="0.3">
      <c r="A1967" s="35">
        <v>1952</v>
      </c>
      <c r="B1967">
        <f t="shared" si="60"/>
        <v>3</v>
      </c>
      <c r="C1967" s="32">
        <v>34381</v>
      </c>
      <c r="D1967">
        <v>0.41699999999999998</v>
      </c>
      <c r="E1967">
        <f t="shared" si="61"/>
        <v>0</v>
      </c>
      <c r="I1967" s="7"/>
    </row>
    <row r="1968" spans="1:9" x14ac:dyDescent="0.3">
      <c r="A1968">
        <v>1953</v>
      </c>
      <c r="B1968">
        <f t="shared" si="60"/>
        <v>4</v>
      </c>
      <c r="C1968" s="32">
        <v>34382</v>
      </c>
      <c r="D1968">
        <v>0.42799999999999999</v>
      </c>
      <c r="E1968">
        <f t="shared" si="61"/>
        <v>2.6036973782995399E-2</v>
      </c>
      <c r="I1968" s="7"/>
    </row>
    <row r="1969" spans="1:9" x14ac:dyDescent="0.3">
      <c r="A1969" s="35">
        <v>1954</v>
      </c>
      <c r="B1969">
        <f t="shared" si="60"/>
        <v>5</v>
      </c>
      <c r="C1969" s="32">
        <v>34383</v>
      </c>
      <c r="D1969">
        <v>0.43</v>
      </c>
      <c r="E1969">
        <f t="shared" si="61"/>
        <v>4.6620131058113714E-3</v>
      </c>
      <c r="I1969" s="7"/>
    </row>
    <row r="1970" spans="1:9" x14ac:dyDescent="0.3">
      <c r="A1970">
        <v>1955</v>
      </c>
      <c r="B1970">
        <f t="shared" si="60"/>
        <v>2</v>
      </c>
      <c r="C1970" s="32">
        <v>34387</v>
      </c>
      <c r="D1970">
        <v>0.436</v>
      </c>
      <c r="E1970">
        <f t="shared" si="61"/>
        <v>1.3857034661426281E-2</v>
      </c>
      <c r="I1970" s="7"/>
    </row>
    <row r="1971" spans="1:9" x14ac:dyDescent="0.3">
      <c r="A1971" s="35">
        <v>1956</v>
      </c>
      <c r="B1971">
        <f t="shared" si="60"/>
        <v>3</v>
      </c>
      <c r="C1971" s="32">
        <v>34388</v>
      </c>
      <c r="D1971">
        <v>0.432</v>
      </c>
      <c r="E1971">
        <f t="shared" si="61"/>
        <v>-9.2166551049240632E-3</v>
      </c>
      <c r="I1971" s="7"/>
    </row>
    <row r="1972" spans="1:9" x14ac:dyDescent="0.3">
      <c r="A1972">
        <v>1957</v>
      </c>
      <c r="B1972">
        <f t="shared" si="60"/>
        <v>4</v>
      </c>
      <c r="C1972" s="32">
        <v>34389</v>
      </c>
      <c r="D1972">
        <v>0.44500000000000001</v>
      </c>
      <c r="E1972">
        <f t="shared" si="61"/>
        <v>2.9648693922129869E-2</v>
      </c>
      <c r="I1972" s="7"/>
    </row>
    <row r="1973" spans="1:9" x14ac:dyDescent="0.3">
      <c r="A1973" s="35">
        <v>1958</v>
      </c>
      <c r="B1973">
        <f t="shared" si="60"/>
        <v>5</v>
      </c>
      <c r="C1973" s="32">
        <v>34390</v>
      </c>
      <c r="D1973">
        <v>0.439</v>
      </c>
      <c r="E1973">
        <f t="shared" si="61"/>
        <v>-1.3574869091068874E-2</v>
      </c>
      <c r="I1973" s="7"/>
    </row>
    <row r="1974" spans="1:9" x14ac:dyDescent="0.3">
      <c r="A1974">
        <v>1959</v>
      </c>
      <c r="B1974">
        <f t="shared" si="60"/>
        <v>1</v>
      </c>
      <c r="C1974" s="32">
        <v>34393</v>
      </c>
      <c r="D1974">
        <v>0.438</v>
      </c>
      <c r="E1974">
        <f t="shared" si="61"/>
        <v>-2.2805026987252177E-3</v>
      </c>
      <c r="I1974" s="7"/>
    </row>
    <row r="1975" spans="1:9" x14ac:dyDescent="0.3">
      <c r="A1975" s="35">
        <v>1960</v>
      </c>
      <c r="B1975">
        <f t="shared" si="60"/>
        <v>2</v>
      </c>
      <c r="C1975" s="32">
        <v>34394</v>
      </c>
      <c r="D1975">
        <v>0.44500000000000001</v>
      </c>
      <c r="E1975">
        <f t="shared" si="61"/>
        <v>1.5855371789794001E-2</v>
      </c>
      <c r="I1975" s="7"/>
    </row>
    <row r="1976" spans="1:9" x14ac:dyDescent="0.3">
      <c r="A1976">
        <v>1961</v>
      </c>
      <c r="B1976">
        <f t="shared" si="60"/>
        <v>3</v>
      </c>
      <c r="C1976" s="32">
        <v>34395</v>
      </c>
      <c r="D1976">
        <v>0.443</v>
      </c>
      <c r="E1976">
        <f t="shared" si="61"/>
        <v>-4.5045121211045409E-3</v>
      </c>
      <c r="I1976" s="7"/>
    </row>
    <row r="1977" spans="1:9" x14ac:dyDescent="0.3">
      <c r="A1977" s="35">
        <v>1962</v>
      </c>
      <c r="B1977">
        <f t="shared" si="60"/>
        <v>4</v>
      </c>
      <c r="C1977" s="32">
        <v>34396</v>
      </c>
      <c r="D1977">
        <v>0.439</v>
      </c>
      <c r="E1977">
        <f t="shared" si="61"/>
        <v>-9.0703569699642651E-3</v>
      </c>
      <c r="I1977" s="7"/>
    </row>
    <row r="1978" spans="1:9" x14ac:dyDescent="0.3">
      <c r="A1978">
        <v>1963</v>
      </c>
      <c r="B1978">
        <f t="shared" si="60"/>
        <v>5</v>
      </c>
      <c r="C1978" s="32">
        <v>34397</v>
      </c>
      <c r="D1978">
        <v>0.435</v>
      </c>
      <c r="E1978">
        <f t="shared" si="61"/>
        <v>-9.1533819864872482E-3</v>
      </c>
      <c r="I1978" s="7"/>
    </row>
    <row r="1979" spans="1:9" x14ac:dyDescent="0.3">
      <c r="A1979" s="35">
        <v>1964</v>
      </c>
      <c r="B1979">
        <f t="shared" si="60"/>
        <v>1</v>
      </c>
      <c r="C1979" s="32">
        <v>34400</v>
      </c>
      <c r="D1979">
        <v>0.42</v>
      </c>
      <c r="E1979">
        <f t="shared" si="61"/>
        <v>-3.5091319811270172E-2</v>
      </c>
      <c r="I1979" s="7"/>
    </row>
    <row r="1980" spans="1:9" x14ac:dyDescent="0.3">
      <c r="A1980">
        <v>1965</v>
      </c>
      <c r="B1980">
        <f t="shared" si="60"/>
        <v>2</v>
      </c>
      <c r="C1980" s="32">
        <v>34401</v>
      </c>
      <c r="D1980">
        <v>0.42499999999999999</v>
      </c>
      <c r="E1980">
        <f t="shared" si="61"/>
        <v>1.1834457647002798E-2</v>
      </c>
      <c r="I1980" s="7"/>
    </row>
    <row r="1981" spans="1:9" x14ac:dyDescent="0.3">
      <c r="A1981" s="35">
        <v>1966</v>
      </c>
      <c r="B1981">
        <f t="shared" si="60"/>
        <v>3</v>
      </c>
      <c r="C1981" s="32">
        <v>34402</v>
      </c>
      <c r="D1981">
        <v>0.42399999999999999</v>
      </c>
      <c r="E1981">
        <f t="shared" si="61"/>
        <v>-2.3557136924590365E-3</v>
      </c>
      <c r="I1981" s="7"/>
    </row>
    <row r="1982" spans="1:9" x14ac:dyDescent="0.3">
      <c r="A1982">
        <v>1967</v>
      </c>
      <c r="B1982">
        <f t="shared" si="60"/>
        <v>4</v>
      </c>
      <c r="C1982" s="32">
        <v>34403</v>
      </c>
      <c r="D1982">
        <v>0.42299999999999999</v>
      </c>
      <c r="E1982">
        <f t="shared" si="61"/>
        <v>-2.3612761856798199E-3</v>
      </c>
      <c r="I1982" s="7"/>
    </row>
    <row r="1983" spans="1:9" x14ac:dyDescent="0.3">
      <c r="A1983" s="35">
        <v>1968</v>
      </c>
      <c r="B1983">
        <f t="shared" si="60"/>
        <v>5</v>
      </c>
      <c r="C1983" s="32">
        <v>34404</v>
      </c>
      <c r="D1983">
        <v>0.437</v>
      </c>
      <c r="E1983">
        <f t="shared" si="61"/>
        <v>3.2561016049312226E-2</v>
      </c>
      <c r="I1983" s="7"/>
    </row>
    <row r="1984" spans="1:9" x14ac:dyDescent="0.3">
      <c r="A1984">
        <v>1969</v>
      </c>
      <c r="B1984">
        <f t="shared" si="60"/>
        <v>1</v>
      </c>
      <c r="C1984" s="32">
        <v>34407</v>
      </c>
      <c r="D1984">
        <v>0.435</v>
      </c>
      <c r="E1984">
        <f t="shared" si="61"/>
        <v>-4.5871640069060429E-3</v>
      </c>
      <c r="I1984" s="7"/>
    </row>
    <row r="1985" spans="1:9" x14ac:dyDescent="0.3">
      <c r="A1985" s="35">
        <v>1970</v>
      </c>
      <c r="B1985">
        <f t="shared" si="60"/>
        <v>2</v>
      </c>
      <c r="C1985" s="32">
        <v>34408</v>
      </c>
      <c r="D1985">
        <v>0.44700000000000001</v>
      </c>
      <c r="E1985">
        <f t="shared" si="61"/>
        <v>2.7212563524884794E-2</v>
      </c>
      <c r="I1985" s="7"/>
    </row>
    <row r="1986" spans="1:9" x14ac:dyDescent="0.3">
      <c r="A1986">
        <v>1971</v>
      </c>
      <c r="B1986">
        <f t="shared" si="60"/>
        <v>3</v>
      </c>
      <c r="C1986" s="32">
        <v>34409</v>
      </c>
      <c r="D1986">
        <v>0.45400000000000001</v>
      </c>
      <c r="E1986">
        <f t="shared" si="61"/>
        <v>1.5538603427779166E-2</v>
      </c>
      <c r="I1986" s="7"/>
    </row>
    <row r="1987" spans="1:9" x14ac:dyDescent="0.3">
      <c r="A1987" s="35">
        <v>1972</v>
      </c>
      <c r="B1987">
        <f t="shared" si="60"/>
        <v>4</v>
      </c>
      <c r="C1987" s="32">
        <v>34410</v>
      </c>
      <c r="D1987">
        <v>0.44800000000000001</v>
      </c>
      <c r="E1987">
        <f t="shared" si="61"/>
        <v>-1.3303965626362815E-2</v>
      </c>
      <c r="I1987" s="7"/>
    </row>
    <row r="1988" spans="1:9" x14ac:dyDescent="0.3">
      <c r="A1988">
        <v>1973</v>
      </c>
      <c r="B1988">
        <f t="shared" si="60"/>
        <v>5</v>
      </c>
      <c r="C1988" s="32">
        <v>34411</v>
      </c>
      <c r="D1988">
        <v>0.44700000000000001</v>
      </c>
      <c r="E1988">
        <f t="shared" si="61"/>
        <v>-2.2346378014163771E-3</v>
      </c>
      <c r="I1988" s="7"/>
    </row>
    <row r="1989" spans="1:9" x14ac:dyDescent="0.3">
      <c r="A1989" s="35">
        <v>1974</v>
      </c>
      <c r="B1989">
        <f t="shared" si="60"/>
        <v>1</v>
      </c>
      <c r="C1989" s="32">
        <v>34414</v>
      </c>
      <c r="D1989">
        <v>0.45500000000000002</v>
      </c>
      <c r="E1989">
        <f t="shared" si="61"/>
        <v>1.773882433738163E-2</v>
      </c>
      <c r="I1989" s="7"/>
    </row>
    <row r="1990" spans="1:9" x14ac:dyDescent="0.3">
      <c r="A1990">
        <v>1975</v>
      </c>
      <c r="B1990">
        <f t="shared" si="60"/>
        <v>2</v>
      </c>
      <c r="C1990" s="32">
        <v>34415</v>
      </c>
      <c r="D1990">
        <v>0.45700000000000002</v>
      </c>
      <c r="E1990">
        <f t="shared" si="61"/>
        <v>4.3859719432542679E-3</v>
      </c>
      <c r="I1990" s="7"/>
    </row>
    <row r="1991" spans="1:9" x14ac:dyDescent="0.3">
      <c r="A1991" s="35">
        <v>1976</v>
      </c>
      <c r="B1991">
        <f t="shared" si="60"/>
        <v>3</v>
      </c>
      <c r="C1991" s="32">
        <v>34416</v>
      </c>
      <c r="D1991">
        <v>0.45500000000000002</v>
      </c>
      <c r="E1991">
        <f t="shared" si="61"/>
        <v>-4.3859719432543286E-3</v>
      </c>
      <c r="I1991" s="7"/>
    </row>
    <row r="1992" spans="1:9" x14ac:dyDescent="0.3">
      <c r="A1992">
        <v>1977</v>
      </c>
      <c r="B1992">
        <f t="shared" si="60"/>
        <v>4</v>
      </c>
      <c r="C1992" s="32">
        <v>34417</v>
      </c>
      <c r="D1992">
        <v>0.45500000000000002</v>
      </c>
      <c r="E1992">
        <f t="shared" si="61"/>
        <v>0</v>
      </c>
      <c r="I1992" s="7"/>
    </row>
    <row r="1993" spans="1:9" x14ac:dyDescent="0.3">
      <c r="A1993" s="35">
        <v>1978</v>
      </c>
      <c r="B1993">
        <f t="shared" si="60"/>
        <v>5</v>
      </c>
      <c r="C1993" s="32">
        <v>34418</v>
      </c>
      <c r="D1993">
        <v>0.45300000000000001</v>
      </c>
      <c r="E1993">
        <f t="shared" si="61"/>
        <v>-4.4052934679163795E-3</v>
      </c>
      <c r="I1993" s="7"/>
    </row>
    <row r="1994" spans="1:9" x14ac:dyDescent="0.3">
      <c r="A1994">
        <v>1979</v>
      </c>
      <c r="B1994">
        <f t="shared" si="60"/>
        <v>1</v>
      </c>
      <c r="C1994" s="32">
        <v>34421</v>
      </c>
      <c r="D1994">
        <v>0.42099999999999999</v>
      </c>
      <c r="E1994">
        <f t="shared" si="61"/>
        <v>-7.3259291800652632E-2</v>
      </c>
      <c r="I1994" s="7"/>
    </row>
    <row r="1995" spans="1:9" x14ac:dyDescent="0.3">
      <c r="A1995" s="35">
        <v>1980</v>
      </c>
      <c r="B1995">
        <f t="shared" si="60"/>
        <v>2</v>
      </c>
      <c r="C1995" s="32">
        <v>34422</v>
      </c>
      <c r="D1995">
        <v>0.438</v>
      </c>
      <c r="E1995">
        <f t="shared" si="61"/>
        <v>3.9586076694064838E-2</v>
      </c>
      <c r="I1995" s="7"/>
    </row>
    <row r="1996" spans="1:9" x14ac:dyDescent="0.3">
      <c r="A1996">
        <v>1981</v>
      </c>
      <c r="B1996">
        <f t="shared" si="60"/>
        <v>3</v>
      </c>
      <c r="C1996" s="32">
        <v>34423</v>
      </c>
      <c r="D1996">
        <v>0.439</v>
      </c>
      <c r="E1996">
        <f t="shared" si="61"/>
        <v>2.2805026987253031E-3</v>
      </c>
      <c r="I1996" s="7"/>
    </row>
    <row r="1997" spans="1:9" x14ac:dyDescent="0.3">
      <c r="A1997" s="35">
        <v>1982</v>
      </c>
      <c r="B1997">
        <f t="shared" si="60"/>
        <v>4</v>
      </c>
      <c r="C1997" s="32">
        <v>34424</v>
      </c>
      <c r="D1997">
        <v>0.436</v>
      </c>
      <c r="E1997">
        <f t="shared" si="61"/>
        <v>-6.8571697261370235E-3</v>
      </c>
      <c r="I1997" s="7"/>
    </row>
    <row r="1998" spans="1:9" x14ac:dyDescent="0.3">
      <c r="A1998">
        <v>1983</v>
      </c>
      <c r="B1998">
        <f t="shared" si="60"/>
        <v>1</v>
      </c>
      <c r="C1998" s="32">
        <v>34428</v>
      </c>
      <c r="D1998">
        <v>0.48499999999999999</v>
      </c>
      <c r="E1998">
        <f t="shared" si="61"/>
        <v>0.10650664758844883</v>
      </c>
      <c r="I1998" s="7"/>
    </row>
    <row r="1999" spans="1:9" x14ac:dyDescent="0.3">
      <c r="A1999" s="35">
        <v>1984</v>
      </c>
      <c r="B1999">
        <f t="shared" si="60"/>
        <v>2</v>
      </c>
      <c r="C1999" s="32">
        <v>34429</v>
      </c>
      <c r="D1999">
        <v>0.48499999999999999</v>
      </c>
      <c r="E1999">
        <f t="shared" si="61"/>
        <v>0</v>
      </c>
      <c r="I1999" s="7"/>
    </row>
    <row r="2000" spans="1:9" x14ac:dyDescent="0.3">
      <c r="A2000">
        <v>1985</v>
      </c>
      <c r="B2000">
        <f t="shared" si="60"/>
        <v>3</v>
      </c>
      <c r="C2000" s="32">
        <v>34430</v>
      </c>
      <c r="D2000">
        <v>0.48899999999999999</v>
      </c>
      <c r="E2000">
        <f t="shared" si="61"/>
        <v>8.2135985373887992E-3</v>
      </c>
      <c r="I2000" s="7"/>
    </row>
    <row r="2001" spans="1:9" x14ac:dyDescent="0.3">
      <c r="A2001" s="35">
        <v>1986</v>
      </c>
      <c r="B2001">
        <f t="shared" ref="B2001:B2064" si="62">WEEKDAY(C2001,2)</f>
        <v>4</v>
      </c>
      <c r="C2001" s="32">
        <v>34431</v>
      </c>
      <c r="D2001">
        <v>0.48399999999999999</v>
      </c>
      <c r="E2001">
        <f t="shared" si="61"/>
        <v>-1.0277582758240296E-2</v>
      </c>
      <c r="I2001" s="7"/>
    </row>
    <row r="2002" spans="1:9" x14ac:dyDescent="0.3">
      <c r="A2002">
        <v>1987</v>
      </c>
      <c r="B2002">
        <f t="shared" si="62"/>
        <v>5</v>
      </c>
      <c r="C2002" s="32">
        <v>34432</v>
      </c>
      <c r="D2002">
        <v>0.48</v>
      </c>
      <c r="E2002">
        <f t="shared" ref="E2002:E2065" si="63">LN(D2002/D2001)</f>
        <v>-8.2988028146950658E-3</v>
      </c>
      <c r="I2002" s="7"/>
    </row>
    <row r="2003" spans="1:9" x14ac:dyDescent="0.3">
      <c r="A2003" s="35">
        <v>1988</v>
      </c>
      <c r="B2003">
        <f t="shared" si="62"/>
        <v>1</v>
      </c>
      <c r="C2003" s="32">
        <v>34435</v>
      </c>
      <c r="D2003">
        <v>0.48499999999999999</v>
      </c>
      <c r="E2003">
        <f t="shared" si="63"/>
        <v>1.0362787035546658E-2</v>
      </c>
      <c r="I2003" s="7"/>
    </row>
    <row r="2004" spans="1:9" x14ac:dyDescent="0.3">
      <c r="A2004">
        <v>1989</v>
      </c>
      <c r="B2004">
        <f t="shared" si="62"/>
        <v>2</v>
      </c>
      <c r="C2004" s="32">
        <v>34436</v>
      </c>
      <c r="D2004">
        <v>0.47899999999999998</v>
      </c>
      <c r="E2004">
        <f t="shared" si="63"/>
        <v>-1.2448293526567917E-2</v>
      </c>
      <c r="I2004" s="7"/>
    </row>
    <row r="2005" spans="1:9" x14ac:dyDescent="0.3">
      <c r="A2005" s="35">
        <v>1990</v>
      </c>
      <c r="B2005">
        <f t="shared" si="62"/>
        <v>3</v>
      </c>
      <c r="C2005" s="32">
        <v>34437</v>
      </c>
      <c r="D2005">
        <v>0.48299999999999998</v>
      </c>
      <c r="E2005">
        <f t="shared" si="63"/>
        <v>8.3160562416573856E-3</v>
      </c>
      <c r="I2005" s="7"/>
    </row>
    <row r="2006" spans="1:9" x14ac:dyDescent="0.3">
      <c r="A2006">
        <v>1991</v>
      </c>
      <c r="B2006">
        <f t="shared" si="62"/>
        <v>4</v>
      </c>
      <c r="C2006" s="32">
        <v>34438</v>
      </c>
      <c r="D2006">
        <v>0.49299999999999999</v>
      </c>
      <c r="E2006">
        <f t="shared" si="63"/>
        <v>2.0492520390117386E-2</v>
      </c>
      <c r="I2006" s="7"/>
    </row>
    <row r="2007" spans="1:9" x14ac:dyDescent="0.3">
      <c r="A2007" s="35">
        <v>1992</v>
      </c>
      <c r="B2007">
        <f t="shared" si="62"/>
        <v>5</v>
      </c>
      <c r="C2007" s="32">
        <v>34439</v>
      </c>
      <c r="D2007">
        <v>0.501</v>
      </c>
      <c r="E2007">
        <f t="shared" si="63"/>
        <v>1.6096927042174799E-2</v>
      </c>
      <c r="I2007" s="7"/>
    </row>
    <row r="2008" spans="1:9" x14ac:dyDescent="0.3">
      <c r="A2008">
        <v>1993</v>
      </c>
      <c r="B2008">
        <f t="shared" si="62"/>
        <v>1</v>
      </c>
      <c r="C2008" s="32">
        <v>34442</v>
      </c>
      <c r="D2008">
        <v>0.495</v>
      </c>
      <c r="E2008">
        <f t="shared" si="63"/>
        <v>-1.204833851617448E-2</v>
      </c>
      <c r="I2008" s="7"/>
    </row>
    <row r="2009" spans="1:9" x14ac:dyDescent="0.3">
      <c r="A2009" s="35">
        <v>1994</v>
      </c>
      <c r="B2009">
        <f t="shared" si="62"/>
        <v>2</v>
      </c>
      <c r="C2009" s="32">
        <v>34443</v>
      </c>
      <c r="D2009">
        <v>0.48199999999999998</v>
      </c>
      <c r="E2009">
        <f t="shared" si="63"/>
        <v>-2.6613648518090057E-2</v>
      </c>
      <c r="I2009" s="7"/>
    </row>
    <row r="2010" spans="1:9" x14ac:dyDescent="0.3">
      <c r="A2010">
        <v>1995</v>
      </c>
      <c r="B2010">
        <f t="shared" si="62"/>
        <v>3</v>
      </c>
      <c r="C2010" s="32">
        <v>34444</v>
      </c>
      <c r="D2010">
        <v>0.48199999999999998</v>
      </c>
      <c r="E2010">
        <f t="shared" si="63"/>
        <v>0</v>
      </c>
      <c r="I2010" s="7"/>
    </row>
    <row r="2011" spans="1:9" x14ac:dyDescent="0.3">
      <c r="A2011" s="35">
        <v>1996</v>
      </c>
      <c r="B2011">
        <f t="shared" si="62"/>
        <v>4</v>
      </c>
      <c r="C2011" s="32">
        <v>34445</v>
      </c>
      <c r="D2011">
        <v>0.48599999999999999</v>
      </c>
      <c r="E2011">
        <f t="shared" si="63"/>
        <v>8.2645098498934314E-3</v>
      </c>
      <c r="I2011" s="7"/>
    </row>
    <row r="2012" spans="1:9" x14ac:dyDescent="0.3">
      <c r="A2012">
        <v>1997</v>
      </c>
      <c r="B2012">
        <f t="shared" si="62"/>
        <v>5</v>
      </c>
      <c r="C2012" s="32">
        <v>34446</v>
      </c>
      <c r="D2012">
        <v>0.504</v>
      </c>
      <c r="E2012">
        <f t="shared" si="63"/>
        <v>3.6367644170874791E-2</v>
      </c>
      <c r="I2012" s="7"/>
    </row>
    <row r="2013" spans="1:9" x14ac:dyDescent="0.3">
      <c r="A2013" s="35">
        <v>1998</v>
      </c>
      <c r="B2013">
        <f t="shared" si="62"/>
        <v>1</v>
      </c>
      <c r="C2013" s="32">
        <v>34449</v>
      </c>
      <c r="D2013">
        <v>0.50900000000000001</v>
      </c>
      <c r="E2013">
        <f t="shared" si="63"/>
        <v>9.871748479154091E-3</v>
      </c>
      <c r="I2013" s="7"/>
    </row>
    <row r="2014" spans="1:9" x14ac:dyDescent="0.3">
      <c r="A2014">
        <v>1999</v>
      </c>
      <c r="B2014">
        <f t="shared" si="62"/>
        <v>2</v>
      </c>
      <c r="C2014" s="32">
        <v>34450</v>
      </c>
      <c r="D2014">
        <v>0.5</v>
      </c>
      <c r="E2014">
        <f t="shared" si="63"/>
        <v>-1.7839918128331005E-2</v>
      </c>
      <c r="I2014" s="7"/>
    </row>
    <row r="2015" spans="1:9" x14ac:dyDescent="0.3">
      <c r="A2015" s="35">
        <v>2000</v>
      </c>
      <c r="B2015">
        <f t="shared" si="62"/>
        <v>3</v>
      </c>
      <c r="C2015" s="32">
        <v>34451</v>
      </c>
      <c r="D2015">
        <v>0.502</v>
      </c>
      <c r="E2015">
        <f t="shared" si="63"/>
        <v>3.9920212695374567E-3</v>
      </c>
      <c r="I2015" s="7"/>
    </row>
    <row r="2016" spans="1:9" x14ac:dyDescent="0.3">
      <c r="A2016">
        <v>2001</v>
      </c>
      <c r="B2016">
        <f t="shared" si="62"/>
        <v>4</v>
      </c>
      <c r="C2016" s="32">
        <v>34452</v>
      </c>
      <c r="D2016">
        <v>0.48199999999999998</v>
      </c>
      <c r="E2016">
        <f t="shared" si="63"/>
        <v>-4.0656005641128971E-2</v>
      </c>
      <c r="I2016" s="7"/>
    </row>
    <row r="2017" spans="1:9" x14ac:dyDescent="0.3">
      <c r="A2017" s="35">
        <v>2002</v>
      </c>
      <c r="B2017">
        <f t="shared" si="62"/>
        <v>5</v>
      </c>
      <c r="C2017" s="32">
        <v>34453</v>
      </c>
      <c r="D2017">
        <v>0.48799999999999999</v>
      </c>
      <c r="E2017">
        <f t="shared" si="63"/>
        <v>1.2371291802546829E-2</v>
      </c>
      <c r="I2017" s="7"/>
    </row>
    <row r="2018" spans="1:9" x14ac:dyDescent="0.3">
      <c r="A2018">
        <v>2003</v>
      </c>
      <c r="B2018">
        <f t="shared" si="62"/>
        <v>1</v>
      </c>
      <c r="C2018" s="32">
        <v>34456</v>
      </c>
      <c r="D2018">
        <v>0.498</v>
      </c>
      <c r="E2018">
        <f t="shared" si="63"/>
        <v>2.0284671171505717E-2</v>
      </c>
      <c r="I2018" s="7"/>
    </row>
    <row r="2019" spans="1:9" x14ac:dyDescent="0.3">
      <c r="A2019" s="35">
        <v>2004</v>
      </c>
      <c r="B2019">
        <f t="shared" si="62"/>
        <v>2</v>
      </c>
      <c r="C2019" s="32">
        <v>34457</v>
      </c>
      <c r="D2019">
        <v>0.49299999999999999</v>
      </c>
      <c r="E2019">
        <f t="shared" si="63"/>
        <v>-1.0090902981962831E-2</v>
      </c>
      <c r="I2019" s="7"/>
    </row>
    <row r="2020" spans="1:9" x14ac:dyDescent="0.3">
      <c r="A2020">
        <v>2005</v>
      </c>
      <c r="B2020">
        <f t="shared" si="62"/>
        <v>3</v>
      </c>
      <c r="C2020" s="32">
        <v>34458</v>
      </c>
      <c r="D2020">
        <v>0.48899999999999999</v>
      </c>
      <c r="E2020">
        <f t="shared" si="63"/>
        <v>-8.1466845678181375E-3</v>
      </c>
      <c r="I2020" s="7"/>
    </row>
    <row r="2021" spans="1:9" x14ac:dyDescent="0.3">
      <c r="A2021" s="35">
        <v>2006</v>
      </c>
      <c r="B2021">
        <f t="shared" si="62"/>
        <v>4</v>
      </c>
      <c r="C2021" s="32">
        <v>34459</v>
      </c>
      <c r="D2021">
        <v>0.49199999999999999</v>
      </c>
      <c r="E2021">
        <f t="shared" si="63"/>
        <v>6.1162270174360536E-3</v>
      </c>
      <c r="I2021" s="7"/>
    </row>
    <row r="2022" spans="1:9" x14ac:dyDescent="0.3">
      <c r="A2022">
        <v>2007</v>
      </c>
      <c r="B2022">
        <f t="shared" si="62"/>
        <v>5</v>
      </c>
      <c r="C2022" s="32">
        <v>34460</v>
      </c>
      <c r="D2022">
        <v>0.495</v>
      </c>
      <c r="E2022">
        <f t="shared" si="63"/>
        <v>6.0790460763821925E-3</v>
      </c>
      <c r="I2022" s="7"/>
    </row>
    <row r="2023" spans="1:9" x14ac:dyDescent="0.3">
      <c r="A2023" s="35">
        <v>2008</v>
      </c>
      <c r="B2023">
        <f t="shared" si="62"/>
        <v>1</v>
      </c>
      <c r="C2023" s="32">
        <v>34463</v>
      </c>
      <c r="D2023">
        <v>0.504</v>
      </c>
      <c r="E2023">
        <f t="shared" si="63"/>
        <v>1.8018505502678431E-2</v>
      </c>
      <c r="I2023" s="7"/>
    </row>
    <row r="2024" spans="1:9" x14ac:dyDescent="0.3">
      <c r="A2024">
        <v>2009</v>
      </c>
      <c r="B2024">
        <f t="shared" si="62"/>
        <v>2</v>
      </c>
      <c r="C2024" s="32">
        <v>34464</v>
      </c>
      <c r="D2024">
        <v>0.49199999999999999</v>
      </c>
      <c r="E2024">
        <f t="shared" si="63"/>
        <v>-2.409755157906053E-2</v>
      </c>
      <c r="I2024" s="7"/>
    </row>
    <row r="2025" spans="1:9" x14ac:dyDescent="0.3">
      <c r="A2025" s="35">
        <v>2010</v>
      </c>
      <c r="B2025">
        <f t="shared" si="62"/>
        <v>3</v>
      </c>
      <c r="C2025" s="32">
        <v>34465</v>
      </c>
      <c r="D2025">
        <v>0.49099999999999999</v>
      </c>
      <c r="E2025">
        <f t="shared" si="63"/>
        <v>-2.0345886977875742E-3</v>
      </c>
      <c r="I2025" s="7"/>
    </row>
    <row r="2026" spans="1:9" x14ac:dyDescent="0.3">
      <c r="A2026">
        <v>2011</v>
      </c>
      <c r="B2026">
        <f t="shared" si="62"/>
        <v>4</v>
      </c>
      <c r="C2026" s="32">
        <v>34466</v>
      </c>
      <c r="D2026">
        <v>0.499</v>
      </c>
      <c r="E2026">
        <f t="shared" si="63"/>
        <v>1.6161967956998122E-2</v>
      </c>
      <c r="I2026" s="7"/>
    </row>
    <row r="2027" spans="1:9" x14ac:dyDescent="0.3">
      <c r="A2027" s="35">
        <v>2012</v>
      </c>
      <c r="B2027">
        <f t="shared" si="62"/>
        <v>5</v>
      </c>
      <c r="C2027" s="32">
        <v>34467</v>
      </c>
      <c r="D2027">
        <v>0.50800000000000001</v>
      </c>
      <c r="E2027">
        <f t="shared" si="63"/>
        <v>1.7875351826963135E-2</v>
      </c>
      <c r="I2027" s="7"/>
    </row>
    <row r="2028" spans="1:9" x14ac:dyDescent="0.3">
      <c r="A2028">
        <v>2013</v>
      </c>
      <c r="B2028">
        <f t="shared" si="62"/>
        <v>1</v>
      </c>
      <c r="C2028" s="32">
        <v>34470</v>
      </c>
      <c r="D2028">
        <v>0.505</v>
      </c>
      <c r="E2028">
        <f t="shared" si="63"/>
        <v>-5.9230183031220556E-3</v>
      </c>
      <c r="I2028" s="7"/>
    </row>
    <row r="2029" spans="1:9" x14ac:dyDescent="0.3">
      <c r="A2029" s="35">
        <v>2014</v>
      </c>
      <c r="B2029">
        <f t="shared" si="62"/>
        <v>2</v>
      </c>
      <c r="C2029" s="32">
        <v>34471</v>
      </c>
      <c r="D2029">
        <v>0.497</v>
      </c>
      <c r="E2029">
        <f t="shared" si="63"/>
        <v>-1.5968403178731112E-2</v>
      </c>
      <c r="I2029" s="7"/>
    </row>
    <row r="2030" spans="1:9" x14ac:dyDescent="0.3">
      <c r="A2030">
        <v>2015</v>
      </c>
      <c r="B2030">
        <f t="shared" si="62"/>
        <v>3</v>
      </c>
      <c r="C2030" s="32">
        <v>34472</v>
      </c>
      <c r="D2030">
        <v>0.50700000000000001</v>
      </c>
      <c r="E2030">
        <f t="shared" si="63"/>
        <v>1.9920977494554348E-2</v>
      </c>
      <c r="I2030" s="7"/>
    </row>
    <row r="2031" spans="1:9" x14ac:dyDescent="0.3">
      <c r="A2031" s="35">
        <v>2016</v>
      </c>
      <c r="B2031">
        <f t="shared" si="62"/>
        <v>4</v>
      </c>
      <c r="C2031" s="32">
        <v>34473</v>
      </c>
      <c r="D2031">
        <v>0.51600000000000001</v>
      </c>
      <c r="E2031">
        <f t="shared" si="63"/>
        <v>1.759576189037966E-2</v>
      </c>
      <c r="I2031" s="7"/>
    </row>
    <row r="2032" spans="1:9" x14ac:dyDescent="0.3">
      <c r="A2032">
        <v>2017</v>
      </c>
      <c r="B2032">
        <f t="shared" si="62"/>
        <v>5</v>
      </c>
      <c r="C2032" s="32">
        <v>34474</v>
      </c>
      <c r="D2032">
        <v>0.52100000000000002</v>
      </c>
      <c r="E2032">
        <f t="shared" si="63"/>
        <v>9.6432762718042016E-3</v>
      </c>
      <c r="I2032" s="7"/>
    </row>
    <row r="2033" spans="1:9" x14ac:dyDescent="0.3">
      <c r="A2033" s="35">
        <v>2018</v>
      </c>
      <c r="B2033">
        <f t="shared" si="62"/>
        <v>1</v>
      </c>
      <c r="C2033" s="32">
        <v>34477</v>
      </c>
      <c r="D2033">
        <v>0.51700000000000002</v>
      </c>
      <c r="E2033">
        <f t="shared" si="63"/>
        <v>-7.7071672449377784E-3</v>
      </c>
      <c r="I2033" s="7"/>
    </row>
    <row r="2034" spans="1:9" x14ac:dyDescent="0.3">
      <c r="A2034">
        <v>2019</v>
      </c>
      <c r="B2034">
        <f t="shared" si="62"/>
        <v>2</v>
      </c>
      <c r="C2034" s="32">
        <v>34478</v>
      </c>
      <c r="D2034">
        <v>0.51500000000000001</v>
      </c>
      <c r="E2034">
        <f t="shared" si="63"/>
        <v>-3.8759738446929605E-3</v>
      </c>
      <c r="I2034" s="7"/>
    </row>
    <row r="2035" spans="1:9" x14ac:dyDescent="0.3">
      <c r="A2035" s="35">
        <v>2020</v>
      </c>
      <c r="B2035">
        <f t="shared" si="62"/>
        <v>3</v>
      </c>
      <c r="C2035" s="32">
        <v>34479</v>
      </c>
      <c r="D2035">
        <v>0.51100000000000001</v>
      </c>
      <c r="E2035">
        <f t="shared" si="63"/>
        <v>-7.7973104600317297E-3</v>
      </c>
      <c r="I2035" s="7"/>
    </row>
    <row r="2036" spans="1:9" x14ac:dyDescent="0.3">
      <c r="A2036">
        <v>2021</v>
      </c>
      <c r="B2036">
        <f t="shared" si="62"/>
        <v>4</v>
      </c>
      <c r="C2036" s="32">
        <v>34480</v>
      </c>
      <c r="D2036">
        <v>0.50900000000000001</v>
      </c>
      <c r="E2036">
        <f t="shared" si="63"/>
        <v>-3.9215736531816913E-3</v>
      </c>
      <c r="I2036" s="7"/>
    </row>
    <row r="2037" spans="1:9" x14ac:dyDescent="0.3">
      <c r="A2037" s="35">
        <v>2022</v>
      </c>
      <c r="B2037">
        <f t="shared" si="62"/>
        <v>5</v>
      </c>
      <c r="C2037" s="32">
        <v>34481</v>
      </c>
      <c r="D2037">
        <v>0.51600000000000001</v>
      </c>
      <c r="E2037">
        <f t="shared" si="63"/>
        <v>1.3658748931040044E-2</v>
      </c>
      <c r="I2037" s="7"/>
    </row>
    <row r="2038" spans="1:9" x14ac:dyDescent="0.3">
      <c r="A2038">
        <v>2023</v>
      </c>
      <c r="B2038">
        <f t="shared" si="62"/>
        <v>2</v>
      </c>
      <c r="C2038" s="32">
        <v>34485</v>
      </c>
      <c r="D2038">
        <v>0.53200000000000003</v>
      </c>
      <c r="E2038">
        <f t="shared" si="63"/>
        <v>3.0536723860081702E-2</v>
      </c>
      <c r="I2038" s="7"/>
    </row>
    <row r="2039" spans="1:9" x14ac:dyDescent="0.3">
      <c r="A2039" s="35">
        <v>2024</v>
      </c>
      <c r="B2039">
        <f t="shared" si="62"/>
        <v>3</v>
      </c>
      <c r="C2039" s="32">
        <v>34486</v>
      </c>
      <c r="D2039">
        <v>0.53900000000000003</v>
      </c>
      <c r="E2039">
        <f t="shared" si="63"/>
        <v>1.3072081567352701E-2</v>
      </c>
      <c r="I2039" s="7"/>
    </row>
    <row r="2040" spans="1:9" x14ac:dyDescent="0.3">
      <c r="A2040">
        <v>2025</v>
      </c>
      <c r="B2040">
        <f t="shared" si="62"/>
        <v>4</v>
      </c>
      <c r="C2040" s="32">
        <v>34487</v>
      </c>
      <c r="D2040">
        <v>0.53500000000000003</v>
      </c>
      <c r="E2040">
        <f t="shared" si="63"/>
        <v>-7.4488240129906248E-3</v>
      </c>
      <c r="I2040" s="7"/>
    </row>
    <row r="2041" spans="1:9" x14ac:dyDescent="0.3">
      <c r="A2041" s="35">
        <v>2026</v>
      </c>
      <c r="B2041">
        <f t="shared" si="62"/>
        <v>5</v>
      </c>
      <c r="C2041" s="32">
        <v>34488</v>
      </c>
      <c r="D2041">
        <v>0.53100000000000003</v>
      </c>
      <c r="E2041">
        <f t="shared" si="63"/>
        <v>-7.5047256540676927E-3</v>
      </c>
      <c r="I2041" s="7"/>
    </row>
    <row r="2042" spans="1:9" x14ac:dyDescent="0.3">
      <c r="A2042">
        <v>2027</v>
      </c>
      <c r="B2042">
        <f t="shared" si="62"/>
        <v>1</v>
      </c>
      <c r="C2042" s="32">
        <v>34491</v>
      </c>
      <c r="D2042">
        <v>0.52600000000000002</v>
      </c>
      <c r="E2042">
        <f t="shared" si="63"/>
        <v>-9.46080850422896E-3</v>
      </c>
    </row>
    <row r="2043" spans="1:9" x14ac:dyDescent="0.3">
      <c r="A2043" s="35">
        <v>2028</v>
      </c>
      <c r="B2043">
        <f t="shared" si="62"/>
        <v>2</v>
      </c>
      <c r="C2043" s="32">
        <v>34492</v>
      </c>
      <c r="D2043">
        <v>0.51100000000000001</v>
      </c>
      <c r="E2043">
        <f t="shared" si="63"/>
        <v>-2.8931622534005507E-2</v>
      </c>
    </row>
    <row r="2044" spans="1:9" x14ac:dyDescent="0.3">
      <c r="A2044">
        <v>2029</v>
      </c>
      <c r="B2044">
        <f t="shared" si="62"/>
        <v>3</v>
      </c>
      <c r="C2044" s="32">
        <v>34493</v>
      </c>
      <c r="D2044">
        <v>0.51500000000000001</v>
      </c>
      <c r="E2044">
        <f t="shared" si="63"/>
        <v>7.7973104600317106E-3</v>
      </c>
    </row>
    <row r="2045" spans="1:9" x14ac:dyDescent="0.3">
      <c r="A2045" s="35">
        <v>2030</v>
      </c>
      <c r="B2045">
        <f t="shared" si="62"/>
        <v>4</v>
      </c>
      <c r="C2045" s="32">
        <v>34494</v>
      </c>
      <c r="D2045">
        <v>0.51300000000000001</v>
      </c>
      <c r="E2045">
        <f t="shared" si="63"/>
        <v>-3.8910554929665647E-3</v>
      </c>
    </row>
    <row r="2046" spans="1:9" x14ac:dyDescent="0.3">
      <c r="A2046">
        <v>2031</v>
      </c>
      <c r="B2046">
        <f t="shared" si="62"/>
        <v>5</v>
      </c>
      <c r="C2046" s="32">
        <v>34495</v>
      </c>
      <c r="D2046">
        <v>0.51100000000000001</v>
      </c>
      <c r="E2046">
        <f t="shared" si="63"/>
        <v>-3.9062549670650995E-3</v>
      </c>
    </row>
    <row r="2047" spans="1:9" x14ac:dyDescent="0.3">
      <c r="A2047" s="35">
        <v>2032</v>
      </c>
      <c r="B2047">
        <f t="shared" si="62"/>
        <v>1</v>
      </c>
      <c r="C2047" s="32">
        <v>34498</v>
      </c>
      <c r="D2047">
        <v>0.51500000000000001</v>
      </c>
      <c r="E2047">
        <f t="shared" si="63"/>
        <v>7.7973104600317106E-3</v>
      </c>
    </row>
    <row r="2048" spans="1:9" x14ac:dyDescent="0.3">
      <c r="A2048">
        <v>2033</v>
      </c>
      <c r="B2048">
        <f t="shared" si="62"/>
        <v>2</v>
      </c>
      <c r="C2048" s="32">
        <v>34499</v>
      </c>
      <c r="D2048">
        <v>0.51600000000000001</v>
      </c>
      <c r="E2048">
        <f t="shared" si="63"/>
        <v>1.9398648178266761E-3</v>
      </c>
    </row>
    <row r="2049" spans="1:5" x14ac:dyDescent="0.3">
      <c r="A2049" s="35">
        <v>2034</v>
      </c>
      <c r="B2049">
        <f t="shared" si="62"/>
        <v>3</v>
      </c>
      <c r="C2049" s="32">
        <v>34500</v>
      </c>
      <c r="D2049">
        <v>0.53500000000000003</v>
      </c>
      <c r="E2049">
        <f t="shared" si="63"/>
        <v>3.6159981414443876E-2</v>
      </c>
    </row>
    <row r="2050" spans="1:5" x14ac:dyDescent="0.3">
      <c r="A2050">
        <v>2035</v>
      </c>
      <c r="B2050">
        <f t="shared" si="62"/>
        <v>4</v>
      </c>
      <c r="C2050" s="32">
        <v>34501</v>
      </c>
      <c r="D2050">
        <v>0.53</v>
      </c>
      <c r="E2050">
        <f t="shared" si="63"/>
        <v>-9.3897403498390316E-3</v>
      </c>
    </row>
    <row r="2051" spans="1:5" x14ac:dyDescent="0.3">
      <c r="A2051" s="35">
        <v>2036</v>
      </c>
      <c r="B2051">
        <f t="shared" si="62"/>
        <v>5</v>
      </c>
      <c r="C2051" s="32">
        <v>34502</v>
      </c>
      <c r="D2051">
        <v>0.54800000000000004</v>
      </c>
      <c r="E2051">
        <f t="shared" si="63"/>
        <v>3.3398280401848009E-2</v>
      </c>
    </row>
    <row r="2052" spans="1:5" x14ac:dyDescent="0.3">
      <c r="A2052">
        <v>2037</v>
      </c>
      <c r="B2052">
        <f t="shared" si="62"/>
        <v>1</v>
      </c>
      <c r="C2052" s="32">
        <v>34505</v>
      </c>
      <c r="D2052">
        <v>0.54300000000000004</v>
      </c>
      <c r="E2052">
        <f t="shared" si="63"/>
        <v>-9.1659670140800571E-3</v>
      </c>
    </row>
    <row r="2053" spans="1:5" x14ac:dyDescent="0.3">
      <c r="A2053" s="35">
        <v>2038</v>
      </c>
      <c r="B2053">
        <f t="shared" si="62"/>
        <v>2</v>
      </c>
      <c r="C2053" s="32">
        <v>34506</v>
      </c>
      <c r="D2053">
        <v>0.53700000000000003</v>
      </c>
      <c r="E2053">
        <f t="shared" si="63"/>
        <v>-1.1111225425070722E-2</v>
      </c>
    </row>
    <row r="2054" spans="1:5" x14ac:dyDescent="0.3">
      <c r="A2054">
        <v>2039</v>
      </c>
      <c r="B2054">
        <f t="shared" si="62"/>
        <v>3</v>
      </c>
      <c r="C2054" s="32">
        <v>34507</v>
      </c>
      <c r="D2054">
        <v>0.53100000000000003</v>
      </c>
      <c r="E2054">
        <f t="shared" si="63"/>
        <v>-1.1236073266925842E-2</v>
      </c>
    </row>
    <row r="2055" spans="1:5" x14ac:dyDescent="0.3">
      <c r="A2055" s="35">
        <v>2040</v>
      </c>
      <c r="B2055">
        <f t="shared" si="62"/>
        <v>4</v>
      </c>
      <c r="C2055" s="32">
        <v>34508</v>
      </c>
      <c r="D2055">
        <v>0.54</v>
      </c>
      <c r="E2055">
        <f t="shared" si="63"/>
        <v>1.6807118316381191E-2</v>
      </c>
    </row>
    <row r="2056" spans="1:5" x14ac:dyDescent="0.3">
      <c r="A2056">
        <v>2041</v>
      </c>
      <c r="B2056">
        <f t="shared" si="62"/>
        <v>5</v>
      </c>
      <c r="C2056" s="32">
        <v>34509</v>
      </c>
      <c r="D2056">
        <v>0.53500000000000003</v>
      </c>
      <c r="E2056">
        <f t="shared" si="63"/>
        <v>-9.3023926623135612E-3</v>
      </c>
    </row>
    <row r="2057" spans="1:5" x14ac:dyDescent="0.3">
      <c r="A2057" s="35">
        <v>2042</v>
      </c>
      <c r="B2057">
        <f t="shared" si="62"/>
        <v>1</v>
      </c>
      <c r="C2057" s="32">
        <v>34512</v>
      </c>
      <c r="D2057">
        <v>0.52400000000000002</v>
      </c>
      <c r="E2057">
        <f t="shared" si="63"/>
        <v>-2.077506257496441E-2</v>
      </c>
    </row>
    <row r="2058" spans="1:5" x14ac:dyDescent="0.3">
      <c r="A2058">
        <v>2043</v>
      </c>
      <c r="B2058">
        <f t="shared" si="62"/>
        <v>2</v>
      </c>
      <c r="C2058" s="32">
        <v>34513</v>
      </c>
      <c r="D2058">
        <v>0.53300000000000003</v>
      </c>
      <c r="E2058">
        <f t="shared" si="63"/>
        <v>1.7029739844802487E-2</v>
      </c>
    </row>
    <row r="2059" spans="1:5" x14ac:dyDescent="0.3">
      <c r="A2059" s="35">
        <v>2044</v>
      </c>
      <c r="B2059">
        <f t="shared" si="62"/>
        <v>3</v>
      </c>
      <c r="C2059" s="32">
        <v>34514</v>
      </c>
      <c r="D2059">
        <v>0.51900000000000002</v>
      </c>
      <c r="E2059">
        <f t="shared" si="63"/>
        <v>-2.6617540999955978E-2</v>
      </c>
    </row>
    <row r="2060" spans="1:5" x14ac:dyDescent="0.3">
      <c r="A2060">
        <v>2045</v>
      </c>
      <c r="B2060">
        <f t="shared" si="62"/>
        <v>4</v>
      </c>
      <c r="C2060" s="32">
        <v>34515</v>
      </c>
      <c r="D2060">
        <v>0.52600000000000002</v>
      </c>
      <c r="E2060">
        <f t="shared" si="63"/>
        <v>1.3397329571821125E-2</v>
      </c>
    </row>
    <row r="2061" spans="1:5" x14ac:dyDescent="0.3">
      <c r="A2061" s="35">
        <v>2046</v>
      </c>
      <c r="B2061">
        <f t="shared" si="62"/>
        <v>5</v>
      </c>
      <c r="C2061" s="32">
        <v>34516</v>
      </c>
      <c r="D2061">
        <v>0.53200000000000003</v>
      </c>
      <c r="E2061">
        <f t="shared" si="63"/>
        <v>1.134227660393451E-2</v>
      </c>
    </row>
    <row r="2062" spans="1:5" x14ac:dyDescent="0.3">
      <c r="A2062">
        <v>2047</v>
      </c>
      <c r="B2062">
        <f t="shared" si="62"/>
        <v>2</v>
      </c>
      <c r="C2062" s="32">
        <v>34520</v>
      </c>
      <c r="D2062">
        <v>0.53200000000000003</v>
      </c>
      <c r="E2062">
        <f t="shared" si="63"/>
        <v>0</v>
      </c>
    </row>
    <row r="2063" spans="1:5" x14ac:dyDescent="0.3">
      <c r="A2063" s="35">
        <v>2048</v>
      </c>
      <c r="B2063">
        <f t="shared" si="62"/>
        <v>3</v>
      </c>
      <c r="C2063" s="32">
        <v>34521</v>
      </c>
      <c r="D2063">
        <v>0.52300000000000002</v>
      </c>
      <c r="E2063">
        <f t="shared" si="63"/>
        <v>-1.7062025276721553E-2</v>
      </c>
    </row>
    <row r="2064" spans="1:5" x14ac:dyDescent="0.3">
      <c r="A2064">
        <v>2049</v>
      </c>
      <c r="B2064">
        <f t="shared" si="62"/>
        <v>4</v>
      </c>
      <c r="C2064" s="32">
        <v>34522</v>
      </c>
      <c r="D2064">
        <v>0.51500000000000001</v>
      </c>
      <c r="E2064">
        <f t="shared" si="63"/>
        <v>-1.5414563401186731E-2</v>
      </c>
    </row>
    <row r="2065" spans="1:5" x14ac:dyDescent="0.3">
      <c r="A2065" s="35">
        <v>2050</v>
      </c>
      <c r="B2065">
        <f t="shared" ref="B2065:B2128" si="64">WEEKDAY(C2065,2)</f>
        <v>5</v>
      </c>
      <c r="C2065" s="32">
        <v>34523</v>
      </c>
      <c r="D2065">
        <v>0.52100000000000002</v>
      </c>
      <c r="E2065">
        <f t="shared" si="63"/>
        <v>1.1583141089630855E-2</v>
      </c>
    </row>
    <row r="2066" spans="1:5" x14ac:dyDescent="0.3">
      <c r="A2066">
        <v>2051</v>
      </c>
      <c r="B2066">
        <f t="shared" si="64"/>
        <v>1</v>
      </c>
      <c r="C2066" s="32">
        <v>34526</v>
      </c>
      <c r="D2066">
        <v>0.53</v>
      </c>
      <c r="E2066">
        <f t="shared" ref="E2066:E2129" si="65">LN(D2066/D2065)</f>
        <v>1.7126964792800636E-2</v>
      </c>
    </row>
    <row r="2067" spans="1:5" x14ac:dyDescent="0.3">
      <c r="A2067" s="35">
        <v>2052</v>
      </c>
      <c r="B2067">
        <f t="shared" si="64"/>
        <v>2</v>
      </c>
      <c r="C2067" s="32">
        <v>34527</v>
      </c>
      <c r="D2067">
        <v>0.53700000000000003</v>
      </c>
      <c r="E2067">
        <f t="shared" si="65"/>
        <v>1.3121087962697276E-2</v>
      </c>
    </row>
    <row r="2068" spans="1:5" x14ac:dyDescent="0.3">
      <c r="A2068">
        <v>2053</v>
      </c>
      <c r="B2068">
        <f t="shared" si="64"/>
        <v>3</v>
      </c>
      <c r="C2068" s="32">
        <v>34528</v>
      </c>
      <c r="D2068">
        <v>0.53900000000000003</v>
      </c>
      <c r="E2068">
        <f t="shared" si="65"/>
        <v>3.7174764001325733E-3</v>
      </c>
    </row>
    <row r="2069" spans="1:5" x14ac:dyDescent="0.3">
      <c r="A2069" s="35">
        <v>2054</v>
      </c>
      <c r="B2069">
        <f t="shared" si="64"/>
        <v>4</v>
      </c>
      <c r="C2069" s="32">
        <v>34529</v>
      </c>
      <c r="D2069">
        <v>0.54300000000000004</v>
      </c>
      <c r="E2069">
        <f t="shared" si="65"/>
        <v>7.3937490249381919E-3</v>
      </c>
    </row>
    <row r="2070" spans="1:5" x14ac:dyDescent="0.3">
      <c r="A2070">
        <v>2055</v>
      </c>
      <c r="B2070">
        <f t="shared" si="64"/>
        <v>5</v>
      </c>
      <c r="C2070" s="32">
        <v>34530</v>
      </c>
      <c r="D2070">
        <v>0.54200000000000004</v>
      </c>
      <c r="E2070">
        <f t="shared" si="65"/>
        <v>-1.843318494289224E-3</v>
      </c>
    </row>
    <row r="2071" spans="1:5" x14ac:dyDescent="0.3">
      <c r="A2071" s="35">
        <v>2056</v>
      </c>
      <c r="B2071">
        <f t="shared" si="64"/>
        <v>1</v>
      </c>
      <c r="C2071" s="32">
        <v>34533</v>
      </c>
      <c r="D2071">
        <v>0.53300000000000003</v>
      </c>
      <c r="E2071">
        <f t="shared" si="65"/>
        <v>-1.6744577273801665E-2</v>
      </c>
    </row>
    <row r="2072" spans="1:5" x14ac:dyDescent="0.3">
      <c r="A2072">
        <v>2057</v>
      </c>
      <c r="B2072">
        <f t="shared" si="64"/>
        <v>2</v>
      </c>
      <c r="C2072" s="32">
        <v>34534</v>
      </c>
      <c r="D2072">
        <v>0.53700000000000003</v>
      </c>
      <c r="E2072">
        <f t="shared" si="65"/>
        <v>7.476670343020137E-3</v>
      </c>
    </row>
    <row r="2073" spans="1:5" x14ac:dyDescent="0.3">
      <c r="A2073" s="35">
        <v>2058</v>
      </c>
      <c r="B2073">
        <f t="shared" si="64"/>
        <v>3</v>
      </c>
      <c r="C2073" s="32">
        <v>34535</v>
      </c>
      <c r="D2073">
        <v>0.53800000000000003</v>
      </c>
      <c r="E2073">
        <f t="shared" si="65"/>
        <v>1.8604656529196708E-3</v>
      </c>
    </row>
    <row r="2074" spans="1:5" x14ac:dyDescent="0.3">
      <c r="A2074">
        <v>2059</v>
      </c>
      <c r="B2074">
        <f t="shared" si="64"/>
        <v>4</v>
      </c>
      <c r="C2074" s="32">
        <v>34536</v>
      </c>
      <c r="D2074">
        <v>0.54900000000000004</v>
      </c>
      <c r="E2074">
        <f t="shared" si="65"/>
        <v>2.0239881347746336E-2</v>
      </c>
    </row>
    <row r="2075" spans="1:5" x14ac:dyDescent="0.3">
      <c r="A2075" s="35">
        <v>2060</v>
      </c>
      <c r="B2075">
        <f t="shared" si="64"/>
        <v>5</v>
      </c>
      <c r="C2075" s="32">
        <v>34537</v>
      </c>
      <c r="D2075">
        <v>0.55300000000000005</v>
      </c>
      <c r="E2075">
        <f t="shared" si="65"/>
        <v>7.2595600128041024E-3</v>
      </c>
    </row>
    <row r="2076" spans="1:5" x14ac:dyDescent="0.3">
      <c r="A2076">
        <v>2061</v>
      </c>
      <c r="B2076">
        <f t="shared" si="64"/>
        <v>1</v>
      </c>
      <c r="C2076" s="32">
        <v>34540</v>
      </c>
      <c r="D2076">
        <v>0.56100000000000005</v>
      </c>
      <c r="E2076">
        <f t="shared" si="65"/>
        <v>1.4362904000361623E-2</v>
      </c>
    </row>
    <row r="2077" spans="1:5" x14ac:dyDescent="0.3">
      <c r="A2077" s="35">
        <v>2062</v>
      </c>
      <c r="B2077">
        <f t="shared" si="64"/>
        <v>2</v>
      </c>
      <c r="C2077" s="32">
        <v>34541</v>
      </c>
      <c r="D2077">
        <v>0.56799999999999995</v>
      </c>
      <c r="E2077">
        <f t="shared" si="65"/>
        <v>1.2400513198454791E-2</v>
      </c>
    </row>
    <row r="2078" spans="1:5" x14ac:dyDescent="0.3">
      <c r="A2078">
        <v>2063</v>
      </c>
      <c r="B2078">
        <f t="shared" si="64"/>
        <v>3</v>
      </c>
      <c r="C2078" s="32">
        <v>34542</v>
      </c>
      <c r="D2078">
        <v>0.57599999999999996</v>
      </c>
      <c r="E2078">
        <f t="shared" si="65"/>
        <v>1.398624197473987E-2</v>
      </c>
    </row>
    <row r="2079" spans="1:5" x14ac:dyDescent="0.3">
      <c r="A2079" s="35">
        <v>2064</v>
      </c>
      <c r="B2079">
        <f t="shared" si="64"/>
        <v>4</v>
      </c>
      <c r="C2079" s="32">
        <v>34543</v>
      </c>
      <c r="D2079">
        <v>0.57199999999999995</v>
      </c>
      <c r="E2079">
        <f t="shared" si="65"/>
        <v>-6.9686693160933158E-3</v>
      </c>
    </row>
    <row r="2080" spans="1:5" x14ac:dyDescent="0.3">
      <c r="A2080">
        <v>2065</v>
      </c>
      <c r="B2080">
        <f t="shared" si="64"/>
        <v>5</v>
      </c>
      <c r="C2080" s="32">
        <v>34544</v>
      </c>
      <c r="D2080">
        <v>0.59099999999999997</v>
      </c>
      <c r="E2080">
        <f t="shared" si="65"/>
        <v>3.2677026026300418E-2</v>
      </c>
    </row>
    <row r="2081" spans="1:5" x14ac:dyDescent="0.3">
      <c r="A2081" s="35">
        <v>2066</v>
      </c>
      <c r="B2081">
        <f t="shared" si="64"/>
        <v>1</v>
      </c>
      <c r="C2081" s="32">
        <v>34547</v>
      </c>
      <c r="D2081">
        <v>0.60099999999999998</v>
      </c>
      <c r="E2081">
        <f t="shared" si="65"/>
        <v>1.6778917129109505E-2</v>
      </c>
    </row>
    <row r="2082" spans="1:5" x14ac:dyDescent="0.3">
      <c r="A2082">
        <v>2067</v>
      </c>
      <c r="B2082">
        <f t="shared" si="64"/>
        <v>2</v>
      </c>
      <c r="C2082" s="32">
        <v>34548</v>
      </c>
      <c r="D2082">
        <v>0.60599999999999998</v>
      </c>
      <c r="E2082">
        <f t="shared" si="65"/>
        <v>8.2850515341068645E-3</v>
      </c>
    </row>
    <row r="2083" spans="1:5" x14ac:dyDescent="0.3">
      <c r="A2083" s="35">
        <v>2068</v>
      </c>
      <c r="B2083">
        <f t="shared" si="64"/>
        <v>3</v>
      </c>
      <c r="C2083" s="32">
        <v>34549</v>
      </c>
      <c r="D2083">
        <v>0.61</v>
      </c>
      <c r="E2083">
        <f t="shared" si="65"/>
        <v>6.5789710980425605E-3</v>
      </c>
    </row>
    <row r="2084" spans="1:5" x14ac:dyDescent="0.3">
      <c r="A2084">
        <v>2069</v>
      </c>
      <c r="B2084">
        <f t="shared" si="64"/>
        <v>4</v>
      </c>
      <c r="C2084" s="32">
        <v>34550</v>
      </c>
      <c r="D2084">
        <v>0.60699999999999998</v>
      </c>
      <c r="E2084">
        <f t="shared" si="65"/>
        <v>-4.9301661078587208E-3</v>
      </c>
    </row>
    <row r="2085" spans="1:5" x14ac:dyDescent="0.3">
      <c r="A2085" s="35">
        <v>2070</v>
      </c>
      <c r="B2085">
        <f t="shared" si="64"/>
        <v>5</v>
      </c>
      <c r="C2085" s="32">
        <v>34551</v>
      </c>
      <c r="D2085">
        <v>0.58799999999999997</v>
      </c>
      <c r="E2085">
        <f t="shared" si="65"/>
        <v>-3.1801843160871361E-2</v>
      </c>
    </row>
    <row r="2086" spans="1:5" x14ac:dyDescent="0.3">
      <c r="A2086">
        <v>2071</v>
      </c>
      <c r="B2086">
        <f t="shared" si="64"/>
        <v>1</v>
      </c>
      <c r="C2086" s="32">
        <v>34554</v>
      </c>
      <c r="D2086">
        <v>0.58899999999999997</v>
      </c>
      <c r="E2086">
        <f t="shared" si="65"/>
        <v>1.6992357529598428E-3</v>
      </c>
    </row>
    <row r="2087" spans="1:5" x14ac:dyDescent="0.3">
      <c r="A2087" s="35">
        <v>2072</v>
      </c>
      <c r="B2087">
        <f t="shared" si="64"/>
        <v>2</v>
      </c>
      <c r="C2087" s="32">
        <v>34555</v>
      </c>
      <c r="D2087">
        <v>0.59299999999999997</v>
      </c>
      <c r="E2087">
        <f t="shared" si="65"/>
        <v>6.7682153461388105E-3</v>
      </c>
    </row>
    <row r="2088" spans="1:5" x14ac:dyDescent="0.3">
      <c r="A2088">
        <v>2073</v>
      </c>
      <c r="B2088">
        <f t="shared" si="64"/>
        <v>3</v>
      </c>
      <c r="C2088" s="32">
        <v>34556</v>
      </c>
      <c r="D2088">
        <v>0.58899999999999997</v>
      </c>
      <c r="E2088">
        <f t="shared" si="65"/>
        <v>-6.7682153461387394E-3</v>
      </c>
    </row>
    <row r="2089" spans="1:5" x14ac:dyDescent="0.3">
      <c r="A2089" s="35">
        <v>2074</v>
      </c>
      <c r="B2089">
        <f t="shared" si="64"/>
        <v>4</v>
      </c>
      <c r="C2089" s="32">
        <v>34557</v>
      </c>
      <c r="D2089">
        <v>0.57799999999999996</v>
      </c>
      <c r="E2089">
        <f t="shared" si="65"/>
        <v>-1.8852314979209302E-2</v>
      </c>
    </row>
    <row r="2090" spans="1:5" x14ac:dyDescent="0.3">
      <c r="A2090">
        <v>2075</v>
      </c>
      <c r="B2090">
        <f t="shared" si="64"/>
        <v>5</v>
      </c>
      <c r="C2090" s="32">
        <v>34558</v>
      </c>
      <c r="D2090">
        <v>0.55700000000000005</v>
      </c>
      <c r="E2090">
        <f t="shared" si="65"/>
        <v>-3.7008628745093336E-2</v>
      </c>
    </row>
    <row r="2091" spans="1:5" x14ac:dyDescent="0.3">
      <c r="A2091" s="35">
        <v>2076</v>
      </c>
      <c r="B2091">
        <f t="shared" si="64"/>
        <v>1</v>
      </c>
      <c r="C2091" s="32">
        <v>34561</v>
      </c>
      <c r="D2091">
        <v>0.55400000000000005</v>
      </c>
      <c r="E2091">
        <f t="shared" si="65"/>
        <v>-5.4005531800001656E-3</v>
      </c>
    </row>
    <row r="2092" spans="1:5" x14ac:dyDescent="0.3">
      <c r="A2092">
        <v>2077</v>
      </c>
      <c r="B2092">
        <f t="shared" si="64"/>
        <v>2</v>
      </c>
      <c r="C2092" s="32">
        <v>34562</v>
      </c>
      <c r="D2092">
        <v>0.55400000000000005</v>
      </c>
      <c r="E2092">
        <f t="shared" si="65"/>
        <v>0</v>
      </c>
    </row>
    <row r="2093" spans="1:5" x14ac:dyDescent="0.3">
      <c r="A2093" s="35">
        <v>2078</v>
      </c>
      <c r="B2093">
        <f t="shared" si="64"/>
        <v>3</v>
      </c>
      <c r="C2093" s="32">
        <v>34563</v>
      </c>
      <c r="D2093">
        <v>0.56899999999999995</v>
      </c>
      <c r="E2093">
        <f t="shared" si="65"/>
        <v>2.6715747379046837E-2</v>
      </c>
    </row>
    <row r="2094" spans="1:5" x14ac:dyDescent="0.3">
      <c r="A2094">
        <v>2079</v>
      </c>
      <c r="B2094">
        <f t="shared" si="64"/>
        <v>4</v>
      </c>
      <c r="C2094" s="32">
        <v>34564</v>
      </c>
      <c r="D2094">
        <v>0.56799999999999995</v>
      </c>
      <c r="E2094">
        <f t="shared" si="65"/>
        <v>-1.7590154051795588E-3</v>
      </c>
    </row>
    <row r="2095" spans="1:5" x14ac:dyDescent="0.3">
      <c r="A2095" s="35">
        <v>2080</v>
      </c>
      <c r="B2095">
        <f t="shared" si="64"/>
        <v>5</v>
      </c>
      <c r="C2095" s="32">
        <v>34565</v>
      </c>
      <c r="D2095">
        <v>0.54600000000000004</v>
      </c>
      <c r="E2095">
        <f t="shared" si="65"/>
        <v>-3.9502442976246138E-2</v>
      </c>
    </row>
    <row r="2096" spans="1:5" x14ac:dyDescent="0.3">
      <c r="A2096">
        <v>2081</v>
      </c>
      <c r="B2096">
        <f t="shared" si="64"/>
        <v>1</v>
      </c>
      <c r="C2096" s="32">
        <v>34568</v>
      </c>
      <c r="D2096">
        <v>0.51800000000000002</v>
      </c>
      <c r="E2096">
        <f t="shared" si="65"/>
        <v>-5.2643733485422027E-2</v>
      </c>
    </row>
    <row r="2097" spans="1:5" x14ac:dyDescent="0.3">
      <c r="A2097" s="35">
        <v>2082</v>
      </c>
      <c r="B2097">
        <f t="shared" si="64"/>
        <v>2</v>
      </c>
      <c r="C2097" s="32">
        <v>34569</v>
      </c>
      <c r="D2097">
        <v>0.51</v>
      </c>
      <c r="E2097">
        <f t="shared" si="65"/>
        <v>-1.5564516541111573E-2</v>
      </c>
    </row>
    <row r="2098" spans="1:5" x14ac:dyDescent="0.3">
      <c r="A2098">
        <v>2083</v>
      </c>
      <c r="B2098">
        <f t="shared" si="64"/>
        <v>3</v>
      </c>
      <c r="C2098" s="32">
        <v>34570</v>
      </c>
      <c r="D2098">
        <v>0.50700000000000001</v>
      </c>
      <c r="E2098">
        <f t="shared" si="65"/>
        <v>-5.8997221271882708E-3</v>
      </c>
    </row>
    <row r="2099" spans="1:5" x14ac:dyDescent="0.3">
      <c r="A2099" s="35">
        <v>2084</v>
      </c>
      <c r="B2099">
        <f t="shared" si="64"/>
        <v>4</v>
      </c>
      <c r="C2099" s="32">
        <v>34571</v>
      </c>
      <c r="D2099">
        <v>0.495</v>
      </c>
      <c r="E2099">
        <f t="shared" si="65"/>
        <v>-2.3953241022492872E-2</v>
      </c>
    </row>
    <row r="2100" spans="1:5" x14ac:dyDescent="0.3">
      <c r="A2100">
        <v>2085</v>
      </c>
      <c r="B2100">
        <f t="shared" si="64"/>
        <v>5</v>
      </c>
      <c r="C2100" s="32">
        <v>34572</v>
      </c>
      <c r="D2100">
        <v>0.501</v>
      </c>
      <c r="E2100">
        <f t="shared" si="65"/>
        <v>1.2048338516174574E-2</v>
      </c>
    </row>
    <row r="2101" spans="1:5" x14ac:dyDescent="0.3">
      <c r="A2101" s="35">
        <v>2086</v>
      </c>
      <c r="B2101">
        <f t="shared" si="64"/>
        <v>1</v>
      </c>
      <c r="C2101" s="32">
        <v>34575</v>
      </c>
      <c r="D2101">
        <v>0.51600000000000001</v>
      </c>
      <c r="E2101">
        <f t="shared" si="65"/>
        <v>2.9500664396698056E-2</v>
      </c>
    </row>
    <row r="2102" spans="1:5" x14ac:dyDescent="0.3">
      <c r="A2102">
        <v>2087</v>
      </c>
      <c r="B2102">
        <f t="shared" si="64"/>
        <v>2</v>
      </c>
      <c r="C2102" s="32">
        <v>34576</v>
      </c>
      <c r="D2102">
        <v>0.505</v>
      </c>
      <c r="E2102">
        <f t="shared" si="65"/>
        <v>-2.1548336206202948E-2</v>
      </c>
    </row>
    <row r="2103" spans="1:5" x14ac:dyDescent="0.3">
      <c r="A2103" s="35">
        <v>2088</v>
      </c>
      <c r="B2103">
        <f t="shared" si="64"/>
        <v>3</v>
      </c>
      <c r="C2103" s="32">
        <v>34577</v>
      </c>
      <c r="D2103">
        <v>0.50700000000000001</v>
      </c>
      <c r="E2103">
        <f t="shared" si="65"/>
        <v>3.9525743158233418E-3</v>
      </c>
    </row>
    <row r="2104" spans="1:5" x14ac:dyDescent="0.3">
      <c r="A2104">
        <v>2089</v>
      </c>
      <c r="B2104">
        <f t="shared" si="64"/>
        <v>4</v>
      </c>
      <c r="C2104" s="32">
        <v>34578</v>
      </c>
      <c r="D2104">
        <v>0.49299999999999999</v>
      </c>
      <c r="E2104">
        <f t="shared" si="65"/>
        <v>-2.8001829548493087E-2</v>
      </c>
    </row>
    <row r="2105" spans="1:5" x14ac:dyDescent="0.3">
      <c r="A2105" s="35">
        <v>2090</v>
      </c>
      <c r="B2105">
        <f t="shared" si="64"/>
        <v>5</v>
      </c>
      <c r="C2105" s="32">
        <v>34579</v>
      </c>
      <c r="D2105">
        <v>0.49099999999999999</v>
      </c>
      <c r="E2105">
        <f t="shared" si="65"/>
        <v>-4.0650462481695562E-3</v>
      </c>
    </row>
    <row r="2106" spans="1:5" x14ac:dyDescent="0.3">
      <c r="A2106">
        <v>2091</v>
      </c>
      <c r="B2106">
        <f t="shared" si="64"/>
        <v>2</v>
      </c>
      <c r="C2106" s="32">
        <v>34583</v>
      </c>
      <c r="D2106">
        <v>0.49</v>
      </c>
      <c r="E2106">
        <f t="shared" si="65"/>
        <v>-2.0387366898483171E-3</v>
      </c>
    </row>
    <row r="2107" spans="1:5" x14ac:dyDescent="0.3">
      <c r="A2107" s="35">
        <v>2092</v>
      </c>
      <c r="B2107">
        <f t="shared" si="64"/>
        <v>3</v>
      </c>
      <c r="C2107" s="32">
        <v>34584</v>
      </c>
      <c r="D2107">
        <v>0.49099999999999999</v>
      </c>
      <c r="E2107">
        <f t="shared" si="65"/>
        <v>2.0387366898483089E-3</v>
      </c>
    </row>
    <row r="2108" spans="1:5" x14ac:dyDescent="0.3">
      <c r="A2108">
        <v>2093</v>
      </c>
      <c r="B2108">
        <f t="shared" si="64"/>
        <v>4</v>
      </c>
      <c r="C2108" s="32">
        <v>34585</v>
      </c>
      <c r="D2108">
        <v>0.495</v>
      </c>
      <c r="E2108">
        <f t="shared" si="65"/>
        <v>8.113634774169631E-3</v>
      </c>
    </row>
    <row r="2109" spans="1:5" x14ac:dyDescent="0.3">
      <c r="A2109" s="35">
        <v>2094</v>
      </c>
      <c r="B2109">
        <f t="shared" si="64"/>
        <v>5</v>
      </c>
      <c r="C2109" s="32">
        <v>34586</v>
      </c>
      <c r="D2109">
        <v>0.48399999999999999</v>
      </c>
      <c r="E2109">
        <f t="shared" si="65"/>
        <v>-2.2472855852058628E-2</v>
      </c>
    </row>
    <row r="2110" spans="1:5" x14ac:dyDescent="0.3">
      <c r="A2110">
        <v>2095</v>
      </c>
      <c r="B2110">
        <f t="shared" si="64"/>
        <v>1</v>
      </c>
      <c r="C2110" s="32">
        <v>34589</v>
      </c>
      <c r="D2110">
        <v>0.47599999999999998</v>
      </c>
      <c r="E2110">
        <f t="shared" si="65"/>
        <v>-1.6667052485211761E-2</v>
      </c>
    </row>
    <row r="2111" spans="1:5" x14ac:dyDescent="0.3">
      <c r="A2111" s="35">
        <v>2096</v>
      </c>
      <c r="B2111">
        <f t="shared" si="64"/>
        <v>2</v>
      </c>
      <c r="C2111" s="32">
        <v>34590</v>
      </c>
      <c r="D2111">
        <v>0.44800000000000001</v>
      </c>
      <c r="E2111">
        <f t="shared" si="65"/>
        <v>-6.0624621816434736E-2</v>
      </c>
    </row>
    <row r="2112" spans="1:5" x14ac:dyDescent="0.3">
      <c r="A2112">
        <v>2097</v>
      </c>
      <c r="B2112">
        <f t="shared" si="64"/>
        <v>3</v>
      </c>
      <c r="C2112" s="32">
        <v>34591</v>
      </c>
      <c r="D2112">
        <v>0.44</v>
      </c>
      <c r="E2112">
        <f t="shared" si="65"/>
        <v>-1.8018505502678365E-2</v>
      </c>
    </row>
    <row r="2113" spans="1:5" x14ac:dyDescent="0.3">
      <c r="A2113" s="35">
        <v>2098</v>
      </c>
      <c r="B2113">
        <f t="shared" si="64"/>
        <v>4</v>
      </c>
      <c r="C2113" s="32">
        <v>34592</v>
      </c>
      <c r="D2113">
        <v>0.44600000000000001</v>
      </c>
      <c r="E2113">
        <f t="shared" si="65"/>
        <v>1.3544225107757253E-2</v>
      </c>
    </row>
    <row r="2114" spans="1:5" x14ac:dyDescent="0.3">
      <c r="A2114">
        <v>2099</v>
      </c>
      <c r="B2114">
        <f t="shared" si="64"/>
        <v>5</v>
      </c>
      <c r="C2114" s="32">
        <v>34593</v>
      </c>
      <c r="D2114">
        <v>0.44900000000000001</v>
      </c>
      <c r="E2114">
        <f t="shared" si="65"/>
        <v>6.7039357221901344E-3</v>
      </c>
    </row>
    <row r="2115" spans="1:5" x14ac:dyDescent="0.3">
      <c r="A2115" s="35">
        <v>2100</v>
      </c>
      <c r="B2115">
        <f t="shared" si="64"/>
        <v>1</v>
      </c>
      <c r="C2115" s="32">
        <v>34596</v>
      </c>
      <c r="D2115">
        <v>0.46200000000000002</v>
      </c>
      <c r="E2115">
        <f t="shared" si="65"/>
        <v>2.8542003339484489E-2</v>
      </c>
    </row>
    <row r="2116" spans="1:5" x14ac:dyDescent="0.3">
      <c r="A2116">
        <v>2101</v>
      </c>
      <c r="B2116">
        <f t="shared" si="64"/>
        <v>2</v>
      </c>
      <c r="C2116" s="32">
        <v>34597</v>
      </c>
      <c r="D2116">
        <v>0.45200000000000001</v>
      </c>
      <c r="E2116">
        <f t="shared" si="65"/>
        <v>-2.1882711249507709E-2</v>
      </c>
    </row>
    <row r="2117" spans="1:5" x14ac:dyDescent="0.3">
      <c r="A2117" s="35">
        <v>2102</v>
      </c>
      <c r="B2117">
        <f t="shared" si="64"/>
        <v>3</v>
      </c>
      <c r="C2117" s="32">
        <v>34598</v>
      </c>
      <c r="D2117">
        <v>0.45600000000000002</v>
      </c>
      <c r="E2117">
        <f t="shared" si="65"/>
        <v>8.8106296821549059E-3</v>
      </c>
    </row>
    <row r="2118" spans="1:5" x14ac:dyDescent="0.3">
      <c r="A2118">
        <v>2103</v>
      </c>
      <c r="B2118">
        <f t="shared" si="64"/>
        <v>4</v>
      </c>
      <c r="C2118" s="32">
        <v>34599</v>
      </c>
      <c r="D2118">
        <v>0.46300000000000002</v>
      </c>
      <c r="E2118">
        <f t="shared" si="65"/>
        <v>1.5234244571847987E-2</v>
      </c>
    </row>
    <row r="2119" spans="1:5" x14ac:dyDescent="0.3">
      <c r="A2119" s="35">
        <v>2104</v>
      </c>
      <c r="B2119">
        <f t="shared" si="64"/>
        <v>5</v>
      </c>
      <c r="C2119" s="32">
        <v>34600</v>
      </c>
      <c r="D2119">
        <v>0.46</v>
      </c>
      <c r="E2119">
        <f t="shared" si="65"/>
        <v>-6.500564603093428E-3</v>
      </c>
    </row>
    <row r="2120" spans="1:5" x14ac:dyDescent="0.3">
      <c r="A2120">
        <v>2105</v>
      </c>
      <c r="B2120">
        <f t="shared" si="64"/>
        <v>1</v>
      </c>
      <c r="C2120" s="32">
        <v>34603</v>
      </c>
      <c r="D2120">
        <v>0.443</v>
      </c>
      <c r="E2120">
        <f t="shared" si="65"/>
        <v>-3.7656719438005054E-2</v>
      </c>
    </row>
    <row r="2121" spans="1:5" x14ac:dyDescent="0.3">
      <c r="A2121" s="35">
        <v>2106</v>
      </c>
      <c r="B2121">
        <f t="shared" si="64"/>
        <v>2</v>
      </c>
      <c r="C2121" s="32">
        <v>34604</v>
      </c>
      <c r="D2121">
        <v>0.436</v>
      </c>
      <c r="E2121">
        <f t="shared" si="65"/>
        <v>-1.5927526696101306E-2</v>
      </c>
    </row>
    <row r="2122" spans="1:5" x14ac:dyDescent="0.3">
      <c r="A2122">
        <v>2107</v>
      </c>
      <c r="B2122">
        <f t="shared" si="64"/>
        <v>3</v>
      </c>
      <c r="C2122" s="32">
        <v>34605</v>
      </c>
      <c r="D2122">
        <v>0.443</v>
      </c>
      <c r="E2122">
        <f t="shared" si="65"/>
        <v>1.5927526696101278E-2</v>
      </c>
    </row>
    <row r="2123" spans="1:5" x14ac:dyDescent="0.3">
      <c r="A2123" s="35">
        <v>2108</v>
      </c>
      <c r="B2123">
        <f t="shared" si="64"/>
        <v>4</v>
      </c>
      <c r="C2123" s="32">
        <v>34606</v>
      </c>
      <c r="D2123">
        <v>0.45900000000000002</v>
      </c>
      <c r="E2123">
        <f t="shared" si="65"/>
        <v>3.5480440015409641E-2</v>
      </c>
    </row>
    <row r="2124" spans="1:5" x14ac:dyDescent="0.3">
      <c r="A2124">
        <v>2109</v>
      </c>
      <c r="B2124">
        <f t="shared" si="64"/>
        <v>5</v>
      </c>
      <c r="C2124" s="32">
        <v>34607</v>
      </c>
      <c r="D2124">
        <v>0.46300000000000002</v>
      </c>
      <c r="E2124">
        <f t="shared" si="65"/>
        <v>8.6768440256890355E-3</v>
      </c>
    </row>
    <row r="2125" spans="1:5" x14ac:dyDescent="0.3">
      <c r="A2125" s="35">
        <v>2110</v>
      </c>
      <c r="B2125">
        <f t="shared" si="64"/>
        <v>1</v>
      </c>
      <c r="C2125" s="32">
        <v>34610</v>
      </c>
      <c r="D2125">
        <v>0.45900000000000002</v>
      </c>
      <c r="E2125">
        <f t="shared" si="65"/>
        <v>-8.6768440256889713E-3</v>
      </c>
    </row>
    <row r="2126" spans="1:5" x14ac:dyDescent="0.3">
      <c r="A2126">
        <v>2111</v>
      </c>
      <c r="B2126">
        <f t="shared" si="64"/>
        <v>2</v>
      </c>
      <c r="C2126" s="32">
        <v>34611</v>
      </c>
      <c r="D2126">
        <v>0.45700000000000002</v>
      </c>
      <c r="E2126">
        <f t="shared" si="65"/>
        <v>-4.3668191663405144E-3</v>
      </c>
    </row>
    <row r="2127" spans="1:5" x14ac:dyDescent="0.3">
      <c r="A2127" s="35">
        <v>2112</v>
      </c>
      <c r="B2127">
        <f t="shared" si="64"/>
        <v>3</v>
      </c>
      <c r="C2127" s="32">
        <v>34612</v>
      </c>
      <c r="D2127">
        <v>0.45500000000000002</v>
      </c>
      <c r="E2127">
        <f t="shared" si="65"/>
        <v>-4.3859719432543286E-3</v>
      </c>
    </row>
    <row r="2128" spans="1:5" x14ac:dyDescent="0.3">
      <c r="A2128">
        <v>2113</v>
      </c>
      <c r="B2128">
        <f t="shared" si="64"/>
        <v>4</v>
      </c>
      <c r="C2128" s="32">
        <v>34613</v>
      </c>
      <c r="D2128">
        <v>0.46600000000000003</v>
      </c>
      <c r="E2128">
        <f t="shared" si="65"/>
        <v>2.3888215174695374E-2</v>
      </c>
    </row>
    <row r="2129" spans="1:5" x14ac:dyDescent="0.3">
      <c r="A2129" s="35">
        <v>2114</v>
      </c>
      <c r="B2129">
        <f t="shared" ref="B2129:B2192" si="66">WEEKDAY(C2129,2)</f>
        <v>5</v>
      </c>
      <c r="C2129" s="32">
        <v>34614</v>
      </c>
      <c r="D2129">
        <v>0.47599999999999998</v>
      </c>
      <c r="E2129">
        <f t="shared" si="65"/>
        <v>2.1232220105774118E-2</v>
      </c>
    </row>
    <row r="2130" spans="1:5" x14ac:dyDescent="0.3">
      <c r="A2130">
        <v>2115</v>
      </c>
      <c r="B2130">
        <f t="shared" si="66"/>
        <v>1</v>
      </c>
      <c r="C2130" s="32">
        <v>34617</v>
      </c>
      <c r="D2130">
        <v>0.47299999999999998</v>
      </c>
      <c r="E2130">
        <f t="shared" ref="E2130:E2193" si="67">LN(D2130/D2129)</f>
        <v>-6.3224657394870144E-3</v>
      </c>
    </row>
    <row r="2131" spans="1:5" x14ac:dyDescent="0.3">
      <c r="A2131" s="35">
        <v>2116</v>
      </c>
      <c r="B2131">
        <f t="shared" si="66"/>
        <v>2</v>
      </c>
      <c r="C2131" s="32">
        <v>34618</v>
      </c>
      <c r="D2131">
        <v>0.48399999999999999</v>
      </c>
      <c r="E2131">
        <f t="shared" si="67"/>
        <v>2.2989518224698781E-2</v>
      </c>
    </row>
    <row r="2132" spans="1:5" x14ac:dyDescent="0.3">
      <c r="A2132">
        <v>2117</v>
      </c>
      <c r="B2132">
        <f t="shared" si="66"/>
        <v>3</v>
      </c>
      <c r="C2132" s="32">
        <v>34619</v>
      </c>
      <c r="D2132">
        <v>0.47899999999999998</v>
      </c>
      <c r="E2132">
        <f t="shared" si="67"/>
        <v>-1.0384309305716493E-2</v>
      </c>
    </row>
    <row r="2133" spans="1:5" x14ac:dyDescent="0.3">
      <c r="A2133" s="35">
        <v>2118</v>
      </c>
      <c r="B2133">
        <f t="shared" si="66"/>
        <v>4</v>
      </c>
      <c r="C2133" s="32">
        <v>34620</v>
      </c>
      <c r="D2133">
        <v>0.48699999999999999</v>
      </c>
      <c r="E2133">
        <f t="shared" si="67"/>
        <v>1.6563525671674642E-2</v>
      </c>
    </row>
    <row r="2134" spans="1:5" x14ac:dyDescent="0.3">
      <c r="A2134">
        <v>2119</v>
      </c>
      <c r="B2134">
        <f t="shared" si="66"/>
        <v>5</v>
      </c>
      <c r="C2134" s="32">
        <v>34621</v>
      </c>
      <c r="D2134">
        <v>0.49199999999999999</v>
      </c>
      <c r="E2134">
        <f t="shared" si="67"/>
        <v>1.021459340971842E-2</v>
      </c>
    </row>
    <row r="2135" spans="1:5" x14ac:dyDescent="0.3">
      <c r="A2135" s="35">
        <v>2120</v>
      </c>
      <c r="B2135">
        <f t="shared" si="66"/>
        <v>1</v>
      </c>
      <c r="C2135" s="32">
        <v>34624</v>
      </c>
      <c r="D2135">
        <v>0.503</v>
      </c>
      <c r="E2135">
        <f t="shared" si="67"/>
        <v>2.2111453607431185E-2</v>
      </c>
    </row>
    <row r="2136" spans="1:5" x14ac:dyDescent="0.3">
      <c r="A2136">
        <v>2121</v>
      </c>
      <c r="B2136">
        <f t="shared" si="66"/>
        <v>2</v>
      </c>
      <c r="C2136" s="32">
        <v>34625</v>
      </c>
      <c r="D2136">
        <v>0.50900000000000001</v>
      </c>
      <c r="E2136">
        <f t="shared" si="67"/>
        <v>1.1857846450783468E-2</v>
      </c>
    </row>
    <row r="2137" spans="1:5" x14ac:dyDescent="0.3">
      <c r="A2137" s="35">
        <v>2122</v>
      </c>
      <c r="B2137">
        <f t="shared" si="66"/>
        <v>3</v>
      </c>
      <c r="C2137" s="32">
        <v>34626</v>
      </c>
      <c r="D2137">
        <v>0.49099999999999999</v>
      </c>
      <c r="E2137">
        <f t="shared" si="67"/>
        <v>-3.6003888756002175E-2</v>
      </c>
    </row>
    <row r="2138" spans="1:5" x14ac:dyDescent="0.3">
      <c r="A2138">
        <v>2123</v>
      </c>
      <c r="B2138">
        <f t="shared" si="66"/>
        <v>4</v>
      </c>
      <c r="C2138" s="32">
        <v>34627</v>
      </c>
      <c r="D2138">
        <v>0.51600000000000001</v>
      </c>
      <c r="E2138">
        <f t="shared" si="67"/>
        <v>4.9662637687042183E-2</v>
      </c>
    </row>
    <row r="2139" spans="1:5" x14ac:dyDescent="0.3">
      <c r="A2139" s="35">
        <v>2124</v>
      </c>
      <c r="B2139">
        <f t="shared" si="66"/>
        <v>5</v>
      </c>
      <c r="C2139" s="32">
        <v>34628</v>
      </c>
      <c r="D2139">
        <v>0.51600000000000001</v>
      </c>
      <c r="E2139">
        <f t="shared" si="67"/>
        <v>0</v>
      </c>
    </row>
    <row r="2140" spans="1:5" x14ac:dyDescent="0.3">
      <c r="A2140">
        <v>2125</v>
      </c>
      <c r="B2140">
        <f t="shared" si="66"/>
        <v>1</v>
      </c>
      <c r="C2140" s="32">
        <v>34631</v>
      </c>
      <c r="D2140">
        <v>0.54600000000000004</v>
      </c>
      <c r="E2140">
        <f t="shared" si="67"/>
        <v>5.6512210263342404E-2</v>
      </c>
    </row>
    <row r="2141" spans="1:5" x14ac:dyDescent="0.3">
      <c r="A2141" s="35">
        <v>2126</v>
      </c>
      <c r="B2141">
        <f t="shared" si="66"/>
        <v>2</v>
      </c>
      <c r="C2141" s="32">
        <v>34632</v>
      </c>
      <c r="D2141">
        <v>0.55100000000000005</v>
      </c>
      <c r="E2141">
        <f t="shared" si="67"/>
        <v>9.115833408009413E-3</v>
      </c>
    </row>
    <row r="2142" spans="1:5" x14ac:dyDescent="0.3">
      <c r="A2142">
        <v>2127</v>
      </c>
      <c r="B2142">
        <f t="shared" si="66"/>
        <v>3</v>
      </c>
      <c r="C2142" s="32">
        <v>34633</v>
      </c>
      <c r="D2142">
        <v>0.58599999999999997</v>
      </c>
      <c r="E2142">
        <f t="shared" si="67"/>
        <v>6.1584980424097921E-2</v>
      </c>
    </row>
    <row r="2143" spans="1:5" x14ac:dyDescent="0.3">
      <c r="A2143" s="35">
        <v>2128</v>
      </c>
      <c r="B2143">
        <f t="shared" si="66"/>
        <v>4</v>
      </c>
      <c r="C2143" s="32">
        <v>34634</v>
      </c>
      <c r="D2143">
        <v>0.58699999999999997</v>
      </c>
      <c r="E2143">
        <f t="shared" si="67"/>
        <v>1.7050302510837475E-3</v>
      </c>
    </row>
    <row r="2144" spans="1:5" x14ac:dyDescent="0.3">
      <c r="A2144">
        <v>2129</v>
      </c>
      <c r="B2144">
        <f t="shared" si="66"/>
        <v>5</v>
      </c>
      <c r="C2144" s="32">
        <v>34635</v>
      </c>
      <c r="D2144">
        <v>0.60799999999999998</v>
      </c>
      <c r="E2144">
        <f t="shared" si="67"/>
        <v>3.515006213807069E-2</v>
      </c>
    </row>
    <row r="2145" spans="1:5" x14ac:dyDescent="0.3">
      <c r="A2145" s="35">
        <v>2130</v>
      </c>
      <c r="B2145">
        <f t="shared" si="66"/>
        <v>1</v>
      </c>
      <c r="C2145" s="32">
        <v>34638</v>
      </c>
      <c r="D2145">
        <v>0.57099999999999995</v>
      </c>
      <c r="E2145">
        <f t="shared" si="67"/>
        <v>-6.2785672310156859E-2</v>
      </c>
    </row>
    <row r="2146" spans="1:5" x14ac:dyDescent="0.3">
      <c r="A2146">
        <v>2131</v>
      </c>
      <c r="B2146">
        <f t="shared" si="66"/>
        <v>2</v>
      </c>
      <c r="C2146" s="32">
        <v>34639</v>
      </c>
      <c r="D2146">
        <v>0.58699999999999997</v>
      </c>
      <c r="E2146">
        <f t="shared" si="67"/>
        <v>2.763561017208634E-2</v>
      </c>
    </row>
    <row r="2147" spans="1:5" x14ac:dyDescent="0.3">
      <c r="A2147" s="35">
        <v>2132</v>
      </c>
      <c r="B2147">
        <f t="shared" si="66"/>
        <v>3</v>
      </c>
      <c r="C2147" s="32">
        <v>34640</v>
      </c>
      <c r="D2147">
        <v>0.57499999999999996</v>
      </c>
      <c r="E2147">
        <f t="shared" si="67"/>
        <v>-2.0654779030746025E-2</v>
      </c>
    </row>
    <row r="2148" spans="1:5" x14ac:dyDescent="0.3">
      <c r="A2148">
        <v>2133</v>
      </c>
      <c r="B2148">
        <f t="shared" si="66"/>
        <v>4</v>
      </c>
      <c r="C2148" s="32">
        <v>34641</v>
      </c>
      <c r="D2148">
        <v>0.56699999999999995</v>
      </c>
      <c r="E2148">
        <f t="shared" si="67"/>
        <v>-1.4010737069598333E-2</v>
      </c>
    </row>
    <row r="2149" spans="1:5" x14ac:dyDescent="0.3">
      <c r="A2149" s="35">
        <v>2134</v>
      </c>
      <c r="B2149">
        <f t="shared" si="66"/>
        <v>5</v>
      </c>
      <c r="C2149" s="32">
        <v>34642</v>
      </c>
      <c r="D2149">
        <v>0.56299999999999994</v>
      </c>
      <c r="E2149">
        <f t="shared" si="67"/>
        <v>-7.0796755880616884E-3</v>
      </c>
    </row>
    <row r="2150" spans="1:5" x14ac:dyDescent="0.3">
      <c r="A2150">
        <v>2135</v>
      </c>
      <c r="B2150">
        <f t="shared" si="66"/>
        <v>1</v>
      </c>
      <c r="C2150" s="32">
        <v>34645</v>
      </c>
      <c r="D2150">
        <v>0.52500000000000002</v>
      </c>
      <c r="E2150">
        <f t="shared" si="67"/>
        <v>-6.9881365548066496E-2</v>
      </c>
    </row>
    <row r="2151" spans="1:5" x14ac:dyDescent="0.3">
      <c r="A2151" s="35">
        <v>2136</v>
      </c>
      <c r="B2151">
        <f t="shared" si="66"/>
        <v>2</v>
      </c>
      <c r="C2151" s="32">
        <v>34646</v>
      </c>
      <c r="D2151">
        <v>0.52600000000000002</v>
      </c>
      <c r="E2151">
        <f t="shared" si="67"/>
        <v>1.9029501460860636E-3</v>
      </c>
    </row>
    <row r="2152" spans="1:5" x14ac:dyDescent="0.3">
      <c r="A2152">
        <v>2137</v>
      </c>
      <c r="B2152">
        <f t="shared" si="66"/>
        <v>3</v>
      </c>
      <c r="C2152" s="32">
        <v>34647</v>
      </c>
      <c r="D2152">
        <v>0.53300000000000003</v>
      </c>
      <c r="E2152">
        <f t="shared" si="67"/>
        <v>1.3220211428134737E-2</v>
      </c>
    </row>
    <row r="2153" spans="1:5" x14ac:dyDescent="0.3">
      <c r="A2153" s="35">
        <v>2138</v>
      </c>
      <c r="B2153">
        <f t="shared" si="66"/>
        <v>4</v>
      </c>
      <c r="C2153" s="32">
        <v>34648</v>
      </c>
      <c r="D2153">
        <v>0.54500000000000004</v>
      </c>
      <c r="E2153">
        <f t="shared" si="67"/>
        <v>2.2264370497399506E-2</v>
      </c>
    </row>
    <row r="2154" spans="1:5" x14ac:dyDescent="0.3">
      <c r="A2154">
        <v>2139</v>
      </c>
      <c r="B2154">
        <f t="shared" si="66"/>
        <v>5</v>
      </c>
      <c r="C2154" s="32">
        <v>34649</v>
      </c>
      <c r="D2154">
        <v>0.54800000000000004</v>
      </c>
      <c r="E2154">
        <f t="shared" si="67"/>
        <v>5.4894922847715149E-3</v>
      </c>
    </row>
    <row r="2155" spans="1:5" x14ac:dyDescent="0.3">
      <c r="A2155" s="35">
        <v>2140</v>
      </c>
      <c r="B2155">
        <f t="shared" si="66"/>
        <v>1</v>
      </c>
      <c r="C2155" s="32">
        <v>34652</v>
      </c>
      <c r="D2155">
        <v>0.55700000000000005</v>
      </c>
      <c r="E2155">
        <f t="shared" si="67"/>
        <v>1.6289952979268552E-2</v>
      </c>
    </row>
    <row r="2156" spans="1:5" x14ac:dyDescent="0.3">
      <c r="A2156">
        <v>2141</v>
      </c>
      <c r="B2156">
        <f t="shared" si="66"/>
        <v>2</v>
      </c>
      <c r="C2156" s="32">
        <v>34653</v>
      </c>
      <c r="D2156">
        <v>0.55100000000000005</v>
      </c>
      <c r="E2156">
        <f t="shared" si="67"/>
        <v>-1.0830430774369553E-2</v>
      </c>
    </row>
    <row r="2157" spans="1:5" x14ac:dyDescent="0.3">
      <c r="A2157" s="35">
        <v>2142</v>
      </c>
      <c r="B2157">
        <f t="shared" si="66"/>
        <v>3</v>
      </c>
      <c r="C2157" s="32">
        <v>34654</v>
      </c>
      <c r="D2157">
        <v>0.51</v>
      </c>
      <c r="E2157">
        <f t="shared" si="67"/>
        <v>-7.7324083434543098E-2</v>
      </c>
    </row>
    <row r="2158" spans="1:5" x14ac:dyDescent="0.3">
      <c r="A2158">
        <v>2143</v>
      </c>
      <c r="B2158">
        <f t="shared" si="66"/>
        <v>4</v>
      </c>
      <c r="C2158" s="32">
        <v>34655</v>
      </c>
      <c r="D2158">
        <v>0.49099999999999999</v>
      </c>
      <c r="E2158">
        <f t="shared" si="67"/>
        <v>-3.7966597923850855E-2</v>
      </c>
    </row>
    <row r="2159" spans="1:5" x14ac:dyDescent="0.3">
      <c r="A2159" s="35">
        <v>2144</v>
      </c>
      <c r="B2159">
        <f t="shared" si="66"/>
        <v>5</v>
      </c>
      <c r="C2159" s="32">
        <v>34656</v>
      </c>
      <c r="D2159">
        <v>0.48799999999999999</v>
      </c>
      <c r="E2159">
        <f t="shared" si="67"/>
        <v>-6.1287219413733874E-3</v>
      </c>
    </row>
    <row r="2160" spans="1:5" x14ac:dyDescent="0.3">
      <c r="A2160">
        <v>2145</v>
      </c>
      <c r="B2160">
        <f t="shared" si="66"/>
        <v>1</v>
      </c>
      <c r="C2160" s="32">
        <v>34659</v>
      </c>
      <c r="D2160">
        <v>0.46800000000000003</v>
      </c>
      <c r="E2160">
        <f t="shared" si="67"/>
        <v>-4.1847109935500372E-2</v>
      </c>
    </row>
    <row r="2161" spans="1:5" x14ac:dyDescent="0.3">
      <c r="A2161" s="35">
        <v>2146</v>
      </c>
      <c r="B2161">
        <f t="shared" si="66"/>
        <v>2</v>
      </c>
      <c r="C2161" s="32">
        <v>34660</v>
      </c>
      <c r="D2161">
        <v>0.46500000000000002</v>
      </c>
      <c r="E2161">
        <f t="shared" si="67"/>
        <v>-6.4308903302904025E-3</v>
      </c>
    </row>
    <row r="2162" spans="1:5" x14ac:dyDescent="0.3">
      <c r="A2162">
        <v>2147</v>
      </c>
      <c r="B2162">
        <f t="shared" si="66"/>
        <v>3</v>
      </c>
      <c r="C2162" s="32">
        <v>34661</v>
      </c>
      <c r="D2162">
        <v>0.47799999999999998</v>
      </c>
      <c r="E2162">
        <f t="shared" si="67"/>
        <v>2.7573326904099554E-2</v>
      </c>
    </row>
    <row r="2163" spans="1:5" x14ac:dyDescent="0.3">
      <c r="A2163" s="35">
        <v>2148</v>
      </c>
      <c r="B2163">
        <f t="shared" si="66"/>
        <v>1</v>
      </c>
      <c r="C2163" s="32">
        <v>34666</v>
      </c>
      <c r="D2163">
        <v>0.47899999999999998</v>
      </c>
      <c r="E2163">
        <f t="shared" si="67"/>
        <v>2.0898649194592365E-3</v>
      </c>
    </row>
    <row r="2164" spans="1:5" x14ac:dyDescent="0.3">
      <c r="A2164">
        <v>2149</v>
      </c>
      <c r="B2164">
        <f t="shared" si="66"/>
        <v>2</v>
      </c>
      <c r="C2164" s="32">
        <v>34667</v>
      </c>
      <c r="D2164">
        <v>0.46300000000000002</v>
      </c>
      <c r="E2164">
        <f t="shared" si="67"/>
        <v>-3.3973543324681117E-2</v>
      </c>
    </row>
    <row r="2165" spans="1:5" x14ac:dyDescent="0.3">
      <c r="A2165" s="35">
        <v>2150</v>
      </c>
      <c r="B2165">
        <f t="shared" si="66"/>
        <v>3</v>
      </c>
      <c r="C2165" s="32">
        <v>34668</v>
      </c>
      <c r="D2165">
        <v>0.47799999999999998</v>
      </c>
      <c r="E2165">
        <f t="shared" si="67"/>
        <v>3.1883678405221764E-2</v>
      </c>
    </row>
    <row r="2166" spans="1:5" x14ac:dyDescent="0.3">
      <c r="A2166">
        <v>2151</v>
      </c>
      <c r="B2166">
        <f t="shared" si="66"/>
        <v>4</v>
      </c>
      <c r="C2166" s="32">
        <v>34669</v>
      </c>
      <c r="D2166">
        <v>0.46300000000000002</v>
      </c>
      <c r="E2166">
        <f t="shared" si="67"/>
        <v>-3.1883678405221785E-2</v>
      </c>
    </row>
    <row r="2167" spans="1:5" x14ac:dyDescent="0.3">
      <c r="A2167" s="35">
        <v>2152</v>
      </c>
      <c r="B2167">
        <f t="shared" si="66"/>
        <v>5</v>
      </c>
      <c r="C2167" s="32">
        <v>34670</v>
      </c>
      <c r="D2167">
        <v>0.41899999999999998</v>
      </c>
      <c r="E2167">
        <f t="shared" si="67"/>
        <v>-9.9856134164096472E-2</v>
      </c>
    </row>
    <row r="2168" spans="1:5" x14ac:dyDescent="0.3">
      <c r="A2168">
        <v>2153</v>
      </c>
      <c r="B2168">
        <f t="shared" si="66"/>
        <v>1</v>
      </c>
      <c r="C2168" s="32">
        <v>34673</v>
      </c>
      <c r="D2168">
        <v>0.41899999999999998</v>
      </c>
      <c r="E2168">
        <f t="shared" si="67"/>
        <v>0</v>
      </c>
    </row>
    <row r="2169" spans="1:5" x14ac:dyDescent="0.3">
      <c r="A2169" s="35">
        <v>2154</v>
      </c>
      <c r="B2169">
        <f t="shared" si="66"/>
        <v>2</v>
      </c>
      <c r="C2169" s="32">
        <v>34674</v>
      </c>
      <c r="D2169">
        <v>0.44500000000000001</v>
      </c>
      <c r="E2169">
        <f t="shared" si="67"/>
        <v>6.0203362244102443E-2</v>
      </c>
    </row>
    <row r="2170" spans="1:5" x14ac:dyDescent="0.3">
      <c r="A2170">
        <v>2155</v>
      </c>
      <c r="B2170">
        <f t="shared" si="66"/>
        <v>3</v>
      </c>
      <c r="C2170" s="32">
        <v>34675</v>
      </c>
      <c r="D2170">
        <v>0.44500000000000001</v>
      </c>
      <c r="E2170">
        <f t="shared" si="67"/>
        <v>0</v>
      </c>
    </row>
    <row r="2171" spans="1:5" x14ac:dyDescent="0.3">
      <c r="A2171" s="35">
        <v>2156</v>
      </c>
      <c r="B2171">
        <f t="shared" si="66"/>
        <v>4</v>
      </c>
      <c r="C2171" s="32">
        <v>34676</v>
      </c>
      <c r="D2171">
        <v>0.45900000000000002</v>
      </c>
      <c r="E2171">
        <f t="shared" si="67"/>
        <v>3.0975927894304929E-2</v>
      </c>
    </row>
    <row r="2172" spans="1:5" x14ac:dyDescent="0.3">
      <c r="A2172">
        <v>2157</v>
      </c>
      <c r="B2172">
        <f t="shared" si="66"/>
        <v>5</v>
      </c>
      <c r="C2172" s="32">
        <v>34677</v>
      </c>
      <c r="D2172">
        <v>0.47499999999999998</v>
      </c>
      <c r="E2172">
        <f t="shared" si="67"/>
        <v>3.4264593974095862E-2</v>
      </c>
    </row>
    <row r="2173" spans="1:5" x14ac:dyDescent="0.3">
      <c r="A2173" s="35">
        <v>2158</v>
      </c>
      <c r="B2173">
        <f t="shared" si="66"/>
        <v>1</v>
      </c>
      <c r="C2173" s="32">
        <v>34680</v>
      </c>
      <c r="D2173">
        <v>0.45600000000000002</v>
      </c>
      <c r="E2173">
        <f t="shared" si="67"/>
        <v>-4.0821994520255048E-2</v>
      </c>
    </row>
    <row r="2174" spans="1:5" x14ac:dyDescent="0.3">
      <c r="A2174">
        <v>2159</v>
      </c>
      <c r="B2174">
        <f t="shared" si="66"/>
        <v>2</v>
      </c>
      <c r="C2174" s="32">
        <v>34681</v>
      </c>
      <c r="D2174">
        <v>0.47399999999999998</v>
      </c>
      <c r="E2174">
        <f t="shared" si="67"/>
        <v>3.8714512180690427E-2</v>
      </c>
    </row>
    <row r="2175" spans="1:5" x14ac:dyDescent="0.3">
      <c r="A2175" s="35">
        <v>2160</v>
      </c>
      <c r="B2175">
        <f t="shared" si="66"/>
        <v>3</v>
      </c>
      <c r="C2175" s="32">
        <v>34682</v>
      </c>
      <c r="D2175">
        <v>0.47899999999999998</v>
      </c>
      <c r="E2175">
        <f t="shared" si="67"/>
        <v>1.0493275715838723E-2</v>
      </c>
    </row>
    <row r="2176" spans="1:5" x14ac:dyDescent="0.3">
      <c r="A2176">
        <v>2161</v>
      </c>
      <c r="B2176">
        <f t="shared" si="66"/>
        <v>4</v>
      </c>
      <c r="C2176" s="32">
        <v>34683</v>
      </c>
      <c r="D2176">
        <v>0.46500000000000002</v>
      </c>
      <c r="E2176">
        <f t="shared" si="67"/>
        <v>-2.9663191823558796E-2</v>
      </c>
    </row>
    <row r="2177" spans="1:5" x14ac:dyDescent="0.3">
      <c r="A2177" s="35">
        <v>2162</v>
      </c>
      <c r="B2177">
        <f t="shared" si="66"/>
        <v>5</v>
      </c>
      <c r="C2177" s="32">
        <v>34684</v>
      </c>
      <c r="D2177">
        <v>0.46800000000000003</v>
      </c>
      <c r="E2177">
        <f t="shared" si="67"/>
        <v>6.4308903302903314E-3</v>
      </c>
    </row>
    <row r="2178" spans="1:5" x14ac:dyDescent="0.3">
      <c r="A2178">
        <v>2163</v>
      </c>
      <c r="B2178">
        <f t="shared" si="66"/>
        <v>1</v>
      </c>
      <c r="C2178" s="32">
        <v>34687</v>
      </c>
      <c r="D2178">
        <v>0.46700000000000003</v>
      </c>
      <c r="E2178">
        <f t="shared" si="67"/>
        <v>-2.1390382487494184E-3</v>
      </c>
    </row>
    <row r="2179" spans="1:5" x14ac:dyDescent="0.3">
      <c r="A2179" s="35">
        <v>2164</v>
      </c>
      <c r="B2179">
        <f t="shared" si="66"/>
        <v>2</v>
      </c>
      <c r="C2179" s="32">
        <v>34688</v>
      </c>
      <c r="D2179">
        <v>0.47399999999999998</v>
      </c>
      <c r="E2179">
        <f t="shared" si="67"/>
        <v>1.4878064026179076E-2</v>
      </c>
    </row>
    <row r="2180" spans="1:5" x14ac:dyDescent="0.3">
      <c r="A2180">
        <v>2165</v>
      </c>
      <c r="B2180">
        <f t="shared" si="66"/>
        <v>3</v>
      </c>
      <c r="C2180" s="32">
        <v>34689</v>
      </c>
      <c r="D2180">
        <v>0.47599999999999998</v>
      </c>
      <c r="E2180">
        <f t="shared" si="67"/>
        <v>4.2105325363434578E-3</v>
      </c>
    </row>
    <row r="2181" spans="1:5" x14ac:dyDescent="0.3">
      <c r="A2181" s="35">
        <v>2166</v>
      </c>
      <c r="B2181">
        <f t="shared" si="66"/>
        <v>4</v>
      </c>
      <c r="C2181" s="32">
        <v>34690</v>
      </c>
      <c r="D2181">
        <v>0.47199999999999998</v>
      </c>
      <c r="E2181">
        <f t="shared" si="67"/>
        <v>-8.4388686458645949E-3</v>
      </c>
    </row>
    <row r="2182" spans="1:5" x14ac:dyDescent="0.3">
      <c r="A2182">
        <v>2167</v>
      </c>
      <c r="B2182">
        <f t="shared" si="66"/>
        <v>5</v>
      </c>
      <c r="C2182" s="32">
        <v>34691</v>
      </c>
      <c r="D2182">
        <v>0.47</v>
      </c>
      <c r="E2182">
        <f t="shared" si="67"/>
        <v>-4.2462908814510968E-3</v>
      </c>
    </row>
    <row r="2183" spans="1:5" x14ac:dyDescent="0.3">
      <c r="A2183" s="35">
        <v>2168</v>
      </c>
      <c r="B2183">
        <f t="shared" si="66"/>
        <v>2</v>
      </c>
      <c r="C2183" s="32">
        <v>34695</v>
      </c>
      <c r="D2183">
        <v>0.48599999999999999</v>
      </c>
      <c r="E2183">
        <f t="shared" si="67"/>
        <v>3.3475929196389545E-2</v>
      </c>
    </row>
    <row r="2184" spans="1:5" x14ac:dyDescent="0.3">
      <c r="A2184">
        <v>2169</v>
      </c>
      <c r="B2184">
        <f t="shared" si="66"/>
        <v>3</v>
      </c>
      <c r="C2184" s="32">
        <v>34696</v>
      </c>
      <c r="D2184">
        <v>0.503</v>
      </c>
      <c r="E2184">
        <f t="shared" si="67"/>
        <v>3.4381546199245445E-2</v>
      </c>
    </row>
    <row r="2185" spans="1:5" x14ac:dyDescent="0.3">
      <c r="A2185" s="35">
        <v>2170</v>
      </c>
      <c r="B2185">
        <f t="shared" si="66"/>
        <v>4</v>
      </c>
      <c r="C2185" s="32">
        <v>34697</v>
      </c>
      <c r="D2185">
        <v>0.50600000000000001</v>
      </c>
      <c r="E2185">
        <f t="shared" si="67"/>
        <v>5.9464991877263033E-3</v>
      </c>
    </row>
    <row r="2186" spans="1:5" x14ac:dyDescent="0.3">
      <c r="A2186">
        <v>2171</v>
      </c>
      <c r="B2186">
        <f t="shared" si="66"/>
        <v>5</v>
      </c>
      <c r="C2186" s="32">
        <v>34698</v>
      </c>
      <c r="D2186">
        <v>0.51500000000000001</v>
      </c>
      <c r="E2186">
        <f t="shared" si="67"/>
        <v>1.7630231376270719E-2</v>
      </c>
    </row>
    <row r="2187" spans="1:5" x14ac:dyDescent="0.3">
      <c r="A2187" s="35">
        <v>2172</v>
      </c>
      <c r="B2187">
        <f t="shared" si="66"/>
        <v>2</v>
      </c>
      <c r="C2187" s="32">
        <v>34702</v>
      </c>
      <c r="D2187">
        <v>0.499</v>
      </c>
      <c r="E2187">
        <f t="shared" si="67"/>
        <v>-3.1560804912217556E-2</v>
      </c>
    </row>
    <row r="2188" spans="1:5" x14ac:dyDescent="0.3">
      <c r="A2188">
        <v>2173</v>
      </c>
      <c r="B2188">
        <f t="shared" si="66"/>
        <v>3</v>
      </c>
      <c r="C2188" s="32">
        <v>34703</v>
      </c>
      <c r="D2188">
        <v>0.499</v>
      </c>
      <c r="E2188">
        <f t="shared" si="67"/>
        <v>0</v>
      </c>
    </row>
    <row r="2189" spans="1:5" x14ac:dyDescent="0.3">
      <c r="A2189" s="35">
        <v>2174</v>
      </c>
      <c r="B2189">
        <f t="shared" si="66"/>
        <v>4</v>
      </c>
      <c r="C2189" s="32">
        <v>34704</v>
      </c>
      <c r="D2189">
        <v>0.5</v>
      </c>
      <c r="E2189">
        <f t="shared" si="67"/>
        <v>2.0020026706729687E-3</v>
      </c>
    </row>
    <row r="2190" spans="1:5" x14ac:dyDescent="0.3">
      <c r="A2190">
        <v>2175</v>
      </c>
      <c r="B2190">
        <f t="shared" si="66"/>
        <v>5</v>
      </c>
      <c r="C2190" s="32">
        <v>34705</v>
      </c>
      <c r="D2190">
        <v>0.499</v>
      </c>
      <c r="E2190">
        <f t="shared" si="67"/>
        <v>-2.0020026706730793E-3</v>
      </c>
    </row>
    <row r="2191" spans="1:5" x14ac:dyDescent="0.3">
      <c r="A2191" s="35">
        <v>2176</v>
      </c>
      <c r="B2191">
        <f t="shared" si="66"/>
        <v>1</v>
      </c>
      <c r="C2191" s="32">
        <v>34708</v>
      </c>
      <c r="D2191">
        <v>0.5</v>
      </c>
      <c r="E2191">
        <f t="shared" si="67"/>
        <v>2.0020026706729687E-3</v>
      </c>
    </row>
    <row r="2192" spans="1:5" x14ac:dyDescent="0.3">
      <c r="A2192">
        <v>2177</v>
      </c>
      <c r="B2192">
        <f t="shared" si="66"/>
        <v>2</v>
      </c>
      <c r="C2192" s="32">
        <v>34709</v>
      </c>
      <c r="D2192">
        <v>0.502</v>
      </c>
      <c r="E2192">
        <f t="shared" si="67"/>
        <v>3.9920212695374567E-3</v>
      </c>
    </row>
    <row r="2193" spans="1:5" x14ac:dyDescent="0.3">
      <c r="A2193" s="35">
        <v>2178</v>
      </c>
      <c r="B2193">
        <f t="shared" ref="B2193:B2256" si="68">WEEKDAY(C2193,2)</f>
        <v>3</v>
      </c>
      <c r="C2193" s="32">
        <v>34710</v>
      </c>
      <c r="D2193">
        <v>0.505</v>
      </c>
      <c r="E2193">
        <f t="shared" si="67"/>
        <v>5.9583095836306249E-3</v>
      </c>
    </row>
    <row r="2194" spans="1:5" x14ac:dyDescent="0.3">
      <c r="A2194">
        <v>2179</v>
      </c>
      <c r="B2194">
        <f t="shared" si="68"/>
        <v>4</v>
      </c>
      <c r="C2194" s="32">
        <v>34711</v>
      </c>
      <c r="D2194">
        <v>0.50800000000000001</v>
      </c>
      <c r="E2194">
        <f t="shared" ref="E2194:E2257" si="69">LN(D2194/D2193)</f>
        <v>5.9230183031220712E-3</v>
      </c>
    </row>
    <row r="2195" spans="1:5" x14ac:dyDescent="0.3">
      <c r="A2195" s="35">
        <v>2180</v>
      </c>
      <c r="B2195">
        <f t="shared" si="68"/>
        <v>5</v>
      </c>
      <c r="C2195" s="32">
        <v>34712</v>
      </c>
      <c r="D2195">
        <v>0.51100000000000001</v>
      </c>
      <c r="E2195">
        <f t="shared" si="69"/>
        <v>5.8881426252225316E-3</v>
      </c>
    </row>
    <row r="2196" spans="1:5" x14ac:dyDescent="0.3">
      <c r="A2196">
        <v>2181</v>
      </c>
      <c r="B2196">
        <f t="shared" si="68"/>
        <v>1</v>
      </c>
      <c r="C2196" s="32">
        <v>34715</v>
      </c>
      <c r="D2196">
        <v>0.52900000000000003</v>
      </c>
      <c r="E2196">
        <f t="shared" si="69"/>
        <v>3.4618841654595056E-2</v>
      </c>
    </row>
    <row r="2197" spans="1:5" x14ac:dyDescent="0.3">
      <c r="A2197" s="35">
        <v>2182</v>
      </c>
      <c r="B2197">
        <f t="shared" si="68"/>
        <v>2</v>
      </c>
      <c r="C2197" s="32">
        <v>34716</v>
      </c>
      <c r="D2197">
        <v>0.54800000000000004</v>
      </c>
      <c r="E2197">
        <f t="shared" si="69"/>
        <v>3.5286855089716268E-2</v>
      </c>
    </row>
    <row r="2198" spans="1:5" x14ac:dyDescent="0.3">
      <c r="A2198">
        <v>2183</v>
      </c>
      <c r="B2198">
        <f t="shared" si="68"/>
        <v>3</v>
      </c>
      <c r="C2198" s="32">
        <v>34717</v>
      </c>
      <c r="D2198">
        <v>0.55800000000000005</v>
      </c>
      <c r="E2198">
        <f t="shared" si="69"/>
        <v>1.8083675433295327E-2</v>
      </c>
    </row>
    <row r="2199" spans="1:5" x14ac:dyDescent="0.3">
      <c r="A2199" s="35">
        <v>2184</v>
      </c>
      <c r="B2199">
        <f t="shared" si="68"/>
        <v>4</v>
      </c>
      <c r="C2199" s="32">
        <v>34718</v>
      </c>
      <c r="D2199">
        <v>0.52600000000000002</v>
      </c>
      <c r="E2199">
        <f t="shared" si="69"/>
        <v>-5.9057749643601179E-2</v>
      </c>
    </row>
    <row r="2200" spans="1:5" x14ac:dyDescent="0.3">
      <c r="A2200">
        <v>2185</v>
      </c>
      <c r="B2200">
        <f t="shared" si="68"/>
        <v>5</v>
      </c>
      <c r="C2200" s="32">
        <v>34719</v>
      </c>
      <c r="D2200">
        <v>0.51800000000000002</v>
      </c>
      <c r="E2200">
        <f t="shared" si="69"/>
        <v>-1.5325970478226821E-2</v>
      </c>
    </row>
    <row r="2201" spans="1:5" x14ac:dyDescent="0.3">
      <c r="A2201" s="35">
        <v>2186</v>
      </c>
      <c r="B2201">
        <f t="shared" si="68"/>
        <v>1</v>
      </c>
      <c r="C2201" s="32">
        <v>34722</v>
      </c>
      <c r="D2201">
        <v>0.503</v>
      </c>
      <c r="E2201">
        <f t="shared" si="69"/>
        <v>-2.9385072159743907E-2</v>
      </c>
    </row>
    <row r="2202" spans="1:5" x14ac:dyDescent="0.3">
      <c r="A2202">
        <v>2187</v>
      </c>
      <c r="B2202">
        <f t="shared" si="68"/>
        <v>2</v>
      </c>
      <c r="C2202" s="32">
        <v>34723</v>
      </c>
      <c r="D2202">
        <v>0.51400000000000001</v>
      </c>
      <c r="E2202">
        <f t="shared" si="69"/>
        <v>2.163309535542585E-2</v>
      </c>
    </row>
    <row r="2203" spans="1:5" x14ac:dyDescent="0.3">
      <c r="A2203" s="35">
        <v>2188</v>
      </c>
      <c r="B2203">
        <f t="shared" si="68"/>
        <v>3</v>
      </c>
      <c r="C2203" s="32">
        <v>34724</v>
      </c>
      <c r="D2203">
        <v>0.501</v>
      </c>
      <c r="E2203">
        <f t="shared" si="69"/>
        <v>-2.561716437030033E-2</v>
      </c>
    </row>
    <row r="2204" spans="1:5" x14ac:dyDescent="0.3">
      <c r="A2204">
        <v>2189</v>
      </c>
      <c r="B2204">
        <f t="shared" si="68"/>
        <v>4</v>
      </c>
      <c r="C2204" s="32">
        <v>34725</v>
      </c>
      <c r="D2204">
        <v>0.50600000000000001</v>
      </c>
      <c r="E2204">
        <f t="shared" si="69"/>
        <v>9.9305682026007876E-3</v>
      </c>
    </row>
    <row r="2205" spans="1:5" x14ac:dyDescent="0.3">
      <c r="A2205" s="35">
        <v>2190</v>
      </c>
      <c r="B2205">
        <f t="shared" si="68"/>
        <v>5</v>
      </c>
      <c r="C2205" s="32">
        <v>34726</v>
      </c>
      <c r="D2205">
        <v>0.496</v>
      </c>
      <c r="E2205">
        <f t="shared" si="69"/>
        <v>-1.9960742562538058E-2</v>
      </c>
    </row>
    <row r="2206" spans="1:5" x14ac:dyDescent="0.3">
      <c r="A2206">
        <v>2191</v>
      </c>
      <c r="B2206">
        <f t="shared" si="68"/>
        <v>1</v>
      </c>
      <c r="C2206" s="32">
        <v>34729</v>
      </c>
      <c r="D2206">
        <v>0.49299999999999999</v>
      </c>
      <c r="E2206">
        <f t="shared" si="69"/>
        <v>-6.0667526822374262E-3</v>
      </c>
    </row>
    <row r="2207" spans="1:5" x14ac:dyDescent="0.3">
      <c r="A2207" s="35">
        <v>2192</v>
      </c>
      <c r="B2207">
        <f t="shared" si="68"/>
        <v>2</v>
      </c>
      <c r="C2207" s="32">
        <v>34730</v>
      </c>
      <c r="D2207">
        <v>0.51400000000000001</v>
      </c>
      <c r="E2207">
        <f t="shared" si="69"/>
        <v>4.1714091412475118E-2</v>
      </c>
    </row>
    <row r="2208" spans="1:5" x14ac:dyDescent="0.3">
      <c r="A2208">
        <v>2193</v>
      </c>
      <c r="B2208">
        <f t="shared" si="68"/>
        <v>3</v>
      </c>
      <c r="C2208" s="32">
        <v>34731</v>
      </c>
      <c r="D2208">
        <v>0.51300000000000001</v>
      </c>
      <c r="E2208">
        <f t="shared" si="69"/>
        <v>-1.9474202843955666E-3</v>
      </c>
    </row>
    <row r="2209" spans="1:5" x14ac:dyDescent="0.3">
      <c r="A2209" s="35">
        <v>2194</v>
      </c>
      <c r="B2209">
        <f t="shared" si="68"/>
        <v>4</v>
      </c>
      <c r="C2209" s="32">
        <v>34732</v>
      </c>
      <c r="D2209">
        <v>0.50700000000000001</v>
      </c>
      <c r="E2209">
        <f t="shared" si="69"/>
        <v>-1.176484157958637E-2</v>
      </c>
    </row>
    <row r="2210" spans="1:5" x14ac:dyDescent="0.3">
      <c r="A2210">
        <v>2195</v>
      </c>
      <c r="B2210">
        <f t="shared" si="68"/>
        <v>5</v>
      </c>
      <c r="C2210" s="32">
        <v>34733</v>
      </c>
      <c r="D2210">
        <v>0.51700000000000002</v>
      </c>
      <c r="E2210">
        <f t="shared" si="69"/>
        <v>1.9531870917246067E-2</v>
      </c>
    </row>
    <row r="2211" spans="1:5" x14ac:dyDescent="0.3">
      <c r="A2211" s="35">
        <v>2196</v>
      </c>
      <c r="B2211">
        <f t="shared" si="68"/>
        <v>1</v>
      </c>
      <c r="C2211" s="32">
        <v>34736</v>
      </c>
      <c r="D2211">
        <v>0.51200000000000001</v>
      </c>
      <c r="E2211">
        <f t="shared" si="69"/>
        <v>-9.7182494689213392E-3</v>
      </c>
    </row>
    <row r="2212" spans="1:5" x14ac:dyDescent="0.3">
      <c r="A2212">
        <v>2197</v>
      </c>
      <c r="B2212">
        <f t="shared" si="68"/>
        <v>2</v>
      </c>
      <c r="C2212" s="32">
        <v>34737</v>
      </c>
      <c r="D2212">
        <v>0.505</v>
      </c>
      <c r="E2212">
        <f t="shared" si="69"/>
        <v>-1.3766195764147959E-2</v>
      </c>
    </row>
    <row r="2213" spans="1:5" x14ac:dyDescent="0.3">
      <c r="A2213" s="35">
        <v>2198</v>
      </c>
      <c r="B2213">
        <f t="shared" si="68"/>
        <v>3</v>
      </c>
      <c r="C2213" s="32">
        <v>34738</v>
      </c>
      <c r="D2213">
        <v>0.495</v>
      </c>
      <c r="E2213">
        <f t="shared" si="69"/>
        <v>-2.0000666706669543E-2</v>
      </c>
    </row>
    <row r="2214" spans="1:5" x14ac:dyDescent="0.3">
      <c r="A2214">
        <v>2199</v>
      </c>
      <c r="B2214">
        <f t="shared" si="68"/>
        <v>4</v>
      </c>
      <c r="C2214" s="32">
        <v>34739</v>
      </c>
      <c r="D2214">
        <v>0.49</v>
      </c>
      <c r="E2214">
        <f t="shared" si="69"/>
        <v>-1.0152371464017962E-2</v>
      </c>
    </row>
    <row r="2215" spans="1:5" x14ac:dyDescent="0.3">
      <c r="A2215" s="35">
        <v>2200</v>
      </c>
      <c r="B2215">
        <f t="shared" si="68"/>
        <v>5</v>
      </c>
      <c r="C2215" s="32">
        <v>34740</v>
      </c>
      <c r="D2215">
        <v>0.49</v>
      </c>
      <c r="E2215">
        <f t="shared" si="69"/>
        <v>0</v>
      </c>
    </row>
    <row r="2216" spans="1:5" x14ac:dyDescent="0.3">
      <c r="A2216">
        <v>2201</v>
      </c>
      <c r="B2216">
        <f t="shared" si="68"/>
        <v>1</v>
      </c>
      <c r="C2216" s="32">
        <v>34743</v>
      </c>
      <c r="D2216">
        <v>0.49099999999999999</v>
      </c>
      <c r="E2216">
        <f t="shared" si="69"/>
        <v>2.0387366898483089E-3</v>
      </c>
    </row>
    <row r="2217" spans="1:5" x14ac:dyDescent="0.3">
      <c r="A2217" s="35">
        <v>2202</v>
      </c>
      <c r="B2217">
        <f t="shared" si="68"/>
        <v>2</v>
      </c>
      <c r="C2217" s="32">
        <v>34744</v>
      </c>
      <c r="D2217">
        <v>0.499</v>
      </c>
      <c r="E2217">
        <f t="shared" si="69"/>
        <v>1.6161967956998122E-2</v>
      </c>
    </row>
    <row r="2218" spans="1:5" x14ac:dyDescent="0.3">
      <c r="A2218">
        <v>2203</v>
      </c>
      <c r="B2218">
        <f t="shared" si="68"/>
        <v>3</v>
      </c>
      <c r="C2218" s="32">
        <v>34745</v>
      </c>
      <c r="D2218">
        <v>0.497</v>
      </c>
      <c r="E2218">
        <f t="shared" si="69"/>
        <v>-4.0160696548899432E-3</v>
      </c>
    </row>
    <row r="2219" spans="1:5" x14ac:dyDescent="0.3">
      <c r="A2219" s="35">
        <v>2204</v>
      </c>
      <c r="B2219">
        <f t="shared" si="68"/>
        <v>4</v>
      </c>
      <c r="C2219" s="32">
        <v>34746</v>
      </c>
      <c r="D2219">
        <v>0.51600000000000001</v>
      </c>
      <c r="E2219">
        <f t="shared" si="69"/>
        <v>3.751673938493414E-2</v>
      </c>
    </row>
    <row r="2220" spans="1:5" x14ac:dyDescent="0.3">
      <c r="A2220">
        <v>2205</v>
      </c>
      <c r="B2220">
        <f t="shared" si="68"/>
        <v>5</v>
      </c>
      <c r="C2220" s="32">
        <v>34747</v>
      </c>
      <c r="D2220">
        <v>0.52400000000000002</v>
      </c>
      <c r="E2220">
        <f t="shared" si="69"/>
        <v>1.5384918839479456E-2</v>
      </c>
    </row>
    <row r="2221" spans="1:5" x14ac:dyDescent="0.3">
      <c r="A2221" s="35">
        <v>2206</v>
      </c>
      <c r="B2221">
        <f t="shared" si="68"/>
        <v>2</v>
      </c>
      <c r="C2221" s="32">
        <v>34751</v>
      </c>
      <c r="D2221">
        <v>0.53</v>
      </c>
      <c r="E2221">
        <f t="shared" si="69"/>
        <v>1.1385322225125429E-2</v>
      </c>
    </row>
    <row r="2222" spans="1:5" x14ac:dyDescent="0.3">
      <c r="A2222">
        <v>2207</v>
      </c>
      <c r="B2222">
        <f t="shared" si="68"/>
        <v>3</v>
      </c>
      <c r="C2222" s="32">
        <v>34752</v>
      </c>
      <c r="D2222">
        <v>0.53500000000000003</v>
      </c>
      <c r="E2222">
        <f t="shared" si="69"/>
        <v>9.3897403498391374E-3</v>
      </c>
    </row>
    <row r="2223" spans="1:5" x14ac:dyDescent="0.3">
      <c r="A2223" s="35">
        <v>2208</v>
      </c>
      <c r="B2223">
        <f t="shared" si="68"/>
        <v>4</v>
      </c>
      <c r="C2223" s="32">
        <v>34753</v>
      </c>
      <c r="D2223">
        <v>0.52100000000000002</v>
      </c>
      <c r="E2223">
        <f t="shared" si="69"/>
        <v>-2.651670514263961E-2</v>
      </c>
    </row>
    <row r="2224" spans="1:5" x14ac:dyDescent="0.3">
      <c r="A2224">
        <v>2209</v>
      </c>
      <c r="B2224">
        <f t="shared" si="68"/>
        <v>5</v>
      </c>
      <c r="C2224" s="32">
        <v>34754</v>
      </c>
      <c r="D2224">
        <v>0.52600000000000002</v>
      </c>
      <c r="E2224">
        <f t="shared" si="69"/>
        <v>9.5511709843429868E-3</v>
      </c>
    </row>
    <row r="2225" spans="1:5" x14ac:dyDescent="0.3">
      <c r="A2225" s="35">
        <v>2210</v>
      </c>
      <c r="B2225">
        <f t="shared" si="68"/>
        <v>1</v>
      </c>
      <c r="C2225" s="32">
        <v>34757</v>
      </c>
      <c r="D2225">
        <v>0.53100000000000003</v>
      </c>
      <c r="E2225">
        <f t="shared" si="69"/>
        <v>9.4608085042288889E-3</v>
      </c>
    </row>
    <row r="2226" spans="1:5" x14ac:dyDescent="0.3">
      <c r="A2226">
        <v>2211</v>
      </c>
      <c r="B2226">
        <f t="shared" si="68"/>
        <v>2</v>
      </c>
      <c r="C2226" s="32">
        <v>34758</v>
      </c>
      <c r="D2226">
        <v>0.51800000000000002</v>
      </c>
      <c r="E2226">
        <f t="shared" si="69"/>
        <v>-2.478677898245581E-2</v>
      </c>
    </row>
    <row r="2227" spans="1:5" x14ac:dyDescent="0.3">
      <c r="A2227" s="35">
        <v>2212</v>
      </c>
      <c r="B2227">
        <f t="shared" si="68"/>
        <v>3</v>
      </c>
      <c r="C2227" s="32">
        <v>34759</v>
      </c>
      <c r="D2227">
        <v>0.505</v>
      </c>
      <c r="E2227">
        <f t="shared" si="69"/>
        <v>-2.5416812984123297E-2</v>
      </c>
    </row>
    <row r="2228" spans="1:5" x14ac:dyDescent="0.3">
      <c r="A2228">
        <v>2213</v>
      </c>
      <c r="B2228">
        <f t="shared" si="68"/>
        <v>4</v>
      </c>
      <c r="C2228" s="32">
        <v>34760</v>
      </c>
      <c r="D2228">
        <v>0.49199999999999999</v>
      </c>
      <c r="E2228">
        <f t="shared" si="69"/>
        <v>-2.6079712783051736E-2</v>
      </c>
    </row>
    <row r="2229" spans="1:5" x14ac:dyDescent="0.3">
      <c r="A2229" s="35">
        <v>2214</v>
      </c>
      <c r="B2229">
        <f t="shared" si="68"/>
        <v>5</v>
      </c>
      <c r="C2229" s="32">
        <v>34761</v>
      </c>
      <c r="D2229">
        <v>0.49</v>
      </c>
      <c r="E2229">
        <f t="shared" si="69"/>
        <v>-4.0733253876357864E-3</v>
      </c>
    </row>
    <row r="2230" spans="1:5" x14ac:dyDescent="0.3">
      <c r="A2230">
        <v>2215</v>
      </c>
      <c r="B2230">
        <f t="shared" si="68"/>
        <v>1</v>
      </c>
      <c r="C2230" s="32">
        <v>34764</v>
      </c>
      <c r="D2230">
        <v>0.495</v>
      </c>
      <c r="E2230">
        <f t="shared" si="69"/>
        <v>1.0152371464017908E-2</v>
      </c>
    </row>
    <row r="2231" spans="1:5" x14ac:dyDescent="0.3">
      <c r="A2231" s="35">
        <v>2216</v>
      </c>
      <c r="B2231">
        <f t="shared" si="68"/>
        <v>2</v>
      </c>
      <c r="C2231" s="32">
        <v>34765</v>
      </c>
      <c r="D2231">
        <v>0.499</v>
      </c>
      <c r="E2231">
        <f t="shared" si="69"/>
        <v>8.0483331828284151E-3</v>
      </c>
    </row>
    <row r="2232" spans="1:5" x14ac:dyDescent="0.3">
      <c r="A2232">
        <v>2217</v>
      </c>
      <c r="B2232">
        <f t="shared" si="68"/>
        <v>3</v>
      </c>
      <c r="C2232" s="32">
        <v>34766</v>
      </c>
      <c r="D2232">
        <v>0.495</v>
      </c>
      <c r="E2232">
        <f t="shared" si="69"/>
        <v>-8.0483331828283718E-3</v>
      </c>
    </row>
    <row r="2233" spans="1:5" x14ac:dyDescent="0.3">
      <c r="A2233" s="35">
        <v>2218</v>
      </c>
      <c r="B2233">
        <f t="shared" si="68"/>
        <v>4</v>
      </c>
      <c r="C2233" s="32">
        <v>34767</v>
      </c>
      <c r="D2233">
        <v>0.48</v>
      </c>
      <c r="E2233">
        <f t="shared" si="69"/>
        <v>-3.077165866675366E-2</v>
      </c>
    </row>
    <row r="2234" spans="1:5" x14ac:dyDescent="0.3">
      <c r="A2234">
        <v>2219</v>
      </c>
      <c r="B2234">
        <f t="shared" si="68"/>
        <v>5</v>
      </c>
      <c r="C2234" s="32">
        <v>34768</v>
      </c>
      <c r="D2234">
        <v>0.46100000000000002</v>
      </c>
      <c r="E2234">
        <f t="shared" si="69"/>
        <v>-4.0388060905288063E-2</v>
      </c>
    </row>
    <row r="2235" spans="1:5" x14ac:dyDescent="0.3">
      <c r="A2235" s="35">
        <v>2220</v>
      </c>
      <c r="B2235">
        <f t="shared" si="68"/>
        <v>1</v>
      </c>
      <c r="C2235" s="32">
        <v>34771</v>
      </c>
      <c r="D2235">
        <v>0.47199999999999998</v>
      </c>
      <c r="E2235">
        <f t="shared" si="69"/>
        <v>2.3580942588906664E-2</v>
      </c>
    </row>
    <row r="2236" spans="1:5" x14ac:dyDescent="0.3">
      <c r="A2236">
        <v>2221</v>
      </c>
      <c r="B2236">
        <f t="shared" si="68"/>
        <v>2</v>
      </c>
      <c r="C2236" s="32">
        <v>34772</v>
      </c>
      <c r="D2236">
        <v>0.45800000000000002</v>
      </c>
      <c r="E2236">
        <f t="shared" si="69"/>
        <v>-3.0109801471370341E-2</v>
      </c>
    </row>
    <row r="2237" spans="1:5" x14ac:dyDescent="0.3">
      <c r="A2237" s="35">
        <v>2222</v>
      </c>
      <c r="B2237">
        <f t="shared" si="68"/>
        <v>3</v>
      </c>
      <c r="C2237" s="32">
        <v>34773</v>
      </c>
      <c r="D2237">
        <v>0.47699999999999998</v>
      </c>
      <c r="E2237">
        <f t="shared" si="69"/>
        <v>4.0647306774156192E-2</v>
      </c>
    </row>
    <row r="2238" spans="1:5" x14ac:dyDescent="0.3">
      <c r="A2238">
        <v>2223</v>
      </c>
      <c r="B2238">
        <f t="shared" si="68"/>
        <v>4</v>
      </c>
      <c r="C2238" s="32">
        <v>34774</v>
      </c>
      <c r="D2238">
        <v>0.502</v>
      </c>
      <c r="E2238">
        <f t="shared" si="69"/>
        <v>5.1083628803388105E-2</v>
      </c>
    </row>
    <row r="2239" spans="1:5" x14ac:dyDescent="0.3">
      <c r="A2239" s="35">
        <v>2224</v>
      </c>
      <c r="B2239">
        <f t="shared" si="68"/>
        <v>5</v>
      </c>
      <c r="C2239" s="32">
        <v>34775</v>
      </c>
      <c r="D2239">
        <v>0.50700000000000001</v>
      </c>
      <c r="E2239">
        <f t="shared" si="69"/>
        <v>9.9108838994539598E-3</v>
      </c>
    </row>
    <row r="2240" spans="1:5" x14ac:dyDescent="0.3">
      <c r="A2240">
        <v>2225</v>
      </c>
      <c r="B2240">
        <f t="shared" si="68"/>
        <v>1</v>
      </c>
      <c r="C2240" s="32">
        <v>34778</v>
      </c>
      <c r="D2240">
        <v>0.51900000000000002</v>
      </c>
      <c r="E2240">
        <f t="shared" si="69"/>
        <v>2.3392879574705594E-2</v>
      </c>
    </row>
    <row r="2241" spans="1:5" x14ac:dyDescent="0.3">
      <c r="A2241" s="35">
        <v>2226</v>
      </c>
      <c r="B2241">
        <f t="shared" si="68"/>
        <v>2</v>
      </c>
      <c r="C2241" s="32">
        <v>34779</v>
      </c>
      <c r="D2241">
        <v>0.52300000000000002</v>
      </c>
      <c r="E2241">
        <f t="shared" si="69"/>
        <v>7.677580899034332E-3</v>
      </c>
    </row>
    <row r="2242" spans="1:5" x14ac:dyDescent="0.3">
      <c r="A2242">
        <v>2227</v>
      </c>
      <c r="B2242">
        <f t="shared" si="68"/>
        <v>3</v>
      </c>
      <c r="C2242" s="32">
        <v>34780</v>
      </c>
      <c r="D2242">
        <v>0.52800000000000002</v>
      </c>
      <c r="E2242">
        <f t="shared" si="69"/>
        <v>9.5148196413384883E-3</v>
      </c>
    </row>
    <row r="2243" spans="1:5" x14ac:dyDescent="0.3">
      <c r="A2243" s="35">
        <v>2228</v>
      </c>
      <c r="B2243">
        <f t="shared" si="68"/>
        <v>4</v>
      </c>
      <c r="C2243" s="32">
        <v>34781</v>
      </c>
      <c r="D2243">
        <v>0.52300000000000002</v>
      </c>
      <c r="E2243">
        <f t="shared" si="69"/>
        <v>-9.5148196413386201E-3</v>
      </c>
    </row>
    <row r="2244" spans="1:5" x14ac:dyDescent="0.3">
      <c r="A2244">
        <v>2229</v>
      </c>
      <c r="B2244">
        <f t="shared" si="68"/>
        <v>5</v>
      </c>
      <c r="C2244" s="32">
        <v>34782</v>
      </c>
      <c r="D2244">
        <v>0.52600000000000002</v>
      </c>
      <c r="E2244">
        <f t="shared" si="69"/>
        <v>5.7197486727869088E-3</v>
      </c>
    </row>
    <row r="2245" spans="1:5" x14ac:dyDescent="0.3">
      <c r="A2245" s="35">
        <v>2230</v>
      </c>
      <c r="B2245">
        <f t="shared" si="68"/>
        <v>1</v>
      </c>
      <c r="C2245" s="32">
        <v>34785</v>
      </c>
      <c r="D2245">
        <v>0.53</v>
      </c>
      <c r="E2245">
        <f t="shared" si="69"/>
        <v>7.5757938084577226E-3</v>
      </c>
    </row>
    <row r="2246" spans="1:5" x14ac:dyDescent="0.3">
      <c r="A2246">
        <v>2231</v>
      </c>
      <c r="B2246">
        <f t="shared" si="68"/>
        <v>2</v>
      </c>
      <c r="C2246" s="32">
        <v>34786</v>
      </c>
      <c r="D2246">
        <v>0.52400000000000002</v>
      </c>
      <c r="E2246">
        <f t="shared" si="69"/>
        <v>-1.1385322225125352E-2</v>
      </c>
    </row>
    <row r="2247" spans="1:5" x14ac:dyDescent="0.3">
      <c r="A2247" s="35">
        <v>2232</v>
      </c>
      <c r="B2247">
        <f t="shared" si="68"/>
        <v>3</v>
      </c>
      <c r="C2247" s="32">
        <v>34787</v>
      </c>
      <c r="D2247">
        <v>0.53600000000000003</v>
      </c>
      <c r="E2247">
        <f t="shared" si="69"/>
        <v>2.2642476749759752E-2</v>
      </c>
    </row>
    <row r="2248" spans="1:5" x14ac:dyDescent="0.3">
      <c r="A2248">
        <v>2233</v>
      </c>
      <c r="B2248">
        <f t="shared" si="68"/>
        <v>4</v>
      </c>
      <c r="C2248" s="32">
        <v>34788</v>
      </c>
      <c r="D2248">
        <v>0.54300000000000004</v>
      </c>
      <c r="E2248">
        <f t="shared" si="69"/>
        <v>1.2975158863133459E-2</v>
      </c>
    </row>
    <row r="2249" spans="1:5" x14ac:dyDescent="0.3">
      <c r="A2249" s="35">
        <v>2234</v>
      </c>
      <c r="B2249">
        <f t="shared" si="68"/>
        <v>5</v>
      </c>
      <c r="C2249" s="32">
        <v>34789</v>
      </c>
      <c r="D2249">
        <v>0.51200000000000001</v>
      </c>
      <c r="E2249">
        <f t="shared" si="69"/>
        <v>-5.8784694894427732E-2</v>
      </c>
    </row>
    <row r="2250" spans="1:5" x14ac:dyDescent="0.3">
      <c r="A2250">
        <v>2235</v>
      </c>
      <c r="B2250">
        <f t="shared" si="68"/>
        <v>1</v>
      </c>
      <c r="C2250" s="32">
        <v>34792</v>
      </c>
      <c r="D2250">
        <v>0.55000000000000004</v>
      </c>
      <c r="E2250">
        <f t="shared" si="69"/>
        <v>7.1593653187008818E-2</v>
      </c>
    </row>
    <row r="2251" spans="1:5" x14ac:dyDescent="0.3">
      <c r="A2251" s="35">
        <v>2236</v>
      </c>
      <c r="B2251">
        <f t="shared" si="68"/>
        <v>2</v>
      </c>
      <c r="C2251" s="32">
        <v>34793</v>
      </c>
      <c r="D2251">
        <v>0.56999999999999995</v>
      </c>
      <c r="E2251">
        <f t="shared" si="69"/>
        <v>3.5718082602079031E-2</v>
      </c>
    </row>
    <row r="2252" spans="1:5" x14ac:dyDescent="0.3">
      <c r="A2252">
        <v>2237</v>
      </c>
      <c r="B2252">
        <f t="shared" si="68"/>
        <v>3</v>
      </c>
      <c r="C2252" s="32">
        <v>34794</v>
      </c>
      <c r="D2252">
        <v>0.58799999999999997</v>
      </c>
      <c r="E2252">
        <f t="shared" si="69"/>
        <v>3.1090587070031182E-2</v>
      </c>
    </row>
    <row r="2253" spans="1:5" x14ac:dyDescent="0.3">
      <c r="A2253" s="35">
        <v>2238</v>
      </c>
      <c r="B2253">
        <f t="shared" si="68"/>
        <v>4</v>
      </c>
      <c r="C2253" s="32">
        <v>34795</v>
      </c>
      <c r="D2253">
        <v>0.59599999999999997</v>
      </c>
      <c r="E2253">
        <f t="shared" si="69"/>
        <v>1.3513719166722855E-2</v>
      </c>
    </row>
    <row r="2254" spans="1:5" x14ac:dyDescent="0.3">
      <c r="A2254">
        <v>2239</v>
      </c>
      <c r="B2254">
        <f t="shared" si="68"/>
        <v>5</v>
      </c>
      <c r="C2254" s="32">
        <v>34796</v>
      </c>
      <c r="D2254">
        <v>0.59599999999999997</v>
      </c>
      <c r="E2254">
        <f t="shared" si="69"/>
        <v>0</v>
      </c>
    </row>
    <row r="2255" spans="1:5" x14ac:dyDescent="0.3">
      <c r="A2255" s="35">
        <v>2240</v>
      </c>
      <c r="B2255">
        <f t="shared" si="68"/>
        <v>1</v>
      </c>
      <c r="C2255" s="32">
        <v>34799</v>
      </c>
      <c r="D2255">
        <v>0.59799999999999998</v>
      </c>
      <c r="E2255">
        <f t="shared" si="69"/>
        <v>3.3500868852820269E-3</v>
      </c>
    </row>
    <row r="2256" spans="1:5" x14ac:dyDescent="0.3">
      <c r="A2256">
        <v>2241</v>
      </c>
      <c r="B2256">
        <f t="shared" si="68"/>
        <v>2</v>
      </c>
      <c r="C2256" s="32">
        <v>34800</v>
      </c>
      <c r="D2256">
        <v>0.60299999999999998</v>
      </c>
      <c r="E2256">
        <f t="shared" si="69"/>
        <v>8.3264427765538107E-3</v>
      </c>
    </row>
    <row r="2257" spans="1:5" x14ac:dyDescent="0.3">
      <c r="A2257" s="35">
        <v>2242</v>
      </c>
      <c r="B2257">
        <f t="shared" ref="B2257:B2320" si="70">WEEKDAY(C2257,2)</f>
        <v>3</v>
      </c>
      <c r="C2257" s="32">
        <v>34801</v>
      </c>
      <c r="D2257">
        <v>0.60499999999999998</v>
      </c>
      <c r="E2257">
        <f t="shared" si="69"/>
        <v>3.3112613036560051E-3</v>
      </c>
    </row>
    <row r="2258" spans="1:5" x14ac:dyDescent="0.3">
      <c r="A2258">
        <v>2243</v>
      </c>
      <c r="B2258">
        <f t="shared" si="70"/>
        <v>4</v>
      </c>
      <c r="C2258" s="32">
        <v>34802</v>
      </c>
      <c r="D2258">
        <v>0.59499999999999997</v>
      </c>
      <c r="E2258">
        <f t="shared" ref="E2258:E2321" si="71">LN(D2258/D2257)</f>
        <v>-1.6667052485211761E-2</v>
      </c>
    </row>
    <row r="2259" spans="1:5" x14ac:dyDescent="0.3">
      <c r="A2259" s="35">
        <v>2244</v>
      </c>
      <c r="B2259">
        <f t="shared" si="70"/>
        <v>1</v>
      </c>
      <c r="C2259" s="32">
        <v>34806</v>
      </c>
      <c r="D2259">
        <v>0.60899999999999999</v>
      </c>
      <c r="E2259">
        <f t="shared" si="71"/>
        <v>2.3256862164267183E-2</v>
      </c>
    </row>
    <row r="2260" spans="1:5" x14ac:dyDescent="0.3">
      <c r="A2260">
        <v>2245</v>
      </c>
      <c r="B2260">
        <f t="shared" si="70"/>
        <v>2</v>
      </c>
      <c r="C2260" s="32">
        <v>34807</v>
      </c>
      <c r="D2260">
        <v>0.622</v>
      </c>
      <c r="E2260">
        <f t="shared" si="71"/>
        <v>2.1121825029282504E-2</v>
      </c>
    </row>
    <row r="2261" spans="1:5" x14ac:dyDescent="0.3">
      <c r="A2261" s="35">
        <v>2246</v>
      </c>
      <c r="B2261">
        <f t="shared" si="70"/>
        <v>3</v>
      </c>
      <c r="C2261" s="32">
        <v>34808</v>
      </c>
      <c r="D2261">
        <v>0.63</v>
      </c>
      <c r="E2261">
        <f t="shared" si="71"/>
        <v>1.2779726646399021E-2</v>
      </c>
    </row>
    <row r="2262" spans="1:5" x14ac:dyDescent="0.3">
      <c r="A2262">
        <v>2247</v>
      </c>
      <c r="B2262">
        <f t="shared" si="70"/>
        <v>4</v>
      </c>
      <c r="C2262" s="32">
        <v>34809</v>
      </c>
      <c r="D2262">
        <v>0.63100000000000001</v>
      </c>
      <c r="E2262">
        <f t="shared" si="71"/>
        <v>1.5860431556347797E-3</v>
      </c>
    </row>
    <row r="2263" spans="1:5" x14ac:dyDescent="0.3">
      <c r="A2263" s="35">
        <v>2248</v>
      </c>
      <c r="B2263">
        <f t="shared" si="70"/>
        <v>5</v>
      </c>
      <c r="C2263" s="32">
        <v>34810</v>
      </c>
      <c r="D2263">
        <v>0.63</v>
      </c>
      <c r="E2263">
        <f t="shared" si="71"/>
        <v>-1.5860431556347402E-3</v>
      </c>
    </row>
    <row r="2264" spans="1:5" x14ac:dyDescent="0.3">
      <c r="A2264">
        <v>2249</v>
      </c>
      <c r="B2264">
        <f t="shared" si="70"/>
        <v>1</v>
      </c>
      <c r="C2264" s="32">
        <v>34813</v>
      </c>
      <c r="D2264">
        <v>0.62</v>
      </c>
      <c r="E2264">
        <f t="shared" si="71"/>
        <v>-1.6000341346441189E-2</v>
      </c>
    </row>
    <row r="2265" spans="1:5" x14ac:dyDescent="0.3">
      <c r="A2265" s="35">
        <v>2250</v>
      </c>
      <c r="B2265">
        <f t="shared" si="70"/>
        <v>2</v>
      </c>
      <c r="C2265" s="32">
        <v>34814</v>
      </c>
      <c r="D2265">
        <v>0.625</v>
      </c>
      <c r="E2265">
        <f t="shared" si="71"/>
        <v>8.0321716972642527E-3</v>
      </c>
    </row>
    <row r="2266" spans="1:5" x14ac:dyDescent="0.3">
      <c r="A2266">
        <v>2251</v>
      </c>
      <c r="B2266">
        <f t="shared" si="70"/>
        <v>3</v>
      </c>
      <c r="C2266" s="32">
        <v>34815</v>
      </c>
      <c r="D2266">
        <v>0.628</v>
      </c>
      <c r="E2266">
        <f t="shared" si="71"/>
        <v>4.7885167317970939E-3</v>
      </c>
    </row>
    <row r="2267" spans="1:5" x14ac:dyDescent="0.3">
      <c r="A2267" s="35">
        <v>2252</v>
      </c>
      <c r="B2267">
        <f t="shared" si="70"/>
        <v>4</v>
      </c>
      <c r="C2267" s="32">
        <v>34816</v>
      </c>
      <c r="D2267">
        <v>0.64600000000000002</v>
      </c>
      <c r="E2267">
        <f t="shared" si="71"/>
        <v>2.8259337314403277E-2</v>
      </c>
    </row>
    <row r="2268" spans="1:5" x14ac:dyDescent="0.3">
      <c r="A2268">
        <v>2253</v>
      </c>
      <c r="B2268">
        <f t="shared" si="70"/>
        <v>5</v>
      </c>
      <c r="C2268" s="32">
        <v>34817</v>
      </c>
      <c r="D2268">
        <v>0.65</v>
      </c>
      <c r="E2268">
        <f t="shared" si="71"/>
        <v>6.1728591070810161E-3</v>
      </c>
    </row>
    <row r="2269" spans="1:5" x14ac:dyDescent="0.3">
      <c r="A2269" s="35">
        <v>2254</v>
      </c>
      <c r="B2269">
        <f t="shared" si="70"/>
        <v>1</v>
      </c>
      <c r="C2269" s="32">
        <v>34820</v>
      </c>
      <c r="D2269">
        <v>0.65400000000000003</v>
      </c>
      <c r="E2269">
        <f t="shared" si="71"/>
        <v>6.1349885675159293E-3</v>
      </c>
    </row>
    <row r="2270" spans="1:5" x14ac:dyDescent="0.3">
      <c r="A2270">
        <v>2255</v>
      </c>
      <c r="B2270">
        <f t="shared" si="70"/>
        <v>2</v>
      </c>
      <c r="C2270" s="32">
        <v>34821</v>
      </c>
      <c r="D2270">
        <v>0.65600000000000003</v>
      </c>
      <c r="E2270">
        <f t="shared" si="71"/>
        <v>3.0534374868902482E-3</v>
      </c>
    </row>
    <row r="2271" spans="1:5" x14ac:dyDescent="0.3">
      <c r="A2271" s="35">
        <v>2256</v>
      </c>
      <c r="B2271">
        <f t="shared" si="70"/>
        <v>3</v>
      </c>
      <c r="C2271" s="32">
        <v>34822</v>
      </c>
      <c r="D2271">
        <v>0.64200000000000002</v>
      </c>
      <c r="E2271">
        <f t="shared" si="71"/>
        <v>-2.1572485254127888E-2</v>
      </c>
    </row>
    <row r="2272" spans="1:5" x14ac:dyDescent="0.3">
      <c r="A2272">
        <v>2257</v>
      </c>
      <c r="B2272">
        <f t="shared" si="70"/>
        <v>4</v>
      </c>
      <c r="C2272" s="32">
        <v>34823</v>
      </c>
      <c r="D2272">
        <v>0.65200000000000002</v>
      </c>
      <c r="E2272">
        <f t="shared" si="71"/>
        <v>1.5456258236691891E-2</v>
      </c>
    </row>
    <row r="2273" spans="1:5" x14ac:dyDescent="0.3">
      <c r="A2273" s="35">
        <v>2258</v>
      </c>
      <c r="B2273">
        <f t="shared" si="70"/>
        <v>5</v>
      </c>
      <c r="C2273" s="32">
        <v>34824</v>
      </c>
      <c r="D2273">
        <v>0.65400000000000003</v>
      </c>
      <c r="E2273">
        <f t="shared" si="71"/>
        <v>3.0627895305457308E-3</v>
      </c>
    </row>
    <row r="2274" spans="1:5" x14ac:dyDescent="0.3">
      <c r="A2274">
        <v>2259</v>
      </c>
      <c r="B2274">
        <f t="shared" si="70"/>
        <v>1</v>
      </c>
      <c r="C2274" s="32">
        <v>34827</v>
      </c>
      <c r="D2274">
        <v>0.65700000000000003</v>
      </c>
      <c r="E2274">
        <f t="shared" si="71"/>
        <v>4.5766670274118935E-3</v>
      </c>
    </row>
    <row r="2275" spans="1:5" x14ac:dyDescent="0.3">
      <c r="A2275" s="35">
        <v>2260</v>
      </c>
      <c r="B2275">
        <f t="shared" si="70"/>
        <v>2</v>
      </c>
      <c r="C2275" s="32">
        <v>34828</v>
      </c>
      <c r="D2275">
        <v>0.64100000000000001</v>
      </c>
      <c r="E2275">
        <f t="shared" si="71"/>
        <v>-2.4654561563940469E-2</v>
      </c>
    </row>
    <row r="2276" spans="1:5" x14ac:dyDescent="0.3">
      <c r="A2276">
        <v>2261</v>
      </c>
      <c r="B2276">
        <f t="shared" si="70"/>
        <v>3</v>
      </c>
      <c r="C2276" s="32">
        <v>34829</v>
      </c>
      <c r="D2276">
        <v>0.63700000000000001</v>
      </c>
      <c r="E2276">
        <f t="shared" si="71"/>
        <v>-6.259801348506666E-3</v>
      </c>
    </row>
    <row r="2277" spans="1:5" x14ac:dyDescent="0.3">
      <c r="A2277" s="35">
        <v>2262</v>
      </c>
      <c r="B2277">
        <f t="shared" si="70"/>
        <v>4</v>
      </c>
      <c r="C2277" s="32">
        <v>34830</v>
      </c>
      <c r="D2277">
        <v>0.63200000000000001</v>
      </c>
      <c r="E2277">
        <f t="shared" si="71"/>
        <v>-7.8802614253059757E-3</v>
      </c>
    </row>
    <row r="2278" spans="1:5" x14ac:dyDescent="0.3">
      <c r="A2278">
        <v>2263</v>
      </c>
      <c r="B2278">
        <f t="shared" si="70"/>
        <v>5</v>
      </c>
      <c r="C2278" s="32">
        <v>34831</v>
      </c>
      <c r="D2278">
        <v>0.63700000000000001</v>
      </c>
      <c r="E2278">
        <f t="shared" si="71"/>
        <v>7.8802614253059653E-3</v>
      </c>
    </row>
    <row r="2279" spans="1:5" x14ac:dyDescent="0.3">
      <c r="A2279" s="35">
        <v>2264</v>
      </c>
      <c r="B2279">
        <f t="shared" si="70"/>
        <v>1</v>
      </c>
      <c r="C2279" s="32">
        <v>34834</v>
      </c>
      <c r="D2279">
        <v>0.64800000000000002</v>
      </c>
      <c r="E2279">
        <f t="shared" si="71"/>
        <v>1.7121040780111351E-2</v>
      </c>
    </row>
    <row r="2280" spans="1:5" x14ac:dyDescent="0.3">
      <c r="A2280">
        <v>2265</v>
      </c>
      <c r="B2280">
        <f t="shared" si="70"/>
        <v>2</v>
      </c>
      <c r="C2280" s="32">
        <v>34835</v>
      </c>
      <c r="D2280">
        <v>0.65900000000000003</v>
      </c>
      <c r="E2280">
        <f t="shared" si="71"/>
        <v>1.6832838150232489E-2</v>
      </c>
    </row>
    <row r="2281" spans="1:5" x14ac:dyDescent="0.3">
      <c r="A2281" s="35">
        <v>2266</v>
      </c>
      <c r="B2281">
        <f t="shared" si="70"/>
        <v>3</v>
      </c>
      <c r="C2281" s="32">
        <v>34836</v>
      </c>
      <c r="D2281">
        <v>0.66700000000000004</v>
      </c>
      <c r="E2281">
        <f t="shared" si="71"/>
        <v>1.2066511413116486E-2</v>
      </c>
    </row>
    <row r="2282" spans="1:5" x14ac:dyDescent="0.3">
      <c r="A2282">
        <v>2267</v>
      </c>
      <c r="B2282">
        <f t="shared" si="70"/>
        <v>4</v>
      </c>
      <c r="C2282" s="32">
        <v>34837</v>
      </c>
      <c r="D2282">
        <v>0.66500000000000004</v>
      </c>
      <c r="E2282">
        <f t="shared" si="71"/>
        <v>-3.0030052597695457E-3</v>
      </c>
    </row>
    <row r="2283" spans="1:5" x14ac:dyDescent="0.3">
      <c r="A2283" s="35">
        <v>2268</v>
      </c>
      <c r="B2283">
        <f t="shared" si="70"/>
        <v>5</v>
      </c>
      <c r="C2283" s="32">
        <v>34838</v>
      </c>
      <c r="D2283">
        <v>0.66200000000000003</v>
      </c>
      <c r="E2283">
        <f t="shared" si="71"/>
        <v>-4.5214847188458961E-3</v>
      </c>
    </row>
    <row r="2284" spans="1:5" x14ac:dyDescent="0.3">
      <c r="A2284">
        <v>2269</v>
      </c>
      <c r="B2284">
        <f t="shared" si="70"/>
        <v>1</v>
      </c>
      <c r="C2284" s="32">
        <v>34841</v>
      </c>
      <c r="D2284">
        <v>0.66200000000000003</v>
      </c>
      <c r="E2284">
        <f t="shared" si="71"/>
        <v>0</v>
      </c>
    </row>
    <row r="2285" spans="1:5" x14ac:dyDescent="0.3">
      <c r="A2285" s="35">
        <v>2270</v>
      </c>
      <c r="B2285">
        <f t="shared" si="70"/>
        <v>2</v>
      </c>
      <c r="C2285" s="32">
        <v>34842</v>
      </c>
      <c r="D2285">
        <v>0.66</v>
      </c>
      <c r="E2285">
        <f t="shared" si="71"/>
        <v>-3.0257209165369561E-3</v>
      </c>
    </row>
    <row r="2286" spans="1:5" x14ac:dyDescent="0.3">
      <c r="A2286">
        <v>2271</v>
      </c>
      <c r="B2286">
        <f t="shared" si="70"/>
        <v>3</v>
      </c>
      <c r="C2286" s="32">
        <v>34843</v>
      </c>
      <c r="D2286">
        <v>0.64300000000000002</v>
      </c>
      <c r="E2286">
        <f t="shared" si="71"/>
        <v>-2.609511078285184E-2</v>
      </c>
    </row>
    <row r="2287" spans="1:5" x14ac:dyDescent="0.3">
      <c r="A2287" s="35">
        <v>2272</v>
      </c>
      <c r="B2287">
        <f t="shared" si="70"/>
        <v>4</v>
      </c>
      <c r="C2287" s="32">
        <v>34844</v>
      </c>
      <c r="D2287">
        <v>0.65300000000000002</v>
      </c>
      <c r="E2287">
        <f t="shared" si="71"/>
        <v>1.5432405038811717E-2</v>
      </c>
    </row>
    <row r="2288" spans="1:5" x14ac:dyDescent="0.3">
      <c r="A2288">
        <v>2273</v>
      </c>
      <c r="B2288">
        <f t="shared" si="70"/>
        <v>5</v>
      </c>
      <c r="C2288" s="32">
        <v>34845</v>
      </c>
      <c r="D2288">
        <v>0.63600000000000001</v>
      </c>
      <c r="E2288">
        <f t="shared" si="71"/>
        <v>-2.6378565936308936E-2</v>
      </c>
    </row>
    <row r="2289" spans="1:5" x14ac:dyDescent="0.3">
      <c r="A2289" s="35">
        <v>2274</v>
      </c>
      <c r="B2289">
        <f t="shared" si="70"/>
        <v>2</v>
      </c>
      <c r="C2289" s="32">
        <v>34849</v>
      </c>
      <c r="D2289">
        <v>0.627</v>
      </c>
      <c r="E2289">
        <f t="shared" si="71"/>
        <v>-1.4252022707201502E-2</v>
      </c>
    </row>
    <row r="2290" spans="1:5" x14ac:dyDescent="0.3">
      <c r="A2290">
        <v>2275</v>
      </c>
      <c r="B2290">
        <f t="shared" si="70"/>
        <v>3</v>
      </c>
      <c r="C2290" s="32">
        <v>34850</v>
      </c>
      <c r="D2290">
        <v>0.61699999999999999</v>
      </c>
      <c r="E2290">
        <f t="shared" si="71"/>
        <v>-1.6077516727532892E-2</v>
      </c>
    </row>
    <row r="2291" spans="1:5" x14ac:dyDescent="0.3">
      <c r="A2291" s="35">
        <v>2276</v>
      </c>
      <c r="B2291">
        <f t="shared" si="70"/>
        <v>4</v>
      </c>
      <c r="C2291" s="32">
        <v>34851</v>
      </c>
      <c r="D2291">
        <v>0.60799999999999998</v>
      </c>
      <c r="E2291">
        <f t="shared" si="71"/>
        <v>-1.4694141939220862E-2</v>
      </c>
    </row>
    <row r="2292" spans="1:5" x14ac:dyDescent="0.3">
      <c r="A2292">
        <v>2277</v>
      </c>
      <c r="B2292">
        <f t="shared" si="70"/>
        <v>5</v>
      </c>
      <c r="C2292" s="32">
        <v>34852</v>
      </c>
      <c r="D2292">
        <v>0.621</v>
      </c>
      <c r="E2292">
        <f t="shared" si="71"/>
        <v>2.11561999673117E-2</v>
      </c>
    </row>
    <row r="2293" spans="1:5" x14ac:dyDescent="0.3">
      <c r="A2293" s="35">
        <v>2278</v>
      </c>
      <c r="B2293">
        <f t="shared" si="70"/>
        <v>1</v>
      </c>
      <c r="C2293" s="32">
        <v>34855</v>
      </c>
      <c r="D2293">
        <v>0.626</v>
      </c>
      <c r="E2293">
        <f t="shared" si="71"/>
        <v>8.0192891666197967E-3</v>
      </c>
    </row>
    <row r="2294" spans="1:5" x14ac:dyDescent="0.3">
      <c r="A2294">
        <v>2279</v>
      </c>
      <c r="B2294">
        <f t="shared" si="70"/>
        <v>2</v>
      </c>
      <c r="C2294" s="32">
        <v>34856</v>
      </c>
      <c r="D2294">
        <v>0.63300000000000001</v>
      </c>
      <c r="E2294">
        <f t="shared" si="71"/>
        <v>1.112005104407764E-2</v>
      </c>
    </row>
    <row r="2295" spans="1:5" x14ac:dyDescent="0.3">
      <c r="A2295" s="35">
        <v>2280</v>
      </c>
      <c r="B2295">
        <f t="shared" si="70"/>
        <v>3</v>
      </c>
      <c r="C2295" s="32">
        <v>34857</v>
      </c>
      <c r="D2295">
        <v>0.63100000000000001</v>
      </c>
      <c r="E2295">
        <f t="shared" si="71"/>
        <v>-3.1645596029630254E-3</v>
      </c>
    </row>
    <row r="2296" spans="1:5" x14ac:dyDescent="0.3">
      <c r="A2296">
        <v>2281</v>
      </c>
      <c r="B2296">
        <f t="shared" si="70"/>
        <v>4</v>
      </c>
      <c r="C2296" s="32">
        <v>34858</v>
      </c>
      <c r="D2296">
        <v>0.621</v>
      </c>
      <c r="E2296">
        <f t="shared" si="71"/>
        <v>-1.5974780607734385E-2</v>
      </c>
    </row>
    <row r="2297" spans="1:5" x14ac:dyDescent="0.3">
      <c r="A2297" s="35">
        <v>2282</v>
      </c>
      <c r="B2297">
        <f t="shared" si="70"/>
        <v>5</v>
      </c>
      <c r="C2297" s="32">
        <v>34859</v>
      </c>
      <c r="D2297">
        <v>0.61099999999999999</v>
      </c>
      <c r="E2297">
        <f t="shared" si="71"/>
        <v>-1.62341227618834E-2</v>
      </c>
    </row>
    <row r="2298" spans="1:5" x14ac:dyDescent="0.3">
      <c r="A2298">
        <v>2283</v>
      </c>
      <c r="B2298">
        <f t="shared" si="70"/>
        <v>1</v>
      </c>
      <c r="C2298" s="32">
        <v>34862</v>
      </c>
      <c r="D2298">
        <v>0.61899999999999999</v>
      </c>
      <c r="E2298">
        <f t="shared" si="71"/>
        <v>1.3008313513000747E-2</v>
      </c>
    </row>
    <row r="2299" spans="1:5" x14ac:dyDescent="0.3">
      <c r="A2299" s="35">
        <v>2284</v>
      </c>
      <c r="B2299">
        <f t="shared" si="70"/>
        <v>2</v>
      </c>
      <c r="C2299" s="32">
        <v>34863</v>
      </c>
      <c r="D2299">
        <v>0.61499999999999999</v>
      </c>
      <c r="E2299">
        <f t="shared" si="71"/>
        <v>-6.483004878078266E-3</v>
      </c>
    </row>
    <row r="2300" spans="1:5" x14ac:dyDescent="0.3">
      <c r="A2300">
        <v>2285</v>
      </c>
      <c r="B2300">
        <f t="shared" si="70"/>
        <v>3</v>
      </c>
      <c r="C2300" s="32">
        <v>34864</v>
      </c>
      <c r="D2300">
        <v>0.61899999999999999</v>
      </c>
      <c r="E2300">
        <f t="shared" si="71"/>
        <v>6.483004878078312E-3</v>
      </c>
    </row>
    <row r="2301" spans="1:5" x14ac:dyDescent="0.3">
      <c r="A2301" s="35">
        <v>2286</v>
      </c>
      <c r="B2301">
        <f t="shared" si="70"/>
        <v>4</v>
      </c>
      <c r="C2301" s="32">
        <v>34865</v>
      </c>
      <c r="D2301">
        <v>0.621</v>
      </c>
      <c r="E2301">
        <f t="shared" si="71"/>
        <v>3.2258092488825687E-3</v>
      </c>
    </row>
    <row r="2302" spans="1:5" x14ac:dyDescent="0.3">
      <c r="A2302">
        <v>2287</v>
      </c>
      <c r="B2302">
        <f t="shared" si="70"/>
        <v>5</v>
      </c>
      <c r="C2302" s="32">
        <v>34866</v>
      </c>
      <c r="D2302">
        <v>0.61399999999999999</v>
      </c>
      <c r="E2302">
        <f t="shared" si="71"/>
        <v>-1.1336153786336352E-2</v>
      </c>
    </row>
    <row r="2303" spans="1:5" x14ac:dyDescent="0.3">
      <c r="A2303" s="35">
        <v>2288</v>
      </c>
      <c r="B2303">
        <f t="shared" si="70"/>
        <v>1</v>
      </c>
      <c r="C2303" s="32">
        <v>34869</v>
      </c>
      <c r="D2303">
        <v>0.59799999999999998</v>
      </c>
      <c r="E2303">
        <f t="shared" si="71"/>
        <v>-2.6404174196510737E-2</v>
      </c>
    </row>
    <row r="2304" spans="1:5" x14ac:dyDescent="0.3">
      <c r="A2304">
        <v>2289</v>
      </c>
      <c r="B2304">
        <f t="shared" si="70"/>
        <v>2</v>
      </c>
      <c r="C2304" s="32">
        <v>34870</v>
      </c>
      <c r="D2304">
        <v>0.59799999999999998</v>
      </c>
      <c r="E2304">
        <f t="shared" si="71"/>
        <v>0</v>
      </c>
    </row>
    <row r="2305" spans="1:5" x14ac:dyDescent="0.3">
      <c r="A2305" s="35">
        <v>2290</v>
      </c>
      <c r="B2305">
        <f t="shared" si="70"/>
        <v>3</v>
      </c>
      <c r="C2305" s="32">
        <v>34871</v>
      </c>
      <c r="D2305">
        <v>0.56999999999999995</v>
      </c>
      <c r="E2305">
        <f t="shared" si="71"/>
        <v>-4.7954393122035983E-2</v>
      </c>
    </row>
    <row r="2306" spans="1:5" x14ac:dyDescent="0.3">
      <c r="A2306">
        <v>2291</v>
      </c>
      <c r="B2306">
        <f t="shared" si="70"/>
        <v>4</v>
      </c>
      <c r="C2306" s="32">
        <v>34872</v>
      </c>
      <c r="D2306">
        <v>0.57099999999999995</v>
      </c>
      <c r="E2306">
        <f t="shared" si="71"/>
        <v>1.7528488274143868E-3</v>
      </c>
    </row>
    <row r="2307" spans="1:5" x14ac:dyDescent="0.3">
      <c r="A2307" s="35">
        <v>2292</v>
      </c>
      <c r="B2307">
        <f t="shared" si="70"/>
        <v>5</v>
      </c>
      <c r="C2307" s="32">
        <v>34873</v>
      </c>
      <c r="D2307">
        <v>0.55100000000000005</v>
      </c>
      <c r="E2307">
        <f t="shared" si="71"/>
        <v>-3.5654400503095526E-2</v>
      </c>
    </row>
    <row r="2308" spans="1:5" x14ac:dyDescent="0.3">
      <c r="A2308">
        <v>2293</v>
      </c>
      <c r="B2308">
        <f t="shared" si="70"/>
        <v>1</v>
      </c>
      <c r="C2308" s="32">
        <v>34876</v>
      </c>
      <c r="D2308">
        <v>0.54300000000000004</v>
      </c>
      <c r="E2308">
        <f t="shared" si="71"/>
        <v>-1.4625489218979014E-2</v>
      </c>
    </row>
    <row r="2309" spans="1:5" x14ac:dyDescent="0.3">
      <c r="A2309" s="35">
        <v>2294</v>
      </c>
      <c r="B2309">
        <f t="shared" si="70"/>
        <v>2</v>
      </c>
      <c r="C2309" s="32">
        <v>34877</v>
      </c>
      <c r="D2309">
        <v>0.55600000000000005</v>
      </c>
      <c r="E2309">
        <f t="shared" si="71"/>
        <v>2.3658974316646986E-2</v>
      </c>
    </row>
    <row r="2310" spans="1:5" x14ac:dyDescent="0.3">
      <c r="A2310">
        <v>2295</v>
      </c>
      <c r="B2310">
        <f t="shared" si="70"/>
        <v>3</v>
      </c>
      <c r="C2310" s="32">
        <v>34878</v>
      </c>
      <c r="D2310">
        <v>0.56999999999999995</v>
      </c>
      <c r="E2310">
        <f t="shared" si="71"/>
        <v>2.4868066578013305E-2</v>
      </c>
    </row>
    <row r="2311" spans="1:5" x14ac:dyDescent="0.3">
      <c r="A2311" s="35">
        <v>2296</v>
      </c>
      <c r="B2311">
        <f t="shared" si="70"/>
        <v>4</v>
      </c>
      <c r="C2311" s="32">
        <v>34879</v>
      </c>
      <c r="D2311">
        <v>0.56299999999999994</v>
      </c>
      <c r="E2311">
        <f t="shared" si="71"/>
        <v>-1.2356732688905492E-2</v>
      </c>
    </row>
    <row r="2312" spans="1:5" x14ac:dyDescent="0.3">
      <c r="A2312">
        <v>2297</v>
      </c>
      <c r="B2312">
        <f t="shared" si="70"/>
        <v>5</v>
      </c>
      <c r="C2312" s="32">
        <v>34880</v>
      </c>
      <c r="D2312">
        <v>0.56000000000000005</v>
      </c>
      <c r="E2312">
        <f t="shared" si="71"/>
        <v>-5.3428444104952457E-3</v>
      </c>
    </row>
    <row r="2313" spans="1:5" x14ac:dyDescent="0.3">
      <c r="A2313" s="35">
        <v>2298</v>
      </c>
      <c r="B2313">
        <f t="shared" si="70"/>
        <v>1</v>
      </c>
      <c r="C2313" s="32">
        <v>34883</v>
      </c>
      <c r="D2313">
        <v>0.52</v>
      </c>
      <c r="E2313">
        <f t="shared" si="71"/>
        <v>-7.410797215372196E-2</v>
      </c>
    </row>
    <row r="2314" spans="1:5" x14ac:dyDescent="0.3">
      <c r="A2314">
        <v>2299</v>
      </c>
      <c r="B2314">
        <f t="shared" si="70"/>
        <v>3</v>
      </c>
      <c r="C2314" s="32">
        <v>34885</v>
      </c>
      <c r="D2314">
        <v>0.55400000000000005</v>
      </c>
      <c r="E2314">
        <f t="shared" si="71"/>
        <v>6.333587517181076E-2</v>
      </c>
    </row>
    <row r="2315" spans="1:5" x14ac:dyDescent="0.3">
      <c r="A2315" s="35">
        <v>2300</v>
      </c>
      <c r="B2315">
        <f t="shared" si="70"/>
        <v>4</v>
      </c>
      <c r="C2315" s="32">
        <v>34886</v>
      </c>
      <c r="D2315">
        <v>0.55100000000000005</v>
      </c>
      <c r="E2315">
        <f t="shared" si="71"/>
        <v>-5.4298775943692878E-3</v>
      </c>
    </row>
    <row r="2316" spans="1:5" x14ac:dyDescent="0.3">
      <c r="A2316">
        <v>2301</v>
      </c>
      <c r="B2316">
        <f t="shared" si="70"/>
        <v>5</v>
      </c>
      <c r="C2316" s="32">
        <v>34887</v>
      </c>
      <c r="D2316">
        <v>0.53400000000000003</v>
      </c>
      <c r="E2316">
        <f t="shared" si="71"/>
        <v>-3.1338970192719702E-2</v>
      </c>
    </row>
    <row r="2317" spans="1:5" x14ac:dyDescent="0.3">
      <c r="A2317" s="35">
        <v>2302</v>
      </c>
      <c r="B2317">
        <f t="shared" si="70"/>
        <v>1</v>
      </c>
      <c r="C2317" s="32">
        <v>34890</v>
      </c>
      <c r="D2317">
        <v>0.54300000000000004</v>
      </c>
      <c r="E2317">
        <f t="shared" si="71"/>
        <v>1.6713480973740532E-2</v>
      </c>
    </row>
    <row r="2318" spans="1:5" x14ac:dyDescent="0.3">
      <c r="A2318">
        <v>2303</v>
      </c>
      <c r="B2318">
        <f t="shared" si="70"/>
        <v>2</v>
      </c>
      <c r="C2318" s="32">
        <v>34891</v>
      </c>
      <c r="D2318">
        <v>0.53700000000000003</v>
      </c>
      <c r="E2318">
        <f t="shared" si="71"/>
        <v>-1.1111225425070722E-2</v>
      </c>
    </row>
    <row r="2319" spans="1:5" x14ac:dyDescent="0.3">
      <c r="A2319" s="35">
        <v>2304</v>
      </c>
      <c r="B2319">
        <f t="shared" si="70"/>
        <v>3</v>
      </c>
      <c r="C2319" s="32">
        <v>34892</v>
      </c>
      <c r="D2319">
        <v>0.53600000000000003</v>
      </c>
      <c r="E2319">
        <f t="shared" si="71"/>
        <v>-1.8639334380627533E-3</v>
      </c>
    </row>
    <row r="2320" spans="1:5" x14ac:dyDescent="0.3">
      <c r="A2320">
        <v>2305</v>
      </c>
      <c r="B2320">
        <f t="shared" si="70"/>
        <v>4</v>
      </c>
      <c r="C2320" s="32">
        <v>34893</v>
      </c>
      <c r="D2320">
        <v>0.51800000000000002</v>
      </c>
      <c r="E2320">
        <f t="shared" si="71"/>
        <v>-3.4158918811318974E-2</v>
      </c>
    </row>
    <row r="2321" spans="1:5" x14ac:dyDescent="0.3">
      <c r="A2321" s="35">
        <v>2306</v>
      </c>
      <c r="B2321">
        <f t="shared" ref="B2321:B2384" si="72">WEEKDAY(C2321,2)</f>
        <v>5</v>
      </c>
      <c r="C2321" s="32">
        <v>34894</v>
      </c>
      <c r="D2321">
        <v>0.51900000000000002</v>
      </c>
      <c r="E2321">
        <f t="shared" si="71"/>
        <v>1.9286409064056863E-3</v>
      </c>
    </row>
    <row r="2322" spans="1:5" x14ac:dyDescent="0.3">
      <c r="A2322">
        <v>2307</v>
      </c>
      <c r="B2322">
        <f t="shared" si="72"/>
        <v>1</v>
      </c>
      <c r="C2322" s="32">
        <v>34897</v>
      </c>
      <c r="D2322">
        <v>0.505</v>
      </c>
      <c r="E2322">
        <f t="shared" ref="E2322:E2385" si="73">LN(D2322/D2321)</f>
        <v>-2.7345453890528837E-2</v>
      </c>
    </row>
    <row r="2323" spans="1:5" x14ac:dyDescent="0.3">
      <c r="A2323" s="35">
        <v>2308</v>
      </c>
      <c r="B2323">
        <f t="shared" si="72"/>
        <v>2</v>
      </c>
      <c r="C2323" s="32">
        <v>34898</v>
      </c>
      <c r="D2323">
        <v>0.496</v>
      </c>
      <c r="E2323">
        <f t="shared" si="73"/>
        <v>-1.7982502550432357E-2</v>
      </c>
    </row>
    <row r="2324" spans="1:5" x14ac:dyDescent="0.3">
      <c r="A2324">
        <v>2309</v>
      </c>
      <c r="B2324">
        <f t="shared" si="72"/>
        <v>3</v>
      </c>
      <c r="C2324" s="32">
        <v>34899</v>
      </c>
      <c r="D2324">
        <v>0.48099999999999998</v>
      </c>
      <c r="E2324">
        <f t="shared" si="73"/>
        <v>-3.0708656619166334E-2</v>
      </c>
    </row>
    <row r="2325" spans="1:5" x14ac:dyDescent="0.3">
      <c r="A2325" s="35">
        <v>2310</v>
      </c>
      <c r="B2325">
        <f t="shared" si="72"/>
        <v>4</v>
      </c>
      <c r="C2325" s="32">
        <v>34900</v>
      </c>
      <c r="D2325">
        <v>0.48099999999999998</v>
      </c>
      <c r="E2325">
        <f t="shared" si="73"/>
        <v>0</v>
      </c>
    </row>
    <row r="2326" spans="1:5" x14ac:dyDescent="0.3">
      <c r="A2326">
        <v>2311</v>
      </c>
      <c r="B2326">
        <f t="shared" si="72"/>
        <v>5</v>
      </c>
      <c r="C2326" s="32">
        <v>34901</v>
      </c>
      <c r="D2326">
        <v>0.47899999999999998</v>
      </c>
      <c r="E2326">
        <f t="shared" si="73"/>
        <v>-4.1666726948459453E-3</v>
      </c>
    </row>
    <row r="2327" spans="1:5" x14ac:dyDescent="0.3">
      <c r="A2327" s="35">
        <v>2312</v>
      </c>
      <c r="B2327">
        <f t="shared" si="72"/>
        <v>1</v>
      </c>
      <c r="C2327" s="32">
        <v>34904</v>
      </c>
      <c r="D2327">
        <v>0.49099999999999999</v>
      </c>
      <c r="E2327">
        <f t="shared" si="73"/>
        <v>2.4743530383605366E-2</v>
      </c>
    </row>
    <row r="2328" spans="1:5" x14ac:dyDescent="0.3">
      <c r="A2328">
        <v>2313</v>
      </c>
      <c r="B2328">
        <f t="shared" si="72"/>
        <v>2</v>
      </c>
      <c r="C2328" s="32">
        <v>34905</v>
      </c>
      <c r="D2328">
        <v>0.48499999999999999</v>
      </c>
      <c r="E2328">
        <f t="shared" si="73"/>
        <v>-1.2295236857037354E-2</v>
      </c>
    </row>
    <row r="2329" spans="1:5" x14ac:dyDescent="0.3">
      <c r="A2329" s="35">
        <v>2314</v>
      </c>
      <c r="B2329">
        <f t="shared" si="72"/>
        <v>3</v>
      </c>
      <c r="C2329" s="32">
        <v>34906</v>
      </c>
      <c r="D2329">
        <v>0.48799999999999999</v>
      </c>
      <c r="E2329">
        <f t="shared" si="73"/>
        <v>6.1665149156639584E-3</v>
      </c>
    </row>
    <row r="2330" spans="1:5" x14ac:dyDescent="0.3">
      <c r="A2330">
        <v>2315</v>
      </c>
      <c r="B2330">
        <f t="shared" si="72"/>
        <v>4</v>
      </c>
      <c r="C2330" s="32">
        <v>34907</v>
      </c>
      <c r="D2330">
        <v>0.497</v>
      </c>
      <c r="E2330">
        <f t="shared" si="73"/>
        <v>1.8274620243481542E-2</v>
      </c>
    </row>
    <row r="2331" spans="1:5" x14ac:dyDescent="0.3">
      <c r="A2331" s="35">
        <v>2316</v>
      </c>
      <c r="B2331">
        <f t="shared" si="72"/>
        <v>5</v>
      </c>
      <c r="C2331" s="32">
        <v>34908</v>
      </c>
      <c r="D2331">
        <v>0.499</v>
      </c>
      <c r="E2331">
        <f t="shared" si="73"/>
        <v>4.0160696548899649E-3</v>
      </c>
    </row>
    <row r="2332" spans="1:5" x14ac:dyDescent="0.3">
      <c r="A2332">
        <v>2317</v>
      </c>
      <c r="B2332">
        <f t="shared" si="72"/>
        <v>1</v>
      </c>
      <c r="C2332" s="32">
        <v>34911</v>
      </c>
      <c r="D2332">
        <v>0.502</v>
      </c>
      <c r="E2332">
        <f t="shared" si="73"/>
        <v>5.9940239402104262E-3</v>
      </c>
    </row>
    <row r="2333" spans="1:5" x14ac:dyDescent="0.3">
      <c r="A2333" s="35">
        <v>2318</v>
      </c>
      <c r="B2333">
        <f t="shared" si="72"/>
        <v>2</v>
      </c>
      <c r="C2333" s="32">
        <v>34912</v>
      </c>
      <c r="D2333">
        <v>0.504</v>
      </c>
      <c r="E2333">
        <f t="shared" si="73"/>
        <v>3.9761483796394168E-3</v>
      </c>
    </row>
    <row r="2334" spans="1:5" x14ac:dyDescent="0.3">
      <c r="A2334">
        <v>2319</v>
      </c>
      <c r="B2334">
        <f t="shared" si="72"/>
        <v>3</v>
      </c>
      <c r="C2334" s="32">
        <v>34913</v>
      </c>
      <c r="D2334">
        <v>0.51300000000000001</v>
      </c>
      <c r="E2334">
        <f t="shared" si="73"/>
        <v>1.7699577099400857E-2</v>
      </c>
    </row>
    <row r="2335" spans="1:5" x14ac:dyDescent="0.3">
      <c r="A2335" s="35">
        <v>2320</v>
      </c>
      <c r="B2335">
        <f t="shared" si="72"/>
        <v>4</v>
      </c>
      <c r="C2335" s="32">
        <v>34914</v>
      </c>
      <c r="D2335">
        <v>0.50700000000000001</v>
      </c>
      <c r="E2335">
        <f t="shared" si="73"/>
        <v>-1.176484157958637E-2</v>
      </c>
    </row>
    <row r="2336" spans="1:5" x14ac:dyDescent="0.3">
      <c r="A2336">
        <v>2321</v>
      </c>
      <c r="B2336">
        <f t="shared" si="72"/>
        <v>5</v>
      </c>
      <c r="C2336" s="32">
        <v>34915</v>
      </c>
      <c r="D2336">
        <v>0.51</v>
      </c>
      <c r="E2336">
        <f t="shared" si="73"/>
        <v>5.899722127188322E-3</v>
      </c>
    </row>
    <row r="2337" spans="1:5" x14ac:dyDescent="0.3">
      <c r="A2337" s="35">
        <v>2322</v>
      </c>
      <c r="B2337">
        <f t="shared" si="72"/>
        <v>1</v>
      </c>
      <c r="C2337" s="32">
        <v>34918</v>
      </c>
      <c r="D2337">
        <v>0.51300000000000001</v>
      </c>
      <c r="E2337">
        <f t="shared" si="73"/>
        <v>5.8651194523980576E-3</v>
      </c>
    </row>
    <row r="2338" spans="1:5" x14ac:dyDescent="0.3">
      <c r="A2338">
        <v>2323</v>
      </c>
      <c r="B2338">
        <f t="shared" si="72"/>
        <v>2</v>
      </c>
      <c r="C2338" s="32">
        <v>34919</v>
      </c>
      <c r="D2338">
        <v>0.51700000000000002</v>
      </c>
      <c r="E2338">
        <f t="shared" si="73"/>
        <v>7.7670293376595964E-3</v>
      </c>
    </row>
    <row r="2339" spans="1:5" x14ac:dyDescent="0.3">
      <c r="A2339" s="35">
        <v>2324</v>
      </c>
      <c r="B2339">
        <f t="shared" si="72"/>
        <v>3</v>
      </c>
      <c r="C2339" s="32">
        <v>34920</v>
      </c>
      <c r="D2339">
        <v>0.51700000000000002</v>
      </c>
      <c r="E2339">
        <f t="shared" si="73"/>
        <v>0</v>
      </c>
    </row>
    <row r="2340" spans="1:5" x14ac:dyDescent="0.3">
      <c r="A2340">
        <v>2325</v>
      </c>
      <c r="B2340">
        <f t="shared" si="72"/>
        <v>4</v>
      </c>
      <c r="C2340" s="32">
        <v>34921</v>
      </c>
      <c r="D2340">
        <v>0.52800000000000002</v>
      </c>
      <c r="E2340">
        <f t="shared" si="73"/>
        <v>2.1053409197832263E-2</v>
      </c>
    </row>
    <row r="2341" spans="1:5" x14ac:dyDescent="0.3">
      <c r="A2341" s="35">
        <v>2326</v>
      </c>
      <c r="B2341">
        <f t="shared" si="72"/>
        <v>5</v>
      </c>
      <c r="C2341" s="32">
        <v>34922</v>
      </c>
      <c r="D2341">
        <v>0.53100000000000003</v>
      </c>
      <c r="E2341">
        <f t="shared" si="73"/>
        <v>5.6657375356772999E-3</v>
      </c>
    </row>
    <row r="2342" spans="1:5" x14ac:dyDescent="0.3">
      <c r="A2342">
        <v>2327</v>
      </c>
      <c r="B2342">
        <f t="shared" si="72"/>
        <v>1</v>
      </c>
      <c r="C2342" s="32">
        <v>34925</v>
      </c>
      <c r="D2342">
        <v>0.54100000000000004</v>
      </c>
      <c r="E2342">
        <f t="shared" si="73"/>
        <v>1.8657257604542662E-2</v>
      </c>
    </row>
    <row r="2343" spans="1:5" x14ac:dyDescent="0.3">
      <c r="A2343" s="35">
        <v>2328</v>
      </c>
      <c r="B2343">
        <f t="shared" si="72"/>
        <v>2</v>
      </c>
      <c r="C2343" s="32">
        <v>34926</v>
      </c>
      <c r="D2343">
        <v>0.53400000000000003</v>
      </c>
      <c r="E2343">
        <f t="shared" si="73"/>
        <v>-1.3023439886286736E-2</v>
      </c>
    </row>
    <row r="2344" spans="1:5" x14ac:dyDescent="0.3">
      <c r="A2344">
        <v>2329</v>
      </c>
      <c r="B2344">
        <f t="shared" si="72"/>
        <v>3</v>
      </c>
      <c r="C2344" s="32">
        <v>34927</v>
      </c>
      <c r="D2344">
        <v>0.52600000000000002</v>
      </c>
      <c r="E2344">
        <f t="shared" si="73"/>
        <v>-1.5094626222485016E-2</v>
      </c>
    </row>
    <row r="2345" spans="1:5" x14ac:dyDescent="0.3">
      <c r="A2345" s="35">
        <v>2330</v>
      </c>
      <c r="B2345">
        <f t="shared" si="72"/>
        <v>4</v>
      </c>
      <c r="C2345" s="32">
        <v>34928</v>
      </c>
      <c r="D2345">
        <v>0.53</v>
      </c>
      <c r="E2345">
        <f t="shared" si="73"/>
        <v>7.5757938084577226E-3</v>
      </c>
    </row>
    <row r="2346" spans="1:5" x14ac:dyDescent="0.3">
      <c r="A2346">
        <v>2331</v>
      </c>
      <c r="B2346">
        <f t="shared" si="72"/>
        <v>5</v>
      </c>
      <c r="C2346" s="32">
        <v>34929</v>
      </c>
      <c r="D2346">
        <v>0.53</v>
      </c>
      <c r="E2346">
        <f t="shared" si="73"/>
        <v>0</v>
      </c>
    </row>
    <row r="2347" spans="1:5" x14ac:dyDescent="0.3">
      <c r="A2347" s="35">
        <v>2332</v>
      </c>
      <c r="B2347">
        <f t="shared" si="72"/>
        <v>1</v>
      </c>
      <c r="C2347" s="32">
        <v>34932</v>
      </c>
      <c r="D2347">
        <v>0.53800000000000003</v>
      </c>
      <c r="E2347">
        <f t="shared" si="73"/>
        <v>1.4981553615616894E-2</v>
      </c>
    </row>
    <row r="2348" spans="1:5" x14ac:dyDescent="0.3">
      <c r="A2348">
        <v>2333</v>
      </c>
      <c r="B2348">
        <f t="shared" si="72"/>
        <v>2</v>
      </c>
      <c r="C2348" s="32">
        <v>34933</v>
      </c>
      <c r="D2348">
        <v>0.55100000000000005</v>
      </c>
      <c r="E2348">
        <f t="shared" si="73"/>
        <v>2.3876248991130094E-2</v>
      </c>
    </row>
    <row r="2349" spans="1:5" x14ac:dyDescent="0.3">
      <c r="A2349" s="35">
        <v>2334</v>
      </c>
      <c r="B2349">
        <f t="shared" si="72"/>
        <v>3</v>
      </c>
      <c r="C2349" s="32">
        <v>34934</v>
      </c>
      <c r="D2349">
        <v>0.55000000000000004</v>
      </c>
      <c r="E2349">
        <f t="shared" si="73"/>
        <v>-1.816530926397894E-3</v>
      </c>
    </row>
    <row r="2350" spans="1:5" x14ac:dyDescent="0.3">
      <c r="A2350">
        <v>2335</v>
      </c>
      <c r="B2350">
        <f t="shared" si="72"/>
        <v>4</v>
      </c>
      <c r="C2350" s="32">
        <v>34935</v>
      </c>
      <c r="D2350">
        <v>0.55600000000000005</v>
      </c>
      <c r="E2350">
        <f t="shared" si="73"/>
        <v>1.0850016024065844E-2</v>
      </c>
    </row>
    <row r="2351" spans="1:5" x14ac:dyDescent="0.3">
      <c r="A2351" s="35">
        <v>2336</v>
      </c>
      <c r="B2351">
        <f t="shared" si="72"/>
        <v>5</v>
      </c>
      <c r="C2351" s="32">
        <v>34936</v>
      </c>
      <c r="D2351">
        <v>0.55500000000000005</v>
      </c>
      <c r="E2351">
        <f t="shared" si="73"/>
        <v>-1.8001805041478545E-3</v>
      </c>
    </row>
    <row r="2352" spans="1:5" x14ac:dyDescent="0.3">
      <c r="A2352">
        <v>2337</v>
      </c>
      <c r="B2352">
        <f t="shared" si="72"/>
        <v>1</v>
      </c>
      <c r="C2352" s="32">
        <v>34939</v>
      </c>
      <c r="D2352">
        <v>0.55100000000000005</v>
      </c>
      <c r="E2352">
        <f t="shared" si="73"/>
        <v>-7.2333045935200607E-3</v>
      </c>
    </row>
    <row r="2353" spans="1:5" x14ac:dyDescent="0.3">
      <c r="A2353" s="35">
        <v>2338</v>
      </c>
      <c r="B2353">
        <f t="shared" si="72"/>
        <v>2</v>
      </c>
      <c r="C2353" s="32">
        <v>34940</v>
      </c>
      <c r="D2353">
        <v>0.55500000000000005</v>
      </c>
      <c r="E2353">
        <f t="shared" si="73"/>
        <v>7.2333045935200607E-3</v>
      </c>
    </row>
    <row r="2354" spans="1:5" x14ac:dyDescent="0.3">
      <c r="A2354">
        <v>2339</v>
      </c>
      <c r="B2354">
        <f t="shared" si="72"/>
        <v>3</v>
      </c>
      <c r="C2354" s="32">
        <v>34941</v>
      </c>
      <c r="D2354">
        <v>0.55900000000000005</v>
      </c>
      <c r="E2354">
        <f t="shared" si="73"/>
        <v>7.1813594086645761E-3</v>
      </c>
    </row>
    <row r="2355" spans="1:5" x14ac:dyDescent="0.3">
      <c r="A2355" s="35">
        <v>2340</v>
      </c>
      <c r="B2355">
        <f t="shared" si="72"/>
        <v>4</v>
      </c>
      <c r="C2355" s="32">
        <v>34942</v>
      </c>
      <c r="D2355">
        <v>0.55400000000000005</v>
      </c>
      <c r="E2355">
        <f t="shared" si="73"/>
        <v>-8.9847864078154097E-3</v>
      </c>
    </row>
    <row r="2356" spans="1:5" x14ac:dyDescent="0.3">
      <c r="A2356">
        <v>2341</v>
      </c>
      <c r="B2356">
        <f t="shared" si="72"/>
        <v>5</v>
      </c>
      <c r="C2356" s="32">
        <v>34943</v>
      </c>
      <c r="D2356">
        <v>0.56499999999999995</v>
      </c>
      <c r="E2356">
        <f t="shared" si="73"/>
        <v>1.9661044399156974E-2</v>
      </c>
    </row>
    <row r="2357" spans="1:5" x14ac:dyDescent="0.3">
      <c r="A2357" s="35">
        <v>2342</v>
      </c>
      <c r="B2357">
        <f t="shared" si="72"/>
        <v>2</v>
      </c>
      <c r="C2357" s="32">
        <v>34947</v>
      </c>
      <c r="D2357">
        <v>0.57499999999999996</v>
      </c>
      <c r="E2357">
        <f t="shared" si="73"/>
        <v>1.7544309650909525E-2</v>
      </c>
    </row>
    <row r="2358" spans="1:5" x14ac:dyDescent="0.3">
      <c r="A2358">
        <v>2343</v>
      </c>
      <c r="B2358">
        <f t="shared" si="72"/>
        <v>3</v>
      </c>
      <c r="C2358" s="32">
        <v>34948</v>
      </c>
      <c r="D2358">
        <v>0.56200000000000006</v>
      </c>
      <c r="E2358">
        <f t="shared" si="73"/>
        <v>-2.2868190903659165E-2</v>
      </c>
    </row>
    <row r="2359" spans="1:5" x14ac:dyDescent="0.3">
      <c r="A2359" s="35">
        <v>2344</v>
      </c>
      <c r="B2359">
        <f t="shared" si="72"/>
        <v>4</v>
      </c>
      <c r="C2359" s="32">
        <v>34949</v>
      </c>
      <c r="D2359">
        <v>0.55900000000000005</v>
      </c>
      <c r="E2359">
        <f t="shared" si="73"/>
        <v>-5.3523767385919539E-3</v>
      </c>
    </row>
    <row r="2360" spans="1:5" x14ac:dyDescent="0.3">
      <c r="A2360">
        <v>2345</v>
      </c>
      <c r="B2360">
        <f t="shared" si="72"/>
        <v>5</v>
      </c>
      <c r="C2360" s="32">
        <v>34950</v>
      </c>
      <c r="D2360">
        <v>0.56100000000000005</v>
      </c>
      <c r="E2360">
        <f t="shared" si="73"/>
        <v>3.5714323675971795E-3</v>
      </c>
    </row>
    <row r="2361" spans="1:5" x14ac:dyDescent="0.3">
      <c r="A2361" s="35">
        <v>2346</v>
      </c>
      <c r="B2361">
        <f t="shared" si="72"/>
        <v>1</v>
      </c>
      <c r="C2361" s="32">
        <v>34953</v>
      </c>
      <c r="D2361">
        <v>0.55700000000000005</v>
      </c>
      <c r="E2361">
        <f t="shared" si="73"/>
        <v>-7.1556655954122476E-3</v>
      </c>
    </row>
    <row r="2362" spans="1:5" x14ac:dyDescent="0.3">
      <c r="A2362">
        <v>2347</v>
      </c>
      <c r="B2362">
        <f t="shared" si="72"/>
        <v>2</v>
      </c>
      <c r="C2362" s="32">
        <v>34954</v>
      </c>
      <c r="D2362">
        <v>0.56599999999999995</v>
      </c>
      <c r="E2362">
        <f t="shared" si="73"/>
        <v>1.6028838275898776E-2</v>
      </c>
    </row>
    <row r="2363" spans="1:5" x14ac:dyDescent="0.3">
      <c r="A2363" s="35">
        <v>2348</v>
      </c>
      <c r="B2363">
        <f t="shared" si="72"/>
        <v>3</v>
      </c>
      <c r="C2363" s="32">
        <v>34955</v>
      </c>
      <c r="D2363">
        <v>0.56100000000000005</v>
      </c>
      <c r="E2363">
        <f t="shared" si="73"/>
        <v>-8.8731726804864575E-3</v>
      </c>
    </row>
    <row r="2364" spans="1:5" x14ac:dyDescent="0.3">
      <c r="A2364">
        <v>2349</v>
      </c>
      <c r="B2364">
        <f t="shared" si="72"/>
        <v>4</v>
      </c>
      <c r="C2364" s="32">
        <v>34956</v>
      </c>
      <c r="D2364">
        <v>0.58099999999999996</v>
      </c>
      <c r="E2364">
        <f t="shared" si="73"/>
        <v>3.5029851329214691E-2</v>
      </c>
    </row>
    <row r="2365" spans="1:5" x14ac:dyDescent="0.3">
      <c r="A2365" s="35">
        <v>2350</v>
      </c>
      <c r="B2365">
        <f t="shared" si="72"/>
        <v>5</v>
      </c>
      <c r="C2365" s="32">
        <v>34957</v>
      </c>
      <c r="D2365">
        <v>0.57999999999999996</v>
      </c>
      <c r="E2365">
        <f t="shared" si="73"/>
        <v>-1.7226533114461818E-3</v>
      </c>
    </row>
    <row r="2366" spans="1:5" x14ac:dyDescent="0.3">
      <c r="A2366">
        <v>2351</v>
      </c>
      <c r="B2366">
        <f t="shared" si="72"/>
        <v>1</v>
      </c>
      <c r="C2366" s="32">
        <v>34960</v>
      </c>
      <c r="D2366">
        <v>0.59399999999999997</v>
      </c>
      <c r="E2366">
        <f t="shared" si="73"/>
        <v>2.3851215822179847E-2</v>
      </c>
    </row>
    <row r="2367" spans="1:5" x14ac:dyDescent="0.3">
      <c r="A2367" s="35">
        <v>2352</v>
      </c>
      <c r="B2367">
        <f t="shared" si="72"/>
        <v>2</v>
      </c>
      <c r="C2367" s="32">
        <v>34961</v>
      </c>
      <c r="D2367">
        <v>0.58799999999999997</v>
      </c>
      <c r="E2367">
        <f t="shared" si="73"/>
        <v>-1.0152371464017962E-2</v>
      </c>
    </row>
    <row r="2368" spans="1:5" x14ac:dyDescent="0.3">
      <c r="A2368">
        <v>2353</v>
      </c>
      <c r="B2368">
        <f t="shared" si="72"/>
        <v>3</v>
      </c>
      <c r="C2368" s="32">
        <v>34962</v>
      </c>
      <c r="D2368">
        <v>0.57499999999999996</v>
      </c>
      <c r="E2368">
        <f t="shared" si="73"/>
        <v>-2.2356907101276448E-2</v>
      </c>
    </row>
    <row r="2369" spans="1:5" x14ac:dyDescent="0.3">
      <c r="A2369" s="35">
        <v>2354</v>
      </c>
      <c r="B2369">
        <f t="shared" si="72"/>
        <v>4</v>
      </c>
      <c r="C2369" s="32">
        <v>34963</v>
      </c>
      <c r="D2369">
        <v>0.55900000000000005</v>
      </c>
      <c r="E2369">
        <f t="shared" si="73"/>
        <v>-2.8220567642251091E-2</v>
      </c>
    </row>
    <row r="2370" spans="1:5" x14ac:dyDescent="0.3">
      <c r="A2370">
        <v>2355</v>
      </c>
      <c r="B2370">
        <f t="shared" si="72"/>
        <v>5</v>
      </c>
      <c r="C2370" s="32">
        <v>34964</v>
      </c>
      <c r="D2370">
        <v>0.54100000000000004</v>
      </c>
      <c r="E2370">
        <f t="shared" si="73"/>
        <v>-3.2730194308617629E-2</v>
      </c>
    </row>
    <row r="2371" spans="1:5" x14ac:dyDescent="0.3">
      <c r="A2371" s="35">
        <v>2356</v>
      </c>
      <c r="B2371">
        <f t="shared" si="72"/>
        <v>1</v>
      </c>
      <c r="C2371" s="32">
        <v>34967</v>
      </c>
      <c r="D2371">
        <v>0.54100000000000004</v>
      </c>
      <c r="E2371">
        <f t="shared" si="73"/>
        <v>0</v>
      </c>
    </row>
    <row r="2372" spans="1:5" x14ac:dyDescent="0.3">
      <c r="A2372">
        <v>2357</v>
      </c>
      <c r="B2372">
        <f t="shared" si="72"/>
        <v>2</v>
      </c>
      <c r="C2372" s="32">
        <v>34968</v>
      </c>
      <c r="D2372">
        <v>0.53200000000000003</v>
      </c>
      <c r="E2372">
        <f t="shared" si="73"/>
        <v>-1.6775789504837126E-2</v>
      </c>
    </row>
    <row r="2373" spans="1:5" x14ac:dyDescent="0.3">
      <c r="A2373" s="35">
        <v>2358</v>
      </c>
      <c r="B2373">
        <f t="shared" si="72"/>
        <v>3</v>
      </c>
      <c r="C2373" s="32">
        <v>34969</v>
      </c>
      <c r="D2373">
        <v>0.53400000000000003</v>
      </c>
      <c r="E2373">
        <f t="shared" si="73"/>
        <v>3.7523496185503718E-3</v>
      </c>
    </row>
    <row r="2374" spans="1:5" x14ac:dyDescent="0.3">
      <c r="A2374">
        <v>2359</v>
      </c>
      <c r="B2374">
        <f t="shared" si="72"/>
        <v>4</v>
      </c>
      <c r="C2374" s="32">
        <v>34970</v>
      </c>
      <c r="D2374">
        <v>0.54400000000000004</v>
      </c>
      <c r="E2374">
        <f t="shared" si="73"/>
        <v>1.8553407895747834E-2</v>
      </c>
    </row>
    <row r="2375" spans="1:5" x14ac:dyDescent="0.3">
      <c r="A2375" s="35">
        <v>2360</v>
      </c>
      <c r="B2375">
        <f t="shared" si="72"/>
        <v>5</v>
      </c>
      <c r="C2375" s="32">
        <v>34971</v>
      </c>
      <c r="D2375">
        <v>0.55100000000000005</v>
      </c>
      <c r="E2375">
        <f t="shared" si="73"/>
        <v>1.2785562296971925E-2</v>
      </c>
    </row>
    <row r="2376" spans="1:5" x14ac:dyDescent="0.3">
      <c r="A2376">
        <v>2361</v>
      </c>
      <c r="B2376">
        <f t="shared" si="72"/>
        <v>1</v>
      </c>
      <c r="C2376" s="32">
        <v>34974</v>
      </c>
      <c r="D2376">
        <v>0.54700000000000004</v>
      </c>
      <c r="E2376">
        <f t="shared" si="73"/>
        <v>-7.2860067309333193E-3</v>
      </c>
    </row>
    <row r="2377" spans="1:5" x14ac:dyDescent="0.3">
      <c r="A2377" s="35">
        <v>2362</v>
      </c>
      <c r="B2377">
        <f t="shared" si="72"/>
        <v>2</v>
      </c>
      <c r="C2377" s="32">
        <v>34975</v>
      </c>
      <c r="D2377">
        <v>0.52800000000000002</v>
      </c>
      <c r="E2377">
        <f t="shared" si="73"/>
        <v>-3.5352518715719719E-2</v>
      </c>
    </row>
    <row r="2378" spans="1:5" x14ac:dyDescent="0.3">
      <c r="A2378">
        <v>2363</v>
      </c>
      <c r="B2378">
        <f t="shared" si="72"/>
        <v>3</v>
      </c>
      <c r="C2378" s="32">
        <v>34976</v>
      </c>
      <c r="D2378">
        <v>0.51100000000000001</v>
      </c>
      <c r="E2378">
        <f t="shared" si="73"/>
        <v>-3.2726693502557067E-2</v>
      </c>
    </row>
    <row r="2379" spans="1:5" x14ac:dyDescent="0.3">
      <c r="A2379" s="35">
        <v>2364</v>
      </c>
      <c r="B2379">
        <f t="shared" si="72"/>
        <v>4</v>
      </c>
      <c r="C2379" s="32">
        <v>34977</v>
      </c>
      <c r="D2379">
        <v>0.48899999999999999</v>
      </c>
      <c r="E2379">
        <f t="shared" si="73"/>
        <v>-4.4007100728832405E-2</v>
      </c>
    </row>
    <row r="2380" spans="1:5" x14ac:dyDescent="0.3">
      <c r="A2380">
        <v>2365</v>
      </c>
      <c r="B2380">
        <f t="shared" si="72"/>
        <v>5</v>
      </c>
      <c r="C2380" s="32">
        <v>34978</v>
      </c>
      <c r="D2380">
        <v>0.48199999999999998</v>
      </c>
      <c r="E2380">
        <f t="shared" si="73"/>
        <v>-1.4418375424271712E-2</v>
      </c>
    </row>
    <row r="2381" spans="1:5" x14ac:dyDescent="0.3">
      <c r="A2381" s="35">
        <v>2366</v>
      </c>
      <c r="B2381">
        <f t="shared" si="72"/>
        <v>1</v>
      </c>
      <c r="C2381" s="32">
        <v>34981</v>
      </c>
      <c r="D2381">
        <v>0.49099999999999999</v>
      </c>
      <c r="E2381">
        <f t="shared" si="73"/>
        <v>1.8500013743920209E-2</v>
      </c>
    </row>
    <row r="2382" spans="1:5" x14ac:dyDescent="0.3">
      <c r="A2382">
        <v>2367</v>
      </c>
      <c r="B2382">
        <f t="shared" si="72"/>
        <v>2</v>
      </c>
      <c r="C2382" s="32">
        <v>34982</v>
      </c>
      <c r="D2382">
        <v>0.48499999999999999</v>
      </c>
      <c r="E2382">
        <f t="shared" si="73"/>
        <v>-1.2295236857037354E-2</v>
      </c>
    </row>
    <row r="2383" spans="1:5" x14ac:dyDescent="0.3">
      <c r="A2383" s="35">
        <v>2368</v>
      </c>
      <c r="B2383">
        <f t="shared" si="72"/>
        <v>3</v>
      </c>
      <c r="C2383" s="32">
        <v>34983</v>
      </c>
      <c r="D2383">
        <v>0.501</v>
      </c>
      <c r="E2383">
        <f t="shared" si="73"/>
        <v>3.2457210147381704E-2</v>
      </c>
    </row>
    <row r="2384" spans="1:5" x14ac:dyDescent="0.3">
      <c r="A2384">
        <v>2369</v>
      </c>
      <c r="B2384">
        <f t="shared" si="72"/>
        <v>4</v>
      </c>
      <c r="C2384" s="32">
        <v>34984</v>
      </c>
      <c r="D2384">
        <v>0.48699999999999999</v>
      </c>
      <c r="E2384">
        <f t="shared" si="73"/>
        <v>-2.8341978002275083E-2</v>
      </c>
    </row>
    <row r="2385" spans="1:5" x14ac:dyDescent="0.3">
      <c r="A2385" s="35">
        <v>2370</v>
      </c>
      <c r="B2385">
        <f t="shared" ref="B2385:B2448" si="74">WEEKDAY(C2385,2)</f>
        <v>5</v>
      </c>
      <c r="C2385" s="32">
        <v>34985</v>
      </c>
      <c r="D2385">
        <v>0.497</v>
      </c>
      <c r="E2385">
        <f t="shared" si="73"/>
        <v>2.0325903014038908E-2</v>
      </c>
    </row>
    <row r="2386" spans="1:5" x14ac:dyDescent="0.3">
      <c r="A2386">
        <v>2371</v>
      </c>
      <c r="B2386">
        <f t="shared" si="74"/>
        <v>1</v>
      </c>
      <c r="C2386" s="32">
        <v>34988</v>
      </c>
      <c r="D2386">
        <v>0.498</v>
      </c>
      <c r="E2386">
        <f t="shared" ref="E2386:E2449" si="75">LN(D2386/D2385)</f>
        <v>2.0100509280241E-3</v>
      </c>
    </row>
    <row r="2387" spans="1:5" x14ac:dyDescent="0.3">
      <c r="A2387" s="35">
        <v>2372</v>
      </c>
      <c r="B2387">
        <f t="shared" si="74"/>
        <v>2</v>
      </c>
      <c r="C2387" s="32">
        <v>34989</v>
      </c>
      <c r="D2387">
        <v>0.49099999999999999</v>
      </c>
      <c r="E2387">
        <f t="shared" si="75"/>
        <v>-1.4155949230132411E-2</v>
      </c>
    </row>
    <row r="2388" spans="1:5" x14ac:dyDescent="0.3">
      <c r="A2388">
        <v>2373</v>
      </c>
      <c r="B2388">
        <f t="shared" si="74"/>
        <v>3</v>
      </c>
      <c r="C2388" s="32">
        <v>34990</v>
      </c>
      <c r="D2388">
        <v>0.48199999999999998</v>
      </c>
      <c r="E2388">
        <f t="shared" si="75"/>
        <v>-1.8500013743920345E-2</v>
      </c>
    </row>
    <row r="2389" spans="1:5" x14ac:dyDescent="0.3">
      <c r="A2389" s="35">
        <v>2374</v>
      </c>
      <c r="B2389">
        <f t="shared" si="74"/>
        <v>4</v>
      </c>
      <c r="C2389" s="32">
        <v>34991</v>
      </c>
      <c r="D2389">
        <v>0.46899999999999997</v>
      </c>
      <c r="E2389">
        <f t="shared" si="75"/>
        <v>-2.7341345604320957E-2</v>
      </c>
    </row>
    <row r="2390" spans="1:5" x14ac:dyDescent="0.3">
      <c r="A2390">
        <v>2375</v>
      </c>
      <c r="B2390">
        <f t="shared" si="74"/>
        <v>5</v>
      </c>
      <c r="C2390" s="32">
        <v>34992</v>
      </c>
      <c r="D2390">
        <v>0.46800000000000003</v>
      </c>
      <c r="E2390">
        <f t="shared" si="75"/>
        <v>-2.1344725286324582E-3</v>
      </c>
    </row>
    <row r="2391" spans="1:5" x14ac:dyDescent="0.3">
      <c r="A2391" s="35">
        <v>2376</v>
      </c>
      <c r="B2391">
        <f t="shared" si="74"/>
        <v>1</v>
      </c>
      <c r="C2391" s="32">
        <v>34995</v>
      </c>
      <c r="D2391">
        <v>0.46700000000000003</v>
      </c>
      <c r="E2391">
        <f t="shared" si="75"/>
        <v>-2.1390382487494184E-3</v>
      </c>
    </row>
    <row r="2392" spans="1:5" x14ac:dyDescent="0.3">
      <c r="A2392">
        <v>2377</v>
      </c>
      <c r="B2392">
        <f t="shared" si="74"/>
        <v>2</v>
      </c>
      <c r="C2392" s="32">
        <v>34996</v>
      </c>
      <c r="D2392">
        <v>0.46500000000000002</v>
      </c>
      <c r="E2392">
        <f t="shared" si="75"/>
        <v>-4.2918520815410323E-3</v>
      </c>
    </row>
    <row r="2393" spans="1:5" x14ac:dyDescent="0.3">
      <c r="A2393" s="35">
        <v>2378</v>
      </c>
      <c r="B2393">
        <f t="shared" si="74"/>
        <v>3</v>
      </c>
      <c r="C2393" s="32">
        <v>34997</v>
      </c>
      <c r="D2393">
        <v>0.46300000000000002</v>
      </c>
      <c r="E2393">
        <f t="shared" si="75"/>
        <v>-4.3103515011222119E-3</v>
      </c>
    </row>
    <row r="2394" spans="1:5" x14ac:dyDescent="0.3">
      <c r="A2394">
        <v>2379</v>
      </c>
      <c r="B2394">
        <f t="shared" si="74"/>
        <v>4</v>
      </c>
      <c r="C2394" s="32">
        <v>34998</v>
      </c>
      <c r="D2394">
        <v>0.46899999999999997</v>
      </c>
      <c r="E2394">
        <f t="shared" si="75"/>
        <v>1.2875714360045146E-2</v>
      </c>
    </row>
    <row r="2395" spans="1:5" x14ac:dyDescent="0.3">
      <c r="A2395" s="35">
        <v>2380</v>
      </c>
      <c r="B2395">
        <f t="shared" si="74"/>
        <v>5</v>
      </c>
      <c r="C2395" s="32">
        <v>34999</v>
      </c>
      <c r="D2395">
        <v>0.46899999999999997</v>
      </c>
      <c r="E2395">
        <f t="shared" si="75"/>
        <v>0</v>
      </c>
    </row>
    <row r="2396" spans="1:5" x14ac:dyDescent="0.3">
      <c r="A2396">
        <v>2381</v>
      </c>
      <c r="B2396">
        <f t="shared" si="74"/>
        <v>1</v>
      </c>
      <c r="C2396" s="32">
        <v>35002</v>
      </c>
      <c r="D2396">
        <v>0.47599999999999998</v>
      </c>
      <c r="E2396">
        <f t="shared" si="75"/>
        <v>1.4815085785140682E-2</v>
      </c>
    </row>
    <row r="2397" spans="1:5" x14ac:dyDescent="0.3">
      <c r="A2397" s="35">
        <v>2382</v>
      </c>
      <c r="B2397">
        <f t="shared" si="74"/>
        <v>2</v>
      </c>
      <c r="C2397" s="32">
        <v>35003</v>
      </c>
      <c r="D2397">
        <v>0.47699999999999998</v>
      </c>
      <c r="E2397">
        <f t="shared" si="75"/>
        <v>2.0986366569212054E-3</v>
      </c>
    </row>
    <row r="2398" spans="1:5" x14ac:dyDescent="0.3">
      <c r="A2398">
        <v>2383</v>
      </c>
      <c r="B2398">
        <f t="shared" si="74"/>
        <v>3</v>
      </c>
      <c r="C2398" s="32">
        <v>35004</v>
      </c>
      <c r="D2398">
        <v>0.46700000000000003</v>
      </c>
      <c r="E2398">
        <f t="shared" si="75"/>
        <v>-2.1187233219443824E-2</v>
      </c>
    </row>
    <row r="2399" spans="1:5" x14ac:dyDescent="0.3">
      <c r="A2399" s="35">
        <v>2384</v>
      </c>
      <c r="B2399">
        <f t="shared" si="74"/>
        <v>4</v>
      </c>
      <c r="C2399" s="32">
        <v>35005</v>
      </c>
      <c r="D2399">
        <v>0.48599999999999999</v>
      </c>
      <c r="E2399">
        <f t="shared" si="75"/>
        <v>3.9879366231596325E-2</v>
      </c>
    </row>
    <row r="2400" spans="1:5" x14ac:dyDescent="0.3">
      <c r="A2400">
        <v>2385</v>
      </c>
      <c r="B2400">
        <f t="shared" si="74"/>
        <v>5</v>
      </c>
      <c r="C2400" s="32">
        <v>35006</v>
      </c>
      <c r="D2400">
        <v>0.48499999999999999</v>
      </c>
      <c r="E2400">
        <f t="shared" si="75"/>
        <v>-2.059732963010616E-3</v>
      </c>
    </row>
    <row r="2401" spans="1:5" x14ac:dyDescent="0.3">
      <c r="A2401" s="35">
        <v>2386</v>
      </c>
      <c r="B2401">
        <f t="shared" si="74"/>
        <v>1</v>
      </c>
      <c r="C2401" s="32">
        <v>35009</v>
      </c>
      <c r="D2401">
        <v>0.48599999999999999</v>
      </c>
      <c r="E2401">
        <f t="shared" si="75"/>
        <v>2.0597329630105622E-3</v>
      </c>
    </row>
    <row r="2402" spans="1:5" x14ac:dyDescent="0.3">
      <c r="A2402">
        <v>2387</v>
      </c>
      <c r="B2402">
        <f t="shared" si="74"/>
        <v>2</v>
      </c>
      <c r="C2402" s="32">
        <v>35010</v>
      </c>
      <c r="D2402">
        <v>0.49299999999999999</v>
      </c>
      <c r="E2402">
        <f t="shared" si="75"/>
        <v>1.4300550142196332E-2</v>
      </c>
    </row>
    <row r="2403" spans="1:5" x14ac:dyDescent="0.3">
      <c r="A2403" s="35">
        <v>2388</v>
      </c>
      <c r="B2403">
        <f t="shared" si="74"/>
        <v>3</v>
      </c>
      <c r="C2403" s="32">
        <v>35011</v>
      </c>
      <c r="D2403">
        <v>0.495</v>
      </c>
      <c r="E2403">
        <f t="shared" si="75"/>
        <v>4.0485885260001112E-3</v>
      </c>
    </row>
    <row r="2404" spans="1:5" x14ac:dyDescent="0.3">
      <c r="A2404">
        <v>2389</v>
      </c>
      <c r="B2404">
        <f t="shared" si="74"/>
        <v>4</v>
      </c>
      <c r="C2404" s="32">
        <v>35012</v>
      </c>
      <c r="D2404">
        <v>0.49199999999999999</v>
      </c>
      <c r="E2404">
        <f t="shared" si="75"/>
        <v>-6.0790460763822263E-3</v>
      </c>
    </row>
    <row r="2405" spans="1:5" x14ac:dyDescent="0.3">
      <c r="A2405" s="35">
        <v>2390</v>
      </c>
      <c r="B2405">
        <f t="shared" si="74"/>
        <v>5</v>
      </c>
      <c r="C2405" s="32">
        <v>35013</v>
      </c>
      <c r="D2405">
        <v>0.48599999999999999</v>
      </c>
      <c r="E2405">
        <f t="shared" si="75"/>
        <v>-1.2270092591814359E-2</v>
      </c>
    </row>
    <row r="2406" spans="1:5" x14ac:dyDescent="0.3">
      <c r="A2406">
        <v>2391</v>
      </c>
      <c r="B2406">
        <f t="shared" si="74"/>
        <v>1</v>
      </c>
      <c r="C2406" s="32">
        <v>35016</v>
      </c>
      <c r="D2406">
        <v>0.47399999999999998</v>
      </c>
      <c r="E2406">
        <f t="shared" si="75"/>
        <v>-2.500130220541727E-2</v>
      </c>
    </row>
    <row r="2407" spans="1:5" x14ac:dyDescent="0.3">
      <c r="A2407" s="35">
        <v>2392</v>
      </c>
      <c r="B2407">
        <f t="shared" si="74"/>
        <v>2</v>
      </c>
      <c r="C2407" s="32">
        <v>35017</v>
      </c>
      <c r="D2407">
        <v>0.48</v>
      </c>
      <c r="E2407">
        <f t="shared" si="75"/>
        <v>1.2578782206860185E-2</v>
      </c>
    </row>
    <row r="2408" spans="1:5" x14ac:dyDescent="0.3">
      <c r="A2408">
        <v>2393</v>
      </c>
      <c r="B2408">
        <f t="shared" si="74"/>
        <v>3</v>
      </c>
      <c r="C2408" s="32">
        <v>35018</v>
      </c>
      <c r="D2408">
        <v>0.47599999999999998</v>
      </c>
      <c r="E2408">
        <f t="shared" si="75"/>
        <v>-8.3682496705165792E-3</v>
      </c>
    </row>
    <row r="2409" spans="1:5" x14ac:dyDescent="0.3">
      <c r="A2409" s="35">
        <v>2394</v>
      </c>
      <c r="B2409">
        <f t="shared" si="74"/>
        <v>4</v>
      </c>
      <c r="C2409" s="32">
        <v>35019</v>
      </c>
      <c r="D2409">
        <v>0.48599999999999999</v>
      </c>
      <c r="E2409">
        <f t="shared" si="75"/>
        <v>2.0790769669073689E-2</v>
      </c>
    </row>
    <row r="2410" spans="1:5" x14ac:dyDescent="0.3">
      <c r="A2410">
        <v>2395</v>
      </c>
      <c r="B2410">
        <f t="shared" si="74"/>
        <v>5</v>
      </c>
      <c r="C2410" s="32">
        <v>35020</v>
      </c>
      <c r="D2410">
        <v>0.50600000000000001</v>
      </c>
      <c r="E2410">
        <f t="shared" si="75"/>
        <v>4.0328045386971809E-2</v>
      </c>
    </row>
    <row r="2411" spans="1:5" x14ac:dyDescent="0.3">
      <c r="A2411" s="35">
        <v>2396</v>
      </c>
      <c r="B2411">
        <f t="shared" si="74"/>
        <v>1</v>
      </c>
      <c r="C2411" s="32">
        <v>35023</v>
      </c>
      <c r="D2411">
        <v>0.51</v>
      </c>
      <c r="E2411">
        <f t="shared" si="75"/>
        <v>7.8740564309058656E-3</v>
      </c>
    </row>
    <row r="2412" spans="1:5" x14ac:dyDescent="0.3">
      <c r="A2412">
        <v>2397</v>
      </c>
      <c r="B2412">
        <f t="shared" si="74"/>
        <v>2</v>
      </c>
      <c r="C2412" s="32">
        <v>35024</v>
      </c>
      <c r="D2412">
        <v>0.52</v>
      </c>
      <c r="E2412">
        <f t="shared" si="75"/>
        <v>1.9418085857101516E-2</v>
      </c>
    </row>
    <row r="2413" spans="1:5" x14ac:dyDescent="0.3">
      <c r="A2413" s="35">
        <v>2398</v>
      </c>
      <c r="B2413">
        <f t="shared" si="74"/>
        <v>3</v>
      </c>
      <c r="C2413" s="32">
        <v>35025</v>
      </c>
      <c r="D2413">
        <v>0.53700000000000003</v>
      </c>
      <c r="E2413">
        <f t="shared" si="75"/>
        <v>3.2169282933391753E-2</v>
      </c>
    </row>
    <row r="2414" spans="1:5" x14ac:dyDescent="0.3">
      <c r="A2414">
        <v>2399</v>
      </c>
      <c r="B2414">
        <f t="shared" si="74"/>
        <v>1</v>
      </c>
      <c r="C2414" s="32">
        <v>35030</v>
      </c>
      <c r="D2414">
        <v>0.54900000000000004</v>
      </c>
      <c r="E2414">
        <f t="shared" si="75"/>
        <v>2.2100347000665922E-2</v>
      </c>
    </row>
    <row r="2415" spans="1:5" x14ac:dyDescent="0.3">
      <c r="A2415" s="35">
        <v>2400</v>
      </c>
      <c r="B2415">
        <f t="shared" si="74"/>
        <v>2</v>
      </c>
      <c r="C2415" s="32">
        <v>35031</v>
      </c>
      <c r="D2415">
        <v>0.56100000000000005</v>
      </c>
      <c r="E2415">
        <f t="shared" si="75"/>
        <v>2.1622464013165709E-2</v>
      </c>
    </row>
    <row r="2416" spans="1:5" x14ac:dyDescent="0.3">
      <c r="A2416">
        <v>2401</v>
      </c>
      <c r="B2416">
        <f t="shared" si="74"/>
        <v>3</v>
      </c>
      <c r="C2416" s="32">
        <v>35032</v>
      </c>
      <c r="D2416">
        <v>0.55700000000000005</v>
      </c>
      <c r="E2416">
        <f t="shared" si="75"/>
        <v>-7.1556655954122476E-3</v>
      </c>
    </row>
    <row r="2417" spans="1:5" x14ac:dyDescent="0.3">
      <c r="A2417" s="35">
        <v>2402</v>
      </c>
      <c r="B2417">
        <f t="shared" si="74"/>
        <v>4</v>
      </c>
      <c r="C2417" s="32">
        <v>35033</v>
      </c>
      <c r="D2417">
        <v>0.55700000000000005</v>
      </c>
      <c r="E2417">
        <f t="shared" si="75"/>
        <v>0</v>
      </c>
    </row>
    <row r="2418" spans="1:5" x14ac:dyDescent="0.3">
      <c r="A2418">
        <v>2403</v>
      </c>
      <c r="B2418">
        <f t="shared" si="74"/>
        <v>5</v>
      </c>
      <c r="C2418" s="32">
        <v>35034</v>
      </c>
      <c r="D2418">
        <v>0.54500000000000004</v>
      </c>
      <c r="E2418">
        <f t="shared" si="75"/>
        <v>-2.1779445264039982E-2</v>
      </c>
    </row>
    <row r="2419" spans="1:5" x14ac:dyDescent="0.3">
      <c r="A2419" s="35">
        <v>2404</v>
      </c>
      <c r="B2419">
        <f t="shared" si="74"/>
        <v>1</v>
      </c>
      <c r="C2419" s="32">
        <v>35037</v>
      </c>
      <c r="D2419">
        <v>0.55100000000000005</v>
      </c>
      <c r="E2419">
        <f t="shared" si="75"/>
        <v>1.0949014489670523E-2</v>
      </c>
    </row>
    <row r="2420" spans="1:5" x14ac:dyDescent="0.3">
      <c r="A2420">
        <v>2405</v>
      </c>
      <c r="B2420">
        <f t="shared" si="74"/>
        <v>2</v>
      </c>
      <c r="C2420" s="32">
        <v>35038</v>
      </c>
      <c r="D2420">
        <v>0.54700000000000004</v>
      </c>
      <c r="E2420">
        <f t="shared" si="75"/>
        <v>-7.2860067309333193E-3</v>
      </c>
    </row>
    <row r="2421" spans="1:5" x14ac:dyDescent="0.3">
      <c r="A2421" s="35">
        <v>2406</v>
      </c>
      <c r="B2421">
        <f t="shared" si="74"/>
        <v>3</v>
      </c>
      <c r="C2421" s="32">
        <v>35039</v>
      </c>
      <c r="D2421">
        <v>0.55000000000000004</v>
      </c>
      <c r="E2421">
        <f t="shared" si="75"/>
        <v>5.4694758045354761E-3</v>
      </c>
    </row>
    <row r="2422" spans="1:5" x14ac:dyDescent="0.3">
      <c r="A2422">
        <v>2407</v>
      </c>
      <c r="B2422">
        <f t="shared" si="74"/>
        <v>4</v>
      </c>
      <c r="C2422" s="32">
        <v>35040</v>
      </c>
      <c r="D2422">
        <v>0.54300000000000004</v>
      </c>
      <c r="E2422">
        <f t="shared" si="75"/>
        <v>-1.2808958292581135E-2</v>
      </c>
    </row>
    <row r="2423" spans="1:5" x14ac:dyDescent="0.3">
      <c r="A2423" s="35">
        <v>2408</v>
      </c>
      <c r="B2423">
        <f t="shared" si="74"/>
        <v>5</v>
      </c>
      <c r="C2423" s="32">
        <v>35041</v>
      </c>
      <c r="D2423">
        <v>0.54400000000000004</v>
      </c>
      <c r="E2423">
        <f t="shared" si="75"/>
        <v>1.8399269220072951E-3</v>
      </c>
    </row>
    <row r="2424" spans="1:5" x14ac:dyDescent="0.3">
      <c r="A2424">
        <v>2409</v>
      </c>
      <c r="B2424">
        <f t="shared" si="74"/>
        <v>1</v>
      </c>
      <c r="C2424" s="32">
        <v>35044</v>
      </c>
      <c r="D2424">
        <v>0.53800000000000003</v>
      </c>
      <c r="E2424">
        <f t="shared" si="75"/>
        <v>-1.1090686694158173E-2</v>
      </c>
    </row>
    <row r="2425" spans="1:5" x14ac:dyDescent="0.3">
      <c r="A2425" s="35">
        <v>2410</v>
      </c>
      <c r="B2425">
        <f t="shared" si="74"/>
        <v>2</v>
      </c>
      <c r="C2425" s="32">
        <v>35045</v>
      </c>
      <c r="D2425">
        <v>0.54</v>
      </c>
      <c r="E2425">
        <f t="shared" si="75"/>
        <v>3.7105793965355534E-3</v>
      </c>
    </row>
    <row r="2426" spans="1:5" x14ac:dyDescent="0.3">
      <c r="A2426">
        <v>2411</v>
      </c>
      <c r="B2426">
        <f t="shared" si="74"/>
        <v>3</v>
      </c>
      <c r="C2426" s="32">
        <v>35046</v>
      </c>
      <c r="D2426">
        <v>0.53100000000000003</v>
      </c>
      <c r="E2426">
        <f t="shared" si="75"/>
        <v>-1.6807118316381289E-2</v>
      </c>
    </row>
    <row r="2427" spans="1:5" x14ac:dyDescent="0.3">
      <c r="A2427" s="35">
        <v>2412</v>
      </c>
      <c r="B2427">
        <f t="shared" si="74"/>
        <v>4</v>
      </c>
      <c r="C2427" s="32">
        <v>35047</v>
      </c>
      <c r="D2427">
        <v>0.53500000000000003</v>
      </c>
      <c r="E2427">
        <f t="shared" si="75"/>
        <v>7.5047256540677924E-3</v>
      </c>
    </row>
    <row r="2428" spans="1:5" x14ac:dyDescent="0.3">
      <c r="A2428">
        <v>2413</v>
      </c>
      <c r="B2428">
        <f t="shared" si="74"/>
        <v>5</v>
      </c>
      <c r="C2428" s="32">
        <v>35048</v>
      </c>
      <c r="D2428">
        <v>0.54100000000000004</v>
      </c>
      <c r="E2428">
        <f t="shared" si="75"/>
        <v>1.1152531950474887E-2</v>
      </c>
    </row>
    <row r="2429" spans="1:5" x14ac:dyDescent="0.3">
      <c r="A2429" s="35">
        <v>2414</v>
      </c>
      <c r="B2429">
        <f t="shared" si="74"/>
        <v>1</v>
      </c>
      <c r="C2429" s="32">
        <v>35051</v>
      </c>
      <c r="D2429">
        <v>0.54500000000000004</v>
      </c>
      <c r="E2429">
        <f t="shared" si="75"/>
        <v>7.3665158167626459E-3</v>
      </c>
    </row>
    <row r="2430" spans="1:5" x14ac:dyDescent="0.3">
      <c r="A2430">
        <v>2415</v>
      </c>
      <c r="B2430">
        <f t="shared" si="74"/>
        <v>2</v>
      </c>
      <c r="C2430" s="32">
        <v>35052</v>
      </c>
      <c r="D2430">
        <v>0.52900000000000003</v>
      </c>
      <c r="E2430">
        <f t="shared" si="75"/>
        <v>-2.9797362804944695E-2</v>
      </c>
    </row>
    <row r="2431" spans="1:5" x14ac:dyDescent="0.3">
      <c r="A2431" s="35">
        <v>2416</v>
      </c>
      <c r="B2431">
        <f t="shared" si="74"/>
        <v>3</v>
      </c>
      <c r="C2431" s="32">
        <v>35053</v>
      </c>
      <c r="D2431">
        <v>0.51400000000000001</v>
      </c>
      <c r="E2431">
        <f t="shared" si="75"/>
        <v>-2.8765166403134323E-2</v>
      </c>
    </row>
    <row r="2432" spans="1:5" x14ac:dyDescent="0.3">
      <c r="A2432">
        <v>2417</v>
      </c>
      <c r="B2432">
        <f t="shared" si="74"/>
        <v>4</v>
      </c>
      <c r="C2432" s="32">
        <v>35054</v>
      </c>
      <c r="D2432">
        <v>0.502</v>
      </c>
      <c r="E2432">
        <f t="shared" si="75"/>
        <v>-2.3623145763435941E-2</v>
      </c>
    </row>
    <row r="2433" spans="1:5" x14ac:dyDescent="0.3">
      <c r="A2433" s="35">
        <v>2418</v>
      </c>
      <c r="B2433">
        <f t="shared" si="74"/>
        <v>5</v>
      </c>
      <c r="C2433" s="32">
        <v>35055</v>
      </c>
      <c r="D2433">
        <v>0.50700000000000001</v>
      </c>
      <c r="E2433">
        <f t="shared" si="75"/>
        <v>9.9108838994539598E-3</v>
      </c>
    </row>
    <row r="2434" spans="1:5" x14ac:dyDescent="0.3">
      <c r="A2434">
        <v>2419</v>
      </c>
      <c r="B2434">
        <f t="shared" si="74"/>
        <v>2</v>
      </c>
      <c r="C2434" s="32">
        <v>35059</v>
      </c>
      <c r="D2434">
        <v>0.52300000000000002</v>
      </c>
      <c r="E2434">
        <f t="shared" si="75"/>
        <v>3.1070460473739677E-2</v>
      </c>
    </row>
    <row r="2435" spans="1:5" x14ac:dyDescent="0.3">
      <c r="A2435" s="35">
        <v>2420</v>
      </c>
      <c r="B2435">
        <f t="shared" si="74"/>
        <v>3</v>
      </c>
      <c r="C2435" s="32">
        <v>35060</v>
      </c>
      <c r="D2435">
        <v>0.53800000000000003</v>
      </c>
      <c r="E2435">
        <f t="shared" si="75"/>
        <v>2.8277096096861482E-2</v>
      </c>
    </row>
    <row r="2436" spans="1:5" x14ac:dyDescent="0.3">
      <c r="A2436">
        <v>2421</v>
      </c>
      <c r="B2436">
        <f t="shared" si="74"/>
        <v>4</v>
      </c>
      <c r="C2436" s="32">
        <v>35061</v>
      </c>
      <c r="D2436">
        <v>0.53100000000000003</v>
      </c>
      <c r="E2436">
        <f t="shared" si="75"/>
        <v>-1.3096538919845569E-2</v>
      </c>
    </row>
    <row r="2437" spans="1:5" x14ac:dyDescent="0.3">
      <c r="A2437" s="35">
        <v>2422</v>
      </c>
      <c r="B2437">
        <f t="shared" si="74"/>
        <v>5</v>
      </c>
      <c r="C2437" s="32">
        <v>35062</v>
      </c>
      <c r="D2437">
        <v>0.52600000000000002</v>
      </c>
      <c r="E2437">
        <f t="shared" si="75"/>
        <v>-9.46080850422896E-3</v>
      </c>
    </row>
    <row r="2438" spans="1:5" x14ac:dyDescent="0.3">
      <c r="A2438">
        <v>2423</v>
      </c>
      <c r="B2438">
        <f t="shared" si="74"/>
        <v>2</v>
      </c>
      <c r="C2438" s="32">
        <v>35066</v>
      </c>
      <c r="D2438">
        <v>0.53400000000000003</v>
      </c>
      <c r="E2438">
        <f t="shared" si="75"/>
        <v>1.5094626222484888E-2</v>
      </c>
    </row>
    <row r="2439" spans="1:5" x14ac:dyDescent="0.3">
      <c r="A2439" s="35">
        <v>2424</v>
      </c>
      <c r="B2439">
        <f t="shared" si="74"/>
        <v>3</v>
      </c>
      <c r="C2439" s="32">
        <v>35067</v>
      </c>
      <c r="D2439">
        <v>0.53300000000000003</v>
      </c>
      <c r="E2439">
        <f t="shared" si="75"/>
        <v>-1.8744147943503039E-3</v>
      </c>
    </row>
    <row r="2440" spans="1:5" x14ac:dyDescent="0.3">
      <c r="A2440">
        <v>2425</v>
      </c>
      <c r="B2440">
        <f t="shared" si="74"/>
        <v>4</v>
      </c>
      <c r="C2440" s="32">
        <v>35068</v>
      </c>
      <c r="D2440">
        <v>0.54300000000000004</v>
      </c>
      <c r="E2440">
        <f t="shared" si="75"/>
        <v>1.8587895768090983E-2</v>
      </c>
    </row>
    <row r="2441" spans="1:5" x14ac:dyDescent="0.3">
      <c r="A2441" s="35">
        <v>2426</v>
      </c>
      <c r="B2441">
        <f t="shared" si="74"/>
        <v>5</v>
      </c>
      <c r="C2441" s="32">
        <v>35069</v>
      </c>
      <c r="D2441">
        <v>0.55100000000000005</v>
      </c>
      <c r="E2441">
        <f t="shared" si="75"/>
        <v>1.4625489218979012E-2</v>
      </c>
    </row>
    <row r="2442" spans="1:5" x14ac:dyDescent="0.3">
      <c r="A2442">
        <v>2427</v>
      </c>
      <c r="B2442">
        <f t="shared" si="74"/>
        <v>1</v>
      </c>
      <c r="C2442" s="32">
        <v>35072</v>
      </c>
      <c r="D2442">
        <v>0.55900000000000005</v>
      </c>
      <c r="E2442">
        <f t="shared" si="75"/>
        <v>1.4414664002184748E-2</v>
      </c>
    </row>
    <row r="2443" spans="1:5" x14ac:dyDescent="0.3">
      <c r="A2443" s="35">
        <v>2428</v>
      </c>
      <c r="B2443">
        <f t="shared" si="74"/>
        <v>2</v>
      </c>
      <c r="C2443" s="32">
        <v>35073</v>
      </c>
      <c r="D2443">
        <v>0.53700000000000003</v>
      </c>
      <c r="E2443">
        <f t="shared" si="75"/>
        <v>-4.0151378646234512E-2</v>
      </c>
    </row>
    <row r="2444" spans="1:5" x14ac:dyDescent="0.3">
      <c r="A2444">
        <v>2429</v>
      </c>
      <c r="B2444">
        <f t="shared" si="74"/>
        <v>3</v>
      </c>
      <c r="C2444" s="32">
        <v>35074</v>
      </c>
      <c r="D2444">
        <v>0.52800000000000002</v>
      </c>
      <c r="E2444">
        <f t="shared" si="75"/>
        <v>-1.6901810802603254E-2</v>
      </c>
    </row>
    <row r="2445" spans="1:5" x14ac:dyDescent="0.3">
      <c r="A2445" s="35">
        <v>2430</v>
      </c>
      <c r="B2445">
        <f t="shared" si="74"/>
        <v>4</v>
      </c>
      <c r="C2445" s="32">
        <v>35075</v>
      </c>
      <c r="D2445">
        <v>0.49099999999999999</v>
      </c>
      <c r="E2445">
        <f t="shared" si="75"/>
        <v>-7.2652155911741012E-2</v>
      </c>
    </row>
    <row r="2446" spans="1:5" x14ac:dyDescent="0.3">
      <c r="A2446">
        <v>2431</v>
      </c>
      <c r="B2446">
        <f t="shared" si="74"/>
        <v>5</v>
      </c>
      <c r="C2446" s="32">
        <v>35076</v>
      </c>
      <c r="D2446">
        <v>0.47099999999999997</v>
      </c>
      <c r="E2446">
        <f t="shared" si="75"/>
        <v>-4.1586033778102924E-2</v>
      </c>
    </row>
    <row r="2447" spans="1:5" x14ac:dyDescent="0.3">
      <c r="A2447" s="35">
        <v>2432</v>
      </c>
      <c r="B2447">
        <f t="shared" si="74"/>
        <v>1</v>
      </c>
      <c r="C2447" s="32">
        <v>35079</v>
      </c>
      <c r="D2447">
        <v>0.48399999999999999</v>
      </c>
      <c r="E2447">
        <f t="shared" si="75"/>
        <v>2.7226812700213952E-2</v>
      </c>
    </row>
    <row r="2448" spans="1:5" x14ac:dyDescent="0.3">
      <c r="A2448">
        <v>2433</v>
      </c>
      <c r="B2448">
        <f t="shared" si="74"/>
        <v>2</v>
      </c>
      <c r="C2448" s="32">
        <v>35080</v>
      </c>
      <c r="D2448">
        <v>0.47899999999999998</v>
      </c>
      <c r="E2448">
        <f t="shared" si="75"/>
        <v>-1.0384309305716493E-2</v>
      </c>
    </row>
    <row r="2449" spans="1:5" x14ac:dyDescent="0.3">
      <c r="A2449" s="35">
        <v>2434</v>
      </c>
      <c r="B2449">
        <f t="shared" ref="B2449:B2512" si="76">WEEKDAY(C2449,2)</f>
        <v>3</v>
      </c>
      <c r="C2449" s="32">
        <v>35081</v>
      </c>
      <c r="D2449">
        <v>0.499</v>
      </c>
      <c r="E2449">
        <f t="shared" si="75"/>
        <v>4.0905498340603537E-2</v>
      </c>
    </row>
    <row r="2450" spans="1:5" x14ac:dyDescent="0.3">
      <c r="A2450">
        <v>2435</v>
      </c>
      <c r="B2450">
        <f t="shared" si="76"/>
        <v>4</v>
      </c>
      <c r="C2450" s="32">
        <v>35082</v>
      </c>
      <c r="D2450">
        <v>0.502</v>
      </c>
      <c r="E2450">
        <f t="shared" ref="E2450:E2513" si="77">LN(D2450/D2449)</f>
        <v>5.9940239402104262E-3</v>
      </c>
    </row>
    <row r="2451" spans="1:5" x14ac:dyDescent="0.3">
      <c r="A2451" s="35">
        <v>2436</v>
      </c>
      <c r="B2451">
        <f t="shared" si="76"/>
        <v>5</v>
      </c>
      <c r="C2451" s="32">
        <v>35083</v>
      </c>
      <c r="D2451">
        <v>0.50900000000000001</v>
      </c>
      <c r="E2451">
        <f t="shared" si="77"/>
        <v>1.3847896858793535E-2</v>
      </c>
    </row>
    <row r="2452" spans="1:5" x14ac:dyDescent="0.3">
      <c r="A2452">
        <v>2437</v>
      </c>
      <c r="B2452">
        <f t="shared" si="76"/>
        <v>1</v>
      </c>
      <c r="C2452" s="32">
        <v>35086</v>
      </c>
      <c r="D2452">
        <v>0.498</v>
      </c>
      <c r="E2452">
        <f t="shared" si="77"/>
        <v>-2.184793952586989E-2</v>
      </c>
    </row>
    <row r="2453" spans="1:5" x14ac:dyDescent="0.3">
      <c r="A2453" s="35">
        <v>2438</v>
      </c>
      <c r="B2453">
        <f t="shared" si="76"/>
        <v>2</v>
      </c>
      <c r="C2453" s="32">
        <v>35087</v>
      </c>
      <c r="D2453">
        <v>0.48</v>
      </c>
      <c r="E2453">
        <f t="shared" si="77"/>
        <v>-3.6813973122716316E-2</v>
      </c>
    </row>
    <row r="2454" spans="1:5" x14ac:dyDescent="0.3">
      <c r="A2454">
        <v>2439</v>
      </c>
      <c r="B2454">
        <f t="shared" si="76"/>
        <v>3</v>
      </c>
      <c r="C2454" s="32">
        <v>35088</v>
      </c>
      <c r="D2454">
        <v>0.49099999999999999</v>
      </c>
      <c r="E2454">
        <f t="shared" si="77"/>
        <v>2.2658023892583996E-2</v>
      </c>
    </row>
    <row r="2455" spans="1:5" x14ac:dyDescent="0.3">
      <c r="A2455" s="35">
        <v>2440</v>
      </c>
      <c r="B2455">
        <f t="shared" si="76"/>
        <v>4</v>
      </c>
      <c r="C2455" s="32">
        <v>35089</v>
      </c>
      <c r="D2455">
        <v>0.47499999999999998</v>
      </c>
      <c r="E2455">
        <f t="shared" si="77"/>
        <v>-3.3129323759879446E-2</v>
      </c>
    </row>
    <row r="2456" spans="1:5" x14ac:dyDescent="0.3">
      <c r="A2456">
        <v>2441</v>
      </c>
      <c r="B2456">
        <f t="shared" si="76"/>
        <v>5</v>
      </c>
      <c r="C2456" s="32">
        <v>35090</v>
      </c>
      <c r="D2456">
        <v>0.48499999999999999</v>
      </c>
      <c r="E2456">
        <f t="shared" si="77"/>
        <v>2.0834086902842053E-2</v>
      </c>
    </row>
    <row r="2457" spans="1:5" x14ac:dyDescent="0.3">
      <c r="A2457" s="35">
        <v>2442</v>
      </c>
      <c r="B2457">
        <f t="shared" si="76"/>
        <v>1</v>
      </c>
      <c r="C2457" s="32">
        <v>35093</v>
      </c>
      <c r="D2457">
        <v>0.48299999999999998</v>
      </c>
      <c r="E2457">
        <f t="shared" si="77"/>
        <v>-4.1322372849104949E-3</v>
      </c>
    </row>
    <row r="2458" spans="1:5" x14ac:dyDescent="0.3">
      <c r="A2458">
        <v>2443</v>
      </c>
      <c r="B2458">
        <f t="shared" si="76"/>
        <v>2</v>
      </c>
      <c r="C2458" s="32">
        <v>35094</v>
      </c>
      <c r="D2458">
        <v>0.49099999999999999</v>
      </c>
      <c r="E2458">
        <f t="shared" si="77"/>
        <v>1.6427474141947996E-2</v>
      </c>
    </row>
    <row r="2459" spans="1:5" x14ac:dyDescent="0.3">
      <c r="A2459" s="35">
        <v>2444</v>
      </c>
      <c r="B2459">
        <f t="shared" si="76"/>
        <v>3</v>
      </c>
      <c r="C2459" s="32">
        <v>35095</v>
      </c>
      <c r="D2459">
        <v>0.502</v>
      </c>
      <c r="E2459">
        <f t="shared" si="77"/>
        <v>2.2155991897208641E-2</v>
      </c>
    </row>
    <row r="2460" spans="1:5" x14ac:dyDescent="0.3">
      <c r="A2460">
        <v>2445</v>
      </c>
      <c r="B2460">
        <f t="shared" si="76"/>
        <v>4</v>
      </c>
      <c r="C2460" s="32">
        <v>35096</v>
      </c>
      <c r="D2460">
        <v>0.504</v>
      </c>
      <c r="E2460">
        <f t="shared" si="77"/>
        <v>3.9761483796394168E-3</v>
      </c>
    </row>
    <row r="2461" spans="1:5" x14ac:dyDescent="0.3">
      <c r="A2461" s="35">
        <v>2446</v>
      </c>
      <c r="B2461">
        <f t="shared" si="76"/>
        <v>5</v>
      </c>
      <c r="C2461" s="32">
        <v>35097</v>
      </c>
      <c r="D2461">
        <v>0.51100000000000001</v>
      </c>
      <c r="E2461">
        <f t="shared" si="77"/>
        <v>1.3793322132335769E-2</v>
      </c>
    </row>
    <row r="2462" spans="1:5" x14ac:dyDescent="0.3">
      <c r="A2462">
        <v>2447</v>
      </c>
      <c r="B2462">
        <f t="shared" si="76"/>
        <v>1</v>
      </c>
      <c r="C2462" s="32">
        <v>35100</v>
      </c>
      <c r="D2462">
        <v>0.48399999999999999</v>
      </c>
      <c r="E2462">
        <f t="shared" si="77"/>
        <v>-5.4284683487072785E-2</v>
      </c>
    </row>
    <row r="2463" spans="1:5" x14ac:dyDescent="0.3">
      <c r="A2463" s="35">
        <v>2448</v>
      </c>
      <c r="B2463">
        <f t="shared" si="76"/>
        <v>2</v>
      </c>
      <c r="C2463" s="32">
        <v>35101</v>
      </c>
      <c r="D2463">
        <v>0.49199999999999999</v>
      </c>
      <c r="E2463">
        <f t="shared" si="77"/>
        <v>1.6393809775676352E-2</v>
      </c>
    </row>
    <row r="2464" spans="1:5" x14ac:dyDescent="0.3">
      <c r="A2464">
        <v>2449</v>
      </c>
      <c r="B2464">
        <f t="shared" si="76"/>
        <v>3</v>
      </c>
      <c r="C2464" s="32">
        <v>35102</v>
      </c>
      <c r="D2464">
        <v>0.49099999999999999</v>
      </c>
      <c r="E2464">
        <f t="shared" si="77"/>
        <v>-2.0345886977875742E-3</v>
      </c>
    </row>
    <row r="2465" spans="1:5" x14ac:dyDescent="0.3">
      <c r="A2465" s="35">
        <v>2450</v>
      </c>
      <c r="B2465">
        <f t="shared" si="76"/>
        <v>4</v>
      </c>
      <c r="C2465" s="32">
        <v>35103</v>
      </c>
      <c r="D2465">
        <v>0.49299999999999999</v>
      </c>
      <c r="E2465">
        <f t="shared" si="77"/>
        <v>4.0650462481695935E-3</v>
      </c>
    </row>
    <row r="2466" spans="1:5" x14ac:dyDescent="0.3">
      <c r="A2466">
        <v>2451</v>
      </c>
      <c r="B2466">
        <f t="shared" si="76"/>
        <v>5</v>
      </c>
      <c r="C2466" s="32">
        <v>35104</v>
      </c>
      <c r="D2466">
        <v>0.498</v>
      </c>
      <c r="E2466">
        <f t="shared" si="77"/>
        <v>1.009090298196272E-2</v>
      </c>
    </row>
    <row r="2467" spans="1:5" x14ac:dyDescent="0.3">
      <c r="A2467" s="35">
        <v>2452</v>
      </c>
      <c r="B2467">
        <f t="shared" si="76"/>
        <v>1</v>
      </c>
      <c r="C2467" s="32">
        <v>35107</v>
      </c>
      <c r="D2467">
        <v>0.499</v>
      </c>
      <c r="E2467">
        <f t="shared" si="77"/>
        <v>2.006018726865766E-3</v>
      </c>
    </row>
    <row r="2468" spans="1:5" x14ac:dyDescent="0.3">
      <c r="A2468">
        <v>2453</v>
      </c>
      <c r="B2468">
        <f t="shared" si="76"/>
        <v>2</v>
      </c>
      <c r="C2468" s="32">
        <v>35108</v>
      </c>
      <c r="D2468">
        <v>0.52200000000000002</v>
      </c>
      <c r="E2468">
        <f t="shared" si="77"/>
        <v>4.5061492131119991E-2</v>
      </c>
    </row>
    <row r="2469" spans="1:5" x14ac:dyDescent="0.3">
      <c r="A2469" s="35">
        <v>2454</v>
      </c>
      <c r="B2469">
        <f t="shared" si="76"/>
        <v>3</v>
      </c>
      <c r="C2469" s="32">
        <v>35109</v>
      </c>
      <c r="D2469">
        <v>0.52</v>
      </c>
      <c r="E2469">
        <f t="shared" si="77"/>
        <v>-3.8387763071657129E-3</v>
      </c>
    </row>
    <row r="2470" spans="1:5" x14ac:dyDescent="0.3">
      <c r="A2470">
        <v>2455</v>
      </c>
      <c r="B2470">
        <f t="shared" si="76"/>
        <v>4</v>
      </c>
      <c r="C2470" s="32">
        <v>35110</v>
      </c>
      <c r="D2470">
        <v>0.52600000000000002</v>
      </c>
      <c r="E2470">
        <f t="shared" si="77"/>
        <v>1.1472401162236781E-2</v>
      </c>
    </row>
    <row r="2471" spans="1:5" x14ac:dyDescent="0.3">
      <c r="A2471" s="35">
        <v>2456</v>
      </c>
      <c r="B2471">
        <f t="shared" si="76"/>
        <v>5</v>
      </c>
      <c r="C2471" s="32">
        <v>35111</v>
      </c>
      <c r="D2471">
        <v>0.52800000000000002</v>
      </c>
      <c r="E2471">
        <f t="shared" si="77"/>
        <v>3.7950709685515343E-3</v>
      </c>
    </row>
    <row r="2472" spans="1:5" x14ac:dyDescent="0.3">
      <c r="A2472">
        <v>2457</v>
      </c>
      <c r="B2472">
        <f t="shared" si="76"/>
        <v>2</v>
      </c>
      <c r="C2472" s="32">
        <v>35115</v>
      </c>
      <c r="D2472">
        <v>0.54700000000000004</v>
      </c>
      <c r="E2472">
        <f t="shared" si="77"/>
        <v>3.5352518715719865E-2</v>
      </c>
    </row>
    <row r="2473" spans="1:5" x14ac:dyDescent="0.3">
      <c r="A2473" s="35">
        <v>2458</v>
      </c>
      <c r="B2473">
        <f t="shared" si="76"/>
        <v>3</v>
      </c>
      <c r="C2473" s="32">
        <v>35116</v>
      </c>
      <c r="D2473">
        <v>0.56799999999999995</v>
      </c>
      <c r="E2473">
        <f t="shared" si="77"/>
        <v>3.7672616299170042E-2</v>
      </c>
    </row>
    <row r="2474" spans="1:5" x14ac:dyDescent="0.3">
      <c r="A2474">
        <v>2459</v>
      </c>
      <c r="B2474">
        <f t="shared" si="76"/>
        <v>4</v>
      </c>
      <c r="C2474" s="32">
        <v>35117</v>
      </c>
      <c r="D2474">
        <v>0.58099999999999996</v>
      </c>
      <c r="E2474">
        <f t="shared" si="77"/>
        <v>2.2629338130759902E-2</v>
      </c>
    </row>
    <row r="2475" spans="1:5" x14ac:dyDescent="0.3">
      <c r="A2475" s="35">
        <v>2460</v>
      </c>
      <c r="B2475">
        <f t="shared" si="76"/>
        <v>5</v>
      </c>
      <c r="C2475" s="32">
        <v>35118</v>
      </c>
      <c r="D2475">
        <v>0.56899999999999995</v>
      </c>
      <c r="E2475">
        <f t="shared" si="77"/>
        <v>-2.0870322725580329E-2</v>
      </c>
    </row>
    <row r="2476" spans="1:5" x14ac:dyDescent="0.3">
      <c r="A2476">
        <v>2461</v>
      </c>
      <c r="B2476">
        <f t="shared" si="76"/>
        <v>1</v>
      </c>
      <c r="C2476" s="32">
        <v>35121</v>
      </c>
      <c r="D2476">
        <v>0.57999999999999996</v>
      </c>
      <c r="E2476">
        <f t="shared" si="77"/>
        <v>1.9147669414134073E-2</v>
      </c>
    </row>
    <row r="2477" spans="1:5" x14ac:dyDescent="0.3">
      <c r="A2477" s="35">
        <v>2462</v>
      </c>
      <c r="B2477">
        <f t="shared" si="76"/>
        <v>2</v>
      </c>
      <c r="C2477" s="32">
        <v>35122</v>
      </c>
      <c r="D2477">
        <v>0.58499999999999996</v>
      </c>
      <c r="E2477">
        <f t="shared" si="77"/>
        <v>8.583743691391435E-3</v>
      </c>
    </row>
    <row r="2478" spans="1:5" x14ac:dyDescent="0.3">
      <c r="A2478">
        <v>2463</v>
      </c>
      <c r="B2478">
        <f t="shared" si="76"/>
        <v>3</v>
      </c>
      <c r="C2478" s="32">
        <v>35123</v>
      </c>
      <c r="D2478">
        <v>0.57799999999999996</v>
      </c>
      <c r="E2478">
        <f t="shared" si="77"/>
        <v>-1.203797855947898E-2</v>
      </c>
    </row>
    <row r="2479" spans="1:5" x14ac:dyDescent="0.3">
      <c r="A2479" s="35">
        <v>2464</v>
      </c>
      <c r="B2479">
        <f t="shared" si="76"/>
        <v>4</v>
      </c>
      <c r="C2479" s="32">
        <v>35124</v>
      </c>
      <c r="D2479">
        <v>0.57799999999999996</v>
      </c>
      <c r="E2479">
        <f t="shared" si="77"/>
        <v>0</v>
      </c>
    </row>
    <row r="2480" spans="1:5" x14ac:dyDescent="0.3">
      <c r="A2480">
        <v>2465</v>
      </c>
      <c r="B2480">
        <f t="shared" si="76"/>
        <v>5</v>
      </c>
      <c r="C2480" s="32">
        <v>35125</v>
      </c>
      <c r="D2480">
        <v>0.57599999999999996</v>
      </c>
      <c r="E2480">
        <f t="shared" si="77"/>
        <v>-3.466207976486284E-3</v>
      </c>
    </row>
    <row r="2481" spans="1:5" x14ac:dyDescent="0.3">
      <c r="A2481" s="35">
        <v>2466</v>
      </c>
      <c r="B2481">
        <f t="shared" si="76"/>
        <v>1</v>
      </c>
      <c r="C2481" s="32">
        <v>35128</v>
      </c>
      <c r="D2481">
        <v>0.56499999999999995</v>
      </c>
      <c r="E2481">
        <f t="shared" si="77"/>
        <v>-1.9281929549450284E-2</v>
      </c>
    </row>
    <row r="2482" spans="1:5" x14ac:dyDescent="0.3">
      <c r="A2482">
        <v>2467</v>
      </c>
      <c r="B2482">
        <f t="shared" si="76"/>
        <v>2</v>
      </c>
      <c r="C2482" s="32">
        <v>35129</v>
      </c>
      <c r="D2482">
        <v>0.56599999999999995</v>
      </c>
      <c r="E2482">
        <f t="shared" si="77"/>
        <v>1.7683470567419492E-3</v>
      </c>
    </row>
    <row r="2483" spans="1:5" x14ac:dyDescent="0.3">
      <c r="A2483" s="35">
        <v>2468</v>
      </c>
      <c r="B2483">
        <f t="shared" si="76"/>
        <v>3</v>
      </c>
      <c r="C2483" s="32">
        <v>35130</v>
      </c>
      <c r="D2483">
        <v>0.56799999999999995</v>
      </c>
      <c r="E2483">
        <f t="shared" si="77"/>
        <v>3.5273405179684406E-3</v>
      </c>
    </row>
    <row r="2484" spans="1:5" x14ac:dyDescent="0.3">
      <c r="A2484">
        <v>2469</v>
      </c>
      <c r="B2484">
        <f t="shared" si="76"/>
        <v>4</v>
      </c>
      <c r="C2484" s="32">
        <v>35131</v>
      </c>
      <c r="D2484">
        <v>0.56000000000000005</v>
      </c>
      <c r="E2484">
        <f t="shared" si="77"/>
        <v>-1.41846349919563E-2</v>
      </c>
    </row>
    <row r="2485" spans="1:5" x14ac:dyDescent="0.3">
      <c r="A2485" s="35">
        <v>2470</v>
      </c>
      <c r="B2485">
        <f t="shared" si="76"/>
        <v>5</v>
      </c>
      <c r="C2485" s="32">
        <v>35132</v>
      </c>
      <c r="D2485">
        <v>0.55600000000000005</v>
      </c>
      <c r="E2485">
        <f t="shared" si="77"/>
        <v>-7.168489478612516E-3</v>
      </c>
    </row>
    <row r="2486" spans="1:5" x14ac:dyDescent="0.3">
      <c r="A2486">
        <v>2471</v>
      </c>
      <c r="B2486">
        <f t="shared" si="76"/>
        <v>1</v>
      </c>
      <c r="C2486" s="32">
        <v>35135</v>
      </c>
      <c r="D2486">
        <v>0.55400000000000005</v>
      </c>
      <c r="E2486">
        <f t="shared" si="77"/>
        <v>-3.6036075032985443E-3</v>
      </c>
    </row>
    <row r="2487" spans="1:5" x14ac:dyDescent="0.3">
      <c r="A2487" s="35">
        <v>2472</v>
      </c>
      <c r="B2487">
        <f t="shared" si="76"/>
        <v>2</v>
      </c>
      <c r="C2487" s="32">
        <v>35136</v>
      </c>
      <c r="D2487">
        <v>0.57399999999999995</v>
      </c>
      <c r="E2487">
        <f t="shared" si="77"/>
        <v>3.5464709572282462E-2</v>
      </c>
    </row>
    <row r="2488" spans="1:5" x14ac:dyDescent="0.3">
      <c r="A2488">
        <v>2473</v>
      </c>
      <c r="B2488">
        <f t="shared" si="76"/>
        <v>3</v>
      </c>
      <c r="C2488" s="32">
        <v>35137</v>
      </c>
      <c r="D2488">
        <v>0.57199999999999995</v>
      </c>
      <c r="E2488">
        <f t="shared" si="77"/>
        <v>-3.4904049397684908E-3</v>
      </c>
    </row>
    <row r="2489" spans="1:5" x14ac:dyDescent="0.3">
      <c r="A2489" s="35">
        <v>2474</v>
      </c>
      <c r="B2489">
        <f t="shared" si="76"/>
        <v>4</v>
      </c>
      <c r="C2489" s="32">
        <v>35138</v>
      </c>
      <c r="D2489">
        <v>0.58299999999999996</v>
      </c>
      <c r="E2489">
        <f t="shared" si="77"/>
        <v>1.9048194970694411E-2</v>
      </c>
    </row>
    <row r="2490" spans="1:5" x14ac:dyDescent="0.3">
      <c r="A2490">
        <v>2475</v>
      </c>
      <c r="B2490">
        <f t="shared" si="76"/>
        <v>5</v>
      </c>
      <c r="C2490" s="32">
        <v>35139</v>
      </c>
      <c r="D2490">
        <v>0.58799999999999997</v>
      </c>
      <c r="E2490">
        <f t="shared" si="77"/>
        <v>8.539761548134581E-3</v>
      </c>
    </row>
    <row r="2491" spans="1:5" x14ac:dyDescent="0.3">
      <c r="A2491" s="35">
        <v>2476</v>
      </c>
      <c r="B2491">
        <f t="shared" si="76"/>
        <v>1</v>
      </c>
      <c r="C2491" s="32">
        <v>35142</v>
      </c>
      <c r="D2491">
        <v>0.60199999999999998</v>
      </c>
      <c r="E2491">
        <f t="shared" si="77"/>
        <v>2.3530497410194036E-2</v>
      </c>
    </row>
    <row r="2492" spans="1:5" x14ac:dyDescent="0.3">
      <c r="A2492">
        <v>2477</v>
      </c>
      <c r="B2492">
        <f t="shared" si="76"/>
        <v>2</v>
      </c>
      <c r="C2492" s="32">
        <v>35143</v>
      </c>
      <c r="D2492">
        <v>0.60799999999999998</v>
      </c>
      <c r="E2492">
        <f t="shared" si="77"/>
        <v>9.9174366573459242E-3</v>
      </c>
    </row>
    <row r="2493" spans="1:5" x14ac:dyDescent="0.3">
      <c r="A2493" s="35">
        <v>2478</v>
      </c>
      <c r="B2493">
        <f t="shared" si="76"/>
        <v>3</v>
      </c>
      <c r="C2493" s="32">
        <v>35144</v>
      </c>
      <c r="D2493">
        <v>0.59399999999999997</v>
      </c>
      <c r="E2493">
        <f t="shared" si="77"/>
        <v>-2.3295562603522068E-2</v>
      </c>
    </row>
    <row r="2494" spans="1:5" x14ac:dyDescent="0.3">
      <c r="A2494">
        <v>2479</v>
      </c>
      <c r="B2494">
        <f t="shared" si="76"/>
        <v>4</v>
      </c>
      <c r="C2494" s="32">
        <v>35145</v>
      </c>
      <c r="D2494">
        <v>0.58899999999999997</v>
      </c>
      <c r="E2494">
        <f t="shared" si="77"/>
        <v>-8.4531357110582388E-3</v>
      </c>
    </row>
    <row r="2495" spans="1:5" x14ac:dyDescent="0.3">
      <c r="A2495" s="35">
        <v>2480</v>
      </c>
      <c r="B2495">
        <f t="shared" si="76"/>
        <v>5</v>
      </c>
      <c r="C2495" s="32">
        <v>35146</v>
      </c>
      <c r="D2495">
        <v>0.60399999999999998</v>
      </c>
      <c r="E2495">
        <f t="shared" si="77"/>
        <v>2.5148014283228368E-2</v>
      </c>
    </row>
    <row r="2496" spans="1:5" x14ac:dyDescent="0.3">
      <c r="A2496">
        <v>2481</v>
      </c>
      <c r="B2496">
        <f t="shared" si="76"/>
        <v>1</v>
      </c>
      <c r="C2496" s="32">
        <v>35149</v>
      </c>
      <c r="D2496">
        <v>0.623</v>
      </c>
      <c r="E2496">
        <f t="shared" si="77"/>
        <v>3.097232085263819E-2</v>
      </c>
    </row>
    <row r="2497" spans="1:5" x14ac:dyDescent="0.3">
      <c r="A2497" s="35">
        <v>2482</v>
      </c>
      <c r="B2497">
        <f t="shared" si="76"/>
        <v>2</v>
      </c>
      <c r="C2497" s="32">
        <v>35150</v>
      </c>
      <c r="D2497">
        <v>0.61399999999999999</v>
      </c>
      <c r="E2497">
        <f t="shared" si="77"/>
        <v>-1.4551590640310684E-2</v>
      </c>
    </row>
    <row r="2498" spans="1:5" x14ac:dyDescent="0.3">
      <c r="A2498">
        <v>2483</v>
      </c>
      <c r="B2498">
        <f t="shared" si="76"/>
        <v>3</v>
      </c>
      <c r="C2498" s="32">
        <v>35151</v>
      </c>
      <c r="D2498">
        <v>0.60599999999999998</v>
      </c>
      <c r="E2498">
        <f t="shared" si="77"/>
        <v>-1.3114942077828018E-2</v>
      </c>
    </row>
    <row r="2499" spans="1:5" x14ac:dyDescent="0.3">
      <c r="A2499" s="35">
        <v>2484</v>
      </c>
      <c r="B2499">
        <f t="shared" si="76"/>
        <v>4</v>
      </c>
      <c r="C2499" s="32">
        <v>35152</v>
      </c>
      <c r="D2499">
        <v>0.58499999999999996</v>
      </c>
      <c r="E2499">
        <f t="shared" si="77"/>
        <v>-3.5268138837457989E-2</v>
      </c>
    </row>
    <row r="2500" spans="1:5" x14ac:dyDescent="0.3">
      <c r="A2500">
        <v>2485</v>
      </c>
      <c r="B2500">
        <f t="shared" si="76"/>
        <v>5</v>
      </c>
      <c r="C2500" s="32">
        <v>35153</v>
      </c>
      <c r="D2500">
        <v>0.60499999999999998</v>
      </c>
      <c r="E2500">
        <f t="shared" si="77"/>
        <v>3.3616610798985064E-2</v>
      </c>
    </row>
    <row r="2501" spans="1:5" x14ac:dyDescent="0.3">
      <c r="A2501" s="35">
        <v>2486</v>
      </c>
      <c r="B2501">
        <f t="shared" si="76"/>
        <v>1</v>
      </c>
      <c r="C2501" s="32">
        <v>35156</v>
      </c>
      <c r="D2501">
        <v>0.63400000000000001</v>
      </c>
      <c r="E2501">
        <f t="shared" si="77"/>
        <v>4.6820496406384561E-2</v>
      </c>
    </row>
    <row r="2502" spans="1:5" x14ac:dyDescent="0.3">
      <c r="A2502">
        <v>2487</v>
      </c>
      <c r="B2502">
        <f t="shared" si="76"/>
        <v>2</v>
      </c>
      <c r="C2502" s="32">
        <v>35157</v>
      </c>
      <c r="D2502">
        <v>0.65600000000000003</v>
      </c>
      <c r="E2502">
        <f t="shared" si="77"/>
        <v>3.4111834506863122E-2</v>
      </c>
    </row>
    <row r="2503" spans="1:5" x14ac:dyDescent="0.3">
      <c r="A2503" s="35">
        <v>2488</v>
      </c>
      <c r="B2503">
        <f t="shared" si="76"/>
        <v>3</v>
      </c>
      <c r="C2503" s="32">
        <v>35158</v>
      </c>
      <c r="D2503">
        <v>0.65300000000000002</v>
      </c>
      <c r="E2503">
        <f t="shared" si="77"/>
        <v>-4.5836596676579284E-3</v>
      </c>
    </row>
    <row r="2504" spans="1:5" x14ac:dyDescent="0.3">
      <c r="A2504">
        <v>2489</v>
      </c>
      <c r="B2504">
        <f t="shared" si="76"/>
        <v>4</v>
      </c>
      <c r="C2504" s="32">
        <v>35159</v>
      </c>
      <c r="D2504">
        <v>0.67</v>
      </c>
      <c r="E2504">
        <f t="shared" si="77"/>
        <v>2.5700583108580703E-2</v>
      </c>
    </row>
    <row r="2505" spans="1:5" x14ac:dyDescent="0.3">
      <c r="A2505" s="35">
        <v>2490</v>
      </c>
      <c r="B2505">
        <f t="shared" si="76"/>
        <v>1</v>
      </c>
      <c r="C2505" s="32">
        <v>35163</v>
      </c>
      <c r="D2505">
        <v>0.68200000000000005</v>
      </c>
      <c r="E2505">
        <f t="shared" si="77"/>
        <v>1.7751945458450321E-2</v>
      </c>
    </row>
    <row r="2506" spans="1:5" x14ac:dyDescent="0.3">
      <c r="A2506">
        <v>2491</v>
      </c>
      <c r="B2506">
        <f t="shared" si="76"/>
        <v>2</v>
      </c>
      <c r="C2506" s="32">
        <v>35164</v>
      </c>
      <c r="D2506">
        <v>0.68899999999999995</v>
      </c>
      <c r="E2506">
        <f t="shared" si="77"/>
        <v>1.0211613170196242E-2</v>
      </c>
    </row>
    <row r="2507" spans="1:5" x14ac:dyDescent="0.3">
      <c r="A2507" s="35">
        <v>2492</v>
      </c>
      <c r="B2507">
        <f t="shared" si="76"/>
        <v>3</v>
      </c>
      <c r="C2507" s="32">
        <v>35165</v>
      </c>
      <c r="D2507">
        <v>0.71899999999999997</v>
      </c>
      <c r="E2507">
        <f t="shared" si="77"/>
        <v>4.2620086707388191E-2</v>
      </c>
    </row>
    <row r="2508" spans="1:5" x14ac:dyDescent="0.3">
      <c r="A2508">
        <v>2493</v>
      </c>
      <c r="B2508">
        <f t="shared" si="76"/>
        <v>4</v>
      </c>
      <c r="C2508" s="32">
        <v>35166</v>
      </c>
      <c r="D2508">
        <v>0.73599999999999999</v>
      </c>
      <c r="E2508">
        <f t="shared" si="77"/>
        <v>2.3368761007829617E-2</v>
      </c>
    </row>
    <row r="2509" spans="1:5" x14ac:dyDescent="0.3">
      <c r="A2509" s="35">
        <v>2494</v>
      </c>
      <c r="B2509">
        <f t="shared" si="76"/>
        <v>5</v>
      </c>
      <c r="C2509" s="32">
        <v>35167</v>
      </c>
      <c r="D2509">
        <v>0.71399999999999997</v>
      </c>
      <c r="E2509">
        <f t="shared" si="77"/>
        <v>-3.0347156389291932E-2</v>
      </c>
    </row>
    <row r="2510" spans="1:5" x14ac:dyDescent="0.3">
      <c r="A2510">
        <v>2495</v>
      </c>
      <c r="B2510">
        <f t="shared" si="76"/>
        <v>1</v>
      </c>
      <c r="C2510" s="32">
        <v>35170</v>
      </c>
      <c r="D2510">
        <v>0.70599999999999996</v>
      </c>
      <c r="E2510">
        <f t="shared" si="77"/>
        <v>-1.1267724846342269E-2</v>
      </c>
    </row>
    <row r="2511" spans="1:5" x14ac:dyDescent="0.3">
      <c r="A2511" s="35">
        <v>2496</v>
      </c>
      <c r="B2511">
        <f t="shared" si="76"/>
        <v>2</v>
      </c>
      <c r="C2511" s="32">
        <v>35171</v>
      </c>
      <c r="D2511">
        <v>0.67300000000000004</v>
      </c>
      <c r="E2511">
        <f t="shared" si="77"/>
        <v>-4.7869907848514151E-2</v>
      </c>
    </row>
    <row r="2512" spans="1:5" x14ac:dyDescent="0.3">
      <c r="A2512">
        <v>2497</v>
      </c>
      <c r="B2512">
        <f t="shared" si="76"/>
        <v>3</v>
      </c>
      <c r="C2512" s="32">
        <v>35172</v>
      </c>
      <c r="D2512">
        <v>0.65700000000000003</v>
      </c>
      <c r="E2512">
        <f t="shared" si="77"/>
        <v>-2.4061311160117321E-2</v>
      </c>
    </row>
    <row r="2513" spans="1:5" x14ac:dyDescent="0.3">
      <c r="A2513" s="35">
        <v>2498</v>
      </c>
      <c r="B2513">
        <f t="shared" ref="B2513:B2576" si="78">WEEKDAY(C2513,2)</f>
        <v>4</v>
      </c>
      <c r="C2513" s="32">
        <v>35173</v>
      </c>
      <c r="D2513">
        <v>0.64</v>
      </c>
      <c r="E2513">
        <f t="shared" si="77"/>
        <v>-2.6215842130893025E-2</v>
      </c>
    </row>
    <row r="2514" spans="1:5" x14ac:dyDescent="0.3">
      <c r="A2514">
        <v>2499</v>
      </c>
      <c r="B2514">
        <f t="shared" si="78"/>
        <v>5</v>
      </c>
      <c r="C2514" s="32">
        <v>35174</v>
      </c>
      <c r="D2514">
        <v>0.65100000000000002</v>
      </c>
      <c r="E2514">
        <f t="shared" ref="E2514:E2577" si="79">LN(D2514/D2513)</f>
        <v>1.7041465854851615E-2</v>
      </c>
    </row>
    <row r="2515" spans="1:5" x14ac:dyDescent="0.3">
      <c r="A2515" s="35">
        <v>2500</v>
      </c>
      <c r="B2515">
        <f t="shared" si="78"/>
        <v>1</v>
      </c>
      <c r="C2515" s="32">
        <v>35177</v>
      </c>
      <c r="D2515">
        <v>0.67600000000000005</v>
      </c>
      <c r="E2515">
        <f t="shared" si="79"/>
        <v>3.7683433834394937E-2</v>
      </c>
    </row>
    <row r="2516" spans="1:5" x14ac:dyDescent="0.3">
      <c r="A2516">
        <v>2501</v>
      </c>
      <c r="B2516">
        <f t="shared" si="78"/>
        <v>2</v>
      </c>
      <c r="C2516" s="32">
        <v>35178</v>
      </c>
      <c r="D2516">
        <v>0.71099999999999997</v>
      </c>
      <c r="E2516">
        <f t="shared" si="79"/>
        <v>5.0479353760276777E-2</v>
      </c>
    </row>
    <row r="2517" spans="1:5" x14ac:dyDescent="0.3">
      <c r="A2517" s="35">
        <v>2502</v>
      </c>
      <c r="B2517">
        <f t="shared" si="78"/>
        <v>3</v>
      </c>
      <c r="C2517" s="32">
        <v>35179</v>
      </c>
      <c r="D2517">
        <v>0.71699999999999997</v>
      </c>
      <c r="E2517">
        <f t="shared" si="79"/>
        <v>8.4034107963793792E-3</v>
      </c>
    </row>
    <row r="2518" spans="1:5" x14ac:dyDescent="0.3">
      <c r="A2518">
        <v>2503</v>
      </c>
      <c r="B2518">
        <f t="shared" si="78"/>
        <v>4</v>
      </c>
      <c r="C2518" s="32">
        <v>35180</v>
      </c>
      <c r="D2518">
        <v>0.73199999999999998</v>
      </c>
      <c r="E2518">
        <f t="shared" si="79"/>
        <v>2.0704673361691201E-2</v>
      </c>
    </row>
    <row r="2519" spans="1:5" x14ac:dyDescent="0.3">
      <c r="A2519" s="35">
        <v>2504</v>
      </c>
      <c r="B2519">
        <f t="shared" si="78"/>
        <v>5</v>
      </c>
      <c r="C2519" s="32">
        <v>35181</v>
      </c>
      <c r="D2519">
        <v>0.747</v>
      </c>
      <c r="E2519">
        <f t="shared" si="79"/>
        <v>2.0284671171505717E-2</v>
      </c>
    </row>
    <row r="2520" spans="1:5" x14ac:dyDescent="0.3">
      <c r="A2520">
        <v>2505</v>
      </c>
      <c r="B2520">
        <f t="shared" si="78"/>
        <v>1</v>
      </c>
      <c r="C2520" s="32">
        <v>35184</v>
      </c>
      <c r="D2520">
        <v>0.74399999999999999</v>
      </c>
      <c r="E2520">
        <f t="shared" si="79"/>
        <v>-4.0241502997254907E-3</v>
      </c>
    </row>
    <row r="2521" spans="1:5" x14ac:dyDescent="0.3">
      <c r="A2521" s="35">
        <v>2506</v>
      </c>
      <c r="B2521">
        <f t="shared" si="78"/>
        <v>2</v>
      </c>
      <c r="C2521" s="32">
        <v>35185</v>
      </c>
      <c r="D2521">
        <v>0.69499999999999995</v>
      </c>
      <c r="E2521">
        <f t="shared" si="79"/>
        <v>-6.8129189268299792E-2</v>
      </c>
    </row>
    <row r="2522" spans="1:5" x14ac:dyDescent="0.3">
      <c r="A2522">
        <v>2507</v>
      </c>
      <c r="B2522">
        <f t="shared" si="78"/>
        <v>3</v>
      </c>
      <c r="C2522" s="32">
        <v>35186</v>
      </c>
      <c r="D2522">
        <v>0.67800000000000005</v>
      </c>
      <c r="E2522">
        <f t="shared" si="79"/>
        <v>-2.4764557624396451E-2</v>
      </c>
    </row>
    <row r="2523" spans="1:5" x14ac:dyDescent="0.3">
      <c r="A2523" s="35">
        <v>2508</v>
      </c>
      <c r="B2523">
        <f t="shared" si="78"/>
        <v>4</v>
      </c>
      <c r="C2523" s="32">
        <v>35187</v>
      </c>
      <c r="D2523">
        <v>0.69299999999999995</v>
      </c>
      <c r="E2523">
        <f t="shared" si="79"/>
        <v>2.1882711249507587E-2</v>
      </c>
    </row>
    <row r="2524" spans="1:5" x14ac:dyDescent="0.3">
      <c r="A2524">
        <v>2509</v>
      </c>
      <c r="B2524">
        <f t="shared" si="78"/>
        <v>5</v>
      </c>
      <c r="C2524" s="32">
        <v>35188</v>
      </c>
      <c r="D2524">
        <v>0.71199999999999997</v>
      </c>
      <c r="E2524">
        <f t="shared" si="79"/>
        <v>2.7047912222072458E-2</v>
      </c>
    </row>
    <row r="2525" spans="1:5" x14ac:dyDescent="0.3">
      <c r="A2525" s="35">
        <v>2510</v>
      </c>
      <c r="B2525">
        <f t="shared" si="78"/>
        <v>1</v>
      </c>
      <c r="C2525" s="32">
        <v>35191</v>
      </c>
      <c r="D2525">
        <v>0.7</v>
      </c>
      <c r="E2525">
        <f t="shared" si="79"/>
        <v>-1.6997576368571136E-2</v>
      </c>
    </row>
    <row r="2526" spans="1:5" x14ac:dyDescent="0.3">
      <c r="A2526">
        <v>2511</v>
      </c>
      <c r="B2526">
        <f t="shared" si="78"/>
        <v>2</v>
      </c>
      <c r="C2526" s="32">
        <v>35192</v>
      </c>
      <c r="D2526">
        <v>0.69199999999999995</v>
      </c>
      <c r="E2526">
        <f t="shared" si="79"/>
        <v>-1.1494379425735134E-2</v>
      </c>
    </row>
    <row r="2527" spans="1:5" x14ac:dyDescent="0.3">
      <c r="A2527" s="35">
        <v>2512</v>
      </c>
      <c r="B2527">
        <f t="shared" si="78"/>
        <v>3</v>
      </c>
      <c r="C2527" s="32">
        <v>35193</v>
      </c>
      <c r="D2527">
        <v>0.68899999999999995</v>
      </c>
      <c r="E2527">
        <f t="shared" si="79"/>
        <v>-4.3446846040109798E-3</v>
      </c>
    </row>
    <row r="2528" spans="1:5" x14ac:dyDescent="0.3">
      <c r="A2528">
        <v>2513</v>
      </c>
      <c r="B2528">
        <f t="shared" si="78"/>
        <v>4</v>
      </c>
      <c r="C2528" s="32">
        <v>35194</v>
      </c>
      <c r="D2528">
        <v>0.67600000000000005</v>
      </c>
      <c r="E2528">
        <f t="shared" si="79"/>
        <v>-1.9048194970694363E-2</v>
      </c>
    </row>
    <row r="2529" spans="1:5" x14ac:dyDescent="0.3">
      <c r="A2529" s="35">
        <v>2514</v>
      </c>
      <c r="B2529">
        <f t="shared" si="78"/>
        <v>5</v>
      </c>
      <c r="C2529" s="32">
        <v>35195</v>
      </c>
      <c r="D2529">
        <v>0.68400000000000005</v>
      </c>
      <c r="E2529">
        <f t="shared" si="79"/>
        <v>1.1764841579586431E-2</v>
      </c>
    </row>
    <row r="2530" spans="1:5" x14ac:dyDescent="0.3">
      <c r="A2530">
        <v>2515</v>
      </c>
      <c r="B2530">
        <f t="shared" si="78"/>
        <v>1</v>
      </c>
      <c r="C2530" s="32">
        <v>35198</v>
      </c>
      <c r="D2530">
        <v>0.69</v>
      </c>
      <c r="E2530">
        <f t="shared" si="79"/>
        <v>8.7336799687544112E-3</v>
      </c>
    </row>
    <row r="2531" spans="1:5" x14ac:dyDescent="0.3">
      <c r="A2531" s="35">
        <v>2516</v>
      </c>
      <c r="B2531">
        <f t="shared" si="78"/>
        <v>2</v>
      </c>
      <c r="C2531" s="32">
        <v>35199</v>
      </c>
      <c r="D2531">
        <v>0.68100000000000005</v>
      </c>
      <c r="E2531">
        <f t="shared" si="79"/>
        <v>-1.3129291441792512E-2</v>
      </c>
    </row>
    <row r="2532" spans="1:5" x14ac:dyDescent="0.3">
      <c r="A2532">
        <v>2517</v>
      </c>
      <c r="B2532">
        <f t="shared" si="78"/>
        <v>3</v>
      </c>
      <c r="C2532" s="32">
        <v>35200</v>
      </c>
      <c r="D2532">
        <v>0.66800000000000004</v>
      </c>
      <c r="E2532">
        <f t="shared" si="79"/>
        <v>-1.9274132612866677E-2</v>
      </c>
    </row>
    <row r="2533" spans="1:5" x14ac:dyDescent="0.3">
      <c r="A2533" s="35">
        <v>2518</v>
      </c>
      <c r="B2533">
        <f t="shared" si="78"/>
        <v>4</v>
      </c>
      <c r="C2533" s="32">
        <v>35201</v>
      </c>
      <c r="D2533">
        <v>0.623</v>
      </c>
      <c r="E2533">
        <f t="shared" si="79"/>
        <v>-6.9741654749192653E-2</v>
      </c>
    </row>
    <row r="2534" spans="1:5" x14ac:dyDescent="0.3">
      <c r="A2534">
        <v>2519</v>
      </c>
      <c r="B2534">
        <f t="shared" si="78"/>
        <v>5</v>
      </c>
      <c r="C2534" s="32">
        <v>35202</v>
      </c>
      <c r="D2534">
        <v>0.61299999999999999</v>
      </c>
      <c r="E2534">
        <f t="shared" si="79"/>
        <v>-1.6181582851241737E-2</v>
      </c>
    </row>
    <row r="2535" spans="1:5" x14ac:dyDescent="0.3">
      <c r="A2535" s="35">
        <v>2520</v>
      </c>
      <c r="B2535">
        <f t="shared" si="78"/>
        <v>1</v>
      </c>
      <c r="C2535" s="32">
        <v>35205</v>
      </c>
      <c r="D2535">
        <v>0.64200000000000002</v>
      </c>
      <c r="E2535">
        <f t="shared" si="79"/>
        <v>4.6223367753749724E-2</v>
      </c>
    </row>
    <row r="2536" spans="1:5" x14ac:dyDescent="0.3">
      <c r="A2536">
        <v>2521</v>
      </c>
      <c r="B2536">
        <f t="shared" si="78"/>
        <v>2</v>
      </c>
      <c r="C2536" s="32">
        <v>35206</v>
      </c>
      <c r="D2536">
        <v>0.626</v>
      </c>
      <c r="E2536">
        <f t="shared" si="79"/>
        <v>-2.5237932589862649E-2</v>
      </c>
    </row>
    <row r="2537" spans="1:5" x14ac:dyDescent="0.3">
      <c r="A2537" s="35">
        <v>2522</v>
      </c>
      <c r="B2537">
        <f t="shared" si="78"/>
        <v>3</v>
      </c>
      <c r="C2537" s="32">
        <v>35207</v>
      </c>
      <c r="D2537">
        <v>0.61899999999999999</v>
      </c>
      <c r="E2537">
        <f t="shared" si="79"/>
        <v>-1.1245098415502402E-2</v>
      </c>
    </row>
    <row r="2538" spans="1:5" x14ac:dyDescent="0.3">
      <c r="A2538">
        <v>2523</v>
      </c>
      <c r="B2538">
        <f t="shared" si="78"/>
        <v>4</v>
      </c>
      <c r="C2538" s="32">
        <v>35208</v>
      </c>
      <c r="D2538">
        <v>0.621</v>
      </c>
      <c r="E2538">
        <f t="shared" si="79"/>
        <v>3.2258092488825687E-3</v>
      </c>
    </row>
    <row r="2539" spans="1:5" x14ac:dyDescent="0.3">
      <c r="A2539" s="35">
        <v>2524</v>
      </c>
      <c r="B2539">
        <f t="shared" si="78"/>
        <v>5</v>
      </c>
      <c r="C2539" s="32">
        <v>35209</v>
      </c>
      <c r="D2539">
        <v>0.625</v>
      </c>
      <c r="E2539">
        <f t="shared" si="79"/>
        <v>6.4205678029227616E-3</v>
      </c>
    </row>
    <row r="2540" spans="1:5" x14ac:dyDescent="0.3">
      <c r="A2540">
        <v>2525</v>
      </c>
      <c r="B2540">
        <f t="shared" si="78"/>
        <v>2</v>
      </c>
      <c r="C2540" s="32">
        <v>35213</v>
      </c>
      <c r="D2540">
        <v>0.60799999999999998</v>
      </c>
      <c r="E2540">
        <f t="shared" si="79"/>
        <v>-2.7576767770234493E-2</v>
      </c>
    </row>
    <row r="2541" spans="1:5" x14ac:dyDescent="0.3">
      <c r="A2541" s="35">
        <v>2526</v>
      </c>
      <c r="B2541">
        <f t="shared" si="78"/>
        <v>3</v>
      </c>
      <c r="C2541" s="32">
        <v>35214</v>
      </c>
      <c r="D2541">
        <v>0.6</v>
      </c>
      <c r="E2541">
        <f t="shared" si="79"/>
        <v>-1.324522675002068E-2</v>
      </c>
    </row>
    <row r="2542" spans="1:5" x14ac:dyDescent="0.3">
      <c r="A2542">
        <v>2527</v>
      </c>
      <c r="B2542">
        <f t="shared" si="78"/>
        <v>4</v>
      </c>
      <c r="C2542" s="32">
        <v>35215</v>
      </c>
      <c r="D2542">
        <v>0.57499999999999996</v>
      </c>
      <c r="E2542">
        <f t="shared" si="79"/>
        <v>-4.2559614418796007E-2</v>
      </c>
    </row>
    <row r="2543" spans="1:5" x14ac:dyDescent="0.3">
      <c r="A2543" s="35">
        <v>2528</v>
      </c>
      <c r="B2543">
        <f t="shared" si="78"/>
        <v>5</v>
      </c>
      <c r="C2543" s="32">
        <v>35216</v>
      </c>
      <c r="D2543">
        <v>0.57399999999999995</v>
      </c>
      <c r="E2543">
        <f t="shared" si="79"/>
        <v>-1.7406444777839894E-3</v>
      </c>
    </row>
    <row r="2544" spans="1:5" x14ac:dyDescent="0.3">
      <c r="A2544">
        <v>2529</v>
      </c>
      <c r="B2544">
        <f t="shared" si="78"/>
        <v>1</v>
      </c>
      <c r="C2544" s="32">
        <v>35219</v>
      </c>
      <c r="D2544">
        <v>0.57099999999999995</v>
      </c>
      <c r="E2544">
        <f t="shared" si="79"/>
        <v>-5.2401866635561588E-3</v>
      </c>
    </row>
    <row r="2545" spans="1:5" x14ac:dyDescent="0.3">
      <c r="A2545" s="35">
        <v>2530</v>
      </c>
      <c r="B2545">
        <f t="shared" si="78"/>
        <v>2</v>
      </c>
      <c r="C2545" s="32">
        <v>35220</v>
      </c>
      <c r="D2545">
        <v>0.59099999999999997</v>
      </c>
      <c r="E2545">
        <f t="shared" si="79"/>
        <v>3.4426807750088009E-2</v>
      </c>
    </row>
    <row r="2546" spans="1:5" x14ac:dyDescent="0.3">
      <c r="A2546">
        <v>2531</v>
      </c>
      <c r="B2546">
        <f t="shared" si="78"/>
        <v>3</v>
      </c>
      <c r="C2546" s="32">
        <v>35221</v>
      </c>
      <c r="D2546">
        <v>0.57399999999999995</v>
      </c>
      <c r="E2546">
        <f t="shared" si="79"/>
        <v>-2.9186621086531792E-2</v>
      </c>
    </row>
    <row r="2547" spans="1:5" x14ac:dyDescent="0.3">
      <c r="A2547" s="35">
        <v>2532</v>
      </c>
      <c r="B2547">
        <f t="shared" si="78"/>
        <v>4</v>
      </c>
      <c r="C2547" s="32">
        <v>35222</v>
      </c>
      <c r="D2547">
        <v>0.59099999999999997</v>
      </c>
      <c r="E2547">
        <f t="shared" si="79"/>
        <v>2.9186621086531868E-2</v>
      </c>
    </row>
    <row r="2548" spans="1:5" x14ac:dyDescent="0.3">
      <c r="A2548">
        <v>2533</v>
      </c>
      <c r="B2548">
        <f t="shared" si="78"/>
        <v>5</v>
      </c>
      <c r="C2548" s="32">
        <v>35223</v>
      </c>
      <c r="D2548">
        <v>0.59499999999999997</v>
      </c>
      <c r="E2548">
        <f t="shared" si="79"/>
        <v>6.7453881395316551E-3</v>
      </c>
    </row>
    <row r="2549" spans="1:5" x14ac:dyDescent="0.3">
      <c r="A2549" s="35">
        <v>2534</v>
      </c>
      <c r="B2549">
        <f t="shared" si="78"/>
        <v>1</v>
      </c>
      <c r="C2549" s="32">
        <v>35226</v>
      </c>
      <c r="D2549">
        <v>0.59799999999999998</v>
      </c>
      <c r="E2549">
        <f t="shared" si="79"/>
        <v>5.0293484050019585E-3</v>
      </c>
    </row>
    <row r="2550" spans="1:5" x14ac:dyDescent="0.3">
      <c r="A2550">
        <v>2535</v>
      </c>
      <c r="B2550">
        <f t="shared" si="78"/>
        <v>2</v>
      </c>
      <c r="C2550" s="32">
        <v>35227</v>
      </c>
      <c r="D2550">
        <v>0.59299999999999997</v>
      </c>
      <c r="E2550">
        <f t="shared" si="79"/>
        <v>-8.3963549529062782E-3</v>
      </c>
    </row>
    <row r="2551" spans="1:5" x14ac:dyDescent="0.3">
      <c r="A2551" s="35">
        <v>2536</v>
      </c>
      <c r="B2551">
        <f t="shared" si="78"/>
        <v>3</v>
      </c>
      <c r="C2551" s="32">
        <v>35228</v>
      </c>
      <c r="D2551">
        <v>0.58099999999999996</v>
      </c>
      <c r="E2551">
        <f t="shared" si="79"/>
        <v>-2.0443642145814202E-2</v>
      </c>
    </row>
    <row r="2552" spans="1:5" x14ac:dyDescent="0.3">
      <c r="A2552">
        <v>2537</v>
      </c>
      <c r="B2552">
        <f t="shared" si="78"/>
        <v>4</v>
      </c>
      <c r="C2552" s="32">
        <v>35229</v>
      </c>
      <c r="D2552">
        <v>0.57499999999999996</v>
      </c>
      <c r="E2552">
        <f t="shared" si="79"/>
        <v>-1.0380716054560854E-2</v>
      </c>
    </row>
    <row r="2553" spans="1:5" x14ac:dyDescent="0.3">
      <c r="A2553" s="35">
        <v>2538</v>
      </c>
      <c r="B2553">
        <f t="shared" si="78"/>
        <v>5</v>
      </c>
      <c r="C2553" s="32">
        <v>35230</v>
      </c>
      <c r="D2553">
        <v>0.58099999999999996</v>
      </c>
      <c r="E2553">
        <f t="shared" si="79"/>
        <v>1.0380716054560818E-2</v>
      </c>
    </row>
    <row r="2554" spans="1:5" x14ac:dyDescent="0.3">
      <c r="A2554">
        <v>2539</v>
      </c>
      <c r="B2554">
        <f t="shared" si="78"/>
        <v>1</v>
      </c>
      <c r="C2554" s="32">
        <v>35233</v>
      </c>
      <c r="D2554">
        <v>0.59799999999999998</v>
      </c>
      <c r="E2554">
        <f t="shared" si="79"/>
        <v>2.8839997098720614E-2</v>
      </c>
    </row>
    <row r="2555" spans="1:5" x14ac:dyDescent="0.3">
      <c r="A2555" s="35">
        <v>2540</v>
      </c>
      <c r="B2555">
        <f t="shared" si="78"/>
        <v>2</v>
      </c>
      <c r="C2555" s="32">
        <v>35234</v>
      </c>
      <c r="D2555">
        <v>0.58899999999999997</v>
      </c>
      <c r="E2555">
        <f t="shared" si="79"/>
        <v>-1.516457029904502E-2</v>
      </c>
    </row>
    <row r="2556" spans="1:5" x14ac:dyDescent="0.3">
      <c r="A2556">
        <v>2541</v>
      </c>
      <c r="B2556">
        <f t="shared" si="78"/>
        <v>3</v>
      </c>
      <c r="C2556" s="32">
        <v>35235</v>
      </c>
      <c r="D2556">
        <v>0.56399999999999995</v>
      </c>
      <c r="E2556">
        <f t="shared" si="79"/>
        <v>-4.337193215352788E-2</v>
      </c>
    </row>
    <row r="2557" spans="1:5" x14ac:dyDescent="0.3">
      <c r="A2557" s="35">
        <v>2542</v>
      </c>
      <c r="B2557">
        <f t="shared" si="78"/>
        <v>4</v>
      </c>
      <c r="C2557" s="32">
        <v>35236</v>
      </c>
      <c r="D2557">
        <v>0.57199999999999995</v>
      </c>
      <c r="E2557">
        <f t="shared" si="79"/>
        <v>1.4084739881739023E-2</v>
      </c>
    </row>
    <row r="2558" spans="1:5" x14ac:dyDescent="0.3">
      <c r="A2558">
        <v>2543</v>
      </c>
      <c r="B2558">
        <f t="shared" si="78"/>
        <v>5</v>
      </c>
      <c r="C2558" s="32">
        <v>35237</v>
      </c>
      <c r="D2558">
        <v>0.57099999999999995</v>
      </c>
      <c r="E2558">
        <f t="shared" si="79"/>
        <v>-1.7497817237877064E-3</v>
      </c>
    </row>
    <row r="2559" spans="1:5" x14ac:dyDescent="0.3">
      <c r="A2559" s="35">
        <v>2544</v>
      </c>
      <c r="B2559">
        <f t="shared" si="78"/>
        <v>1</v>
      </c>
      <c r="C2559" s="32">
        <v>35240</v>
      </c>
      <c r="D2559">
        <v>0.56599999999999995</v>
      </c>
      <c r="E2559">
        <f t="shared" si="79"/>
        <v>-8.795131452827289E-3</v>
      </c>
    </row>
    <row r="2560" spans="1:5" x14ac:dyDescent="0.3">
      <c r="A2560">
        <v>2545</v>
      </c>
      <c r="B2560">
        <f t="shared" si="78"/>
        <v>2</v>
      </c>
      <c r="C2560" s="32">
        <v>35241</v>
      </c>
      <c r="D2560">
        <v>0.55900000000000005</v>
      </c>
      <c r="E2560">
        <f t="shared" si="79"/>
        <v>-1.2444605048083639E-2</v>
      </c>
    </row>
    <row r="2561" spans="1:5" x14ac:dyDescent="0.3">
      <c r="A2561" s="35">
        <v>2546</v>
      </c>
      <c r="B2561">
        <f t="shared" si="78"/>
        <v>3</v>
      </c>
      <c r="C2561" s="32">
        <v>35242</v>
      </c>
      <c r="D2561">
        <v>0.56699999999999995</v>
      </c>
      <c r="E2561">
        <f t="shared" si="79"/>
        <v>1.4209830572652784E-2</v>
      </c>
    </row>
    <row r="2562" spans="1:5" x14ac:dyDescent="0.3">
      <c r="A2562">
        <v>2547</v>
      </c>
      <c r="B2562">
        <f t="shared" si="78"/>
        <v>4</v>
      </c>
      <c r="C2562" s="32">
        <v>35243</v>
      </c>
      <c r="D2562">
        <v>0.57899999999999996</v>
      </c>
      <c r="E2562">
        <f t="shared" si="79"/>
        <v>2.0943173845243173E-2</v>
      </c>
    </row>
    <row r="2563" spans="1:5" x14ac:dyDescent="0.3">
      <c r="A2563" s="35">
        <v>2548</v>
      </c>
      <c r="B2563">
        <f t="shared" si="78"/>
        <v>5</v>
      </c>
      <c r="C2563" s="32">
        <v>35244</v>
      </c>
      <c r="D2563">
        <v>0.58799999999999997</v>
      </c>
      <c r="E2563">
        <f t="shared" si="79"/>
        <v>1.5424470325631731E-2</v>
      </c>
    </row>
    <row r="2564" spans="1:5" x14ac:dyDescent="0.3">
      <c r="A2564">
        <v>2549</v>
      </c>
      <c r="B2564">
        <f t="shared" si="78"/>
        <v>1</v>
      </c>
      <c r="C2564" s="32">
        <v>35247</v>
      </c>
      <c r="D2564">
        <v>0.60299999999999998</v>
      </c>
      <c r="E2564">
        <f t="shared" si="79"/>
        <v>2.5190248828558495E-2</v>
      </c>
    </row>
    <row r="2565" spans="1:5" x14ac:dyDescent="0.3">
      <c r="A2565" s="35">
        <v>2550</v>
      </c>
      <c r="B2565">
        <f t="shared" si="78"/>
        <v>2</v>
      </c>
      <c r="C2565" s="32">
        <v>35248</v>
      </c>
      <c r="D2565">
        <v>0.59699999999999998</v>
      </c>
      <c r="E2565">
        <f t="shared" si="79"/>
        <v>-1.0000083334583311E-2</v>
      </c>
    </row>
    <row r="2566" spans="1:5" x14ac:dyDescent="0.3">
      <c r="A2566">
        <v>2551</v>
      </c>
      <c r="B2566">
        <f t="shared" si="78"/>
        <v>3</v>
      </c>
      <c r="C2566" s="32">
        <v>35249</v>
      </c>
      <c r="D2566">
        <v>0.61199999999999999</v>
      </c>
      <c r="E2566">
        <f t="shared" si="79"/>
        <v>2.4815169119723993E-2</v>
      </c>
    </row>
    <row r="2567" spans="1:5" x14ac:dyDescent="0.3">
      <c r="A2567" s="35">
        <v>2552</v>
      </c>
      <c r="B2567">
        <f t="shared" si="78"/>
        <v>5</v>
      </c>
      <c r="C2567" s="32">
        <v>35251</v>
      </c>
      <c r="D2567">
        <v>0.61199999999999999</v>
      </c>
      <c r="E2567">
        <f t="shared" si="79"/>
        <v>0</v>
      </c>
    </row>
    <row r="2568" spans="1:5" x14ac:dyDescent="0.3">
      <c r="A2568">
        <v>2553</v>
      </c>
      <c r="B2568">
        <f t="shared" si="78"/>
        <v>1</v>
      </c>
      <c r="C2568" s="32">
        <v>35254</v>
      </c>
      <c r="D2568">
        <v>0.60499999999999998</v>
      </c>
      <c r="E2568">
        <f t="shared" si="79"/>
        <v>-1.1503824481484577E-2</v>
      </c>
    </row>
    <row r="2569" spans="1:5" x14ac:dyDescent="0.3">
      <c r="A2569" s="35">
        <v>2554</v>
      </c>
      <c r="B2569">
        <f t="shared" si="78"/>
        <v>2</v>
      </c>
      <c r="C2569" s="32">
        <v>35255</v>
      </c>
      <c r="D2569">
        <v>0.60399999999999998</v>
      </c>
      <c r="E2569">
        <f t="shared" si="79"/>
        <v>-1.6542600960264651E-3</v>
      </c>
    </row>
    <row r="2570" spans="1:5" x14ac:dyDescent="0.3">
      <c r="A2570">
        <v>2555</v>
      </c>
      <c r="B2570">
        <f t="shared" si="78"/>
        <v>3</v>
      </c>
      <c r="C2570" s="32">
        <v>35256</v>
      </c>
      <c r="D2570">
        <v>0.61799999999999999</v>
      </c>
      <c r="E2570">
        <f t="shared" si="79"/>
        <v>2.2914259522875832E-2</v>
      </c>
    </row>
    <row r="2571" spans="1:5" x14ac:dyDescent="0.3">
      <c r="A2571" s="35">
        <v>2556</v>
      </c>
      <c r="B2571">
        <f t="shared" si="78"/>
        <v>4</v>
      </c>
      <c r="C2571" s="32">
        <v>35257</v>
      </c>
      <c r="D2571">
        <v>0.63500000000000001</v>
      </c>
      <c r="E2571">
        <f t="shared" si="79"/>
        <v>2.7136541435000935E-2</v>
      </c>
    </row>
    <row r="2572" spans="1:5" x14ac:dyDescent="0.3">
      <c r="A2572">
        <v>2557</v>
      </c>
      <c r="B2572">
        <f t="shared" si="78"/>
        <v>5</v>
      </c>
      <c r="C2572" s="32">
        <v>35258</v>
      </c>
      <c r="D2572">
        <v>0.63600000000000001</v>
      </c>
      <c r="E2572">
        <f t="shared" si="79"/>
        <v>1.5735644474305383E-3</v>
      </c>
    </row>
    <row r="2573" spans="1:5" x14ac:dyDescent="0.3">
      <c r="A2573" s="35">
        <v>2558</v>
      </c>
      <c r="B2573">
        <f t="shared" si="78"/>
        <v>1</v>
      </c>
      <c r="C2573" s="32">
        <v>35261</v>
      </c>
      <c r="D2573">
        <v>0.65400000000000003</v>
      </c>
      <c r="E2573">
        <f t="shared" si="79"/>
        <v>2.7908788117076658E-2</v>
      </c>
    </row>
    <row r="2574" spans="1:5" x14ac:dyDescent="0.3">
      <c r="A2574">
        <v>2559</v>
      </c>
      <c r="B2574">
        <f t="shared" si="78"/>
        <v>2</v>
      </c>
      <c r="C2574" s="32">
        <v>35262</v>
      </c>
      <c r="D2574">
        <v>0.65</v>
      </c>
      <c r="E2574">
        <f t="shared" si="79"/>
        <v>-6.134988567515944E-3</v>
      </c>
    </row>
    <row r="2575" spans="1:5" x14ac:dyDescent="0.3">
      <c r="A2575" s="35">
        <v>2560</v>
      </c>
      <c r="B2575">
        <f t="shared" si="78"/>
        <v>3</v>
      </c>
      <c r="C2575" s="32">
        <v>35263</v>
      </c>
      <c r="D2575">
        <v>0.63700000000000001</v>
      </c>
      <c r="E2575">
        <f t="shared" si="79"/>
        <v>-2.0202707317519466E-2</v>
      </c>
    </row>
    <row r="2576" spans="1:5" x14ac:dyDescent="0.3">
      <c r="A2576">
        <v>2561</v>
      </c>
      <c r="B2576">
        <f t="shared" si="78"/>
        <v>4</v>
      </c>
      <c r="C2576" s="32">
        <v>35264</v>
      </c>
      <c r="D2576">
        <v>0.63200000000000001</v>
      </c>
      <c r="E2576">
        <f t="shared" si="79"/>
        <v>-7.8802614253059757E-3</v>
      </c>
    </row>
    <row r="2577" spans="1:5" x14ac:dyDescent="0.3">
      <c r="A2577" s="35">
        <v>2562</v>
      </c>
      <c r="B2577">
        <f t="shared" ref="B2577:B2640" si="80">WEEKDAY(C2577,2)</f>
        <v>5</v>
      </c>
      <c r="C2577" s="32">
        <v>35265</v>
      </c>
      <c r="D2577">
        <v>0.62</v>
      </c>
      <c r="E2577">
        <f t="shared" si="79"/>
        <v>-1.9169916107720172E-2</v>
      </c>
    </row>
    <row r="2578" spans="1:5" x14ac:dyDescent="0.3">
      <c r="A2578">
        <v>2563</v>
      </c>
      <c r="B2578">
        <f t="shared" si="80"/>
        <v>1</v>
      </c>
      <c r="C2578" s="32">
        <v>35268</v>
      </c>
      <c r="D2578">
        <v>0.621</v>
      </c>
      <c r="E2578">
        <f t="shared" ref="E2578:E2641" si="81">LN(D2578/D2577)</f>
        <v>1.6116038943416128E-3</v>
      </c>
    </row>
    <row r="2579" spans="1:5" x14ac:dyDescent="0.3">
      <c r="A2579" s="35">
        <v>2564</v>
      </c>
      <c r="B2579">
        <f t="shared" si="80"/>
        <v>2</v>
      </c>
      <c r="C2579" s="32">
        <v>35269</v>
      </c>
      <c r="D2579">
        <v>0.624</v>
      </c>
      <c r="E2579">
        <f t="shared" si="81"/>
        <v>4.8192864359489218E-3</v>
      </c>
    </row>
    <row r="2580" spans="1:5" x14ac:dyDescent="0.3">
      <c r="A2580">
        <v>2565</v>
      </c>
      <c r="B2580">
        <f t="shared" si="80"/>
        <v>3</v>
      </c>
      <c r="C2580" s="32">
        <v>35270</v>
      </c>
      <c r="D2580">
        <v>0.61199999999999999</v>
      </c>
      <c r="E2580">
        <f t="shared" si="81"/>
        <v>-1.9418085857101627E-2</v>
      </c>
    </row>
    <row r="2581" spans="1:5" x14ac:dyDescent="0.3">
      <c r="A2581" s="35">
        <v>2566</v>
      </c>
      <c r="B2581">
        <f t="shared" si="80"/>
        <v>4</v>
      </c>
      <c r="C2581" s="32">
        <v>35271</v>
      </c>
      <c r="D2581">
        <v>0.60499999999999998</v>
      </c>
      <c r="E2581">
        <f t="shared" si="81"/>
        <v>-1.1503824481484577E-2</v>
      </c>
    </row>
    <row r="2582" spans="1:5" x14ac:dyDescent="0.3">
      <c r="A2582">
        <v>2567</v>
      </c>
      <c r="B2582">
        <f t="shared" si="80"/>
        <v>5</v>
      </c>
      <c r="C2582" s="32">
        <v>35272</v>
      </c>
      <c r="D2582">
        <v>0.59</v>
      </c>
      <c r="E2582">
        <f t="shared" si="81"/>
        <v>-2.5105921131076358E-2</v>
      </c>
    </row>
    <row r="2583" spans="1:5" x14ac:dyDescent="0.3">
      <c r="A2583" s="35">
        <v>2568</v>
      </c>
      <c r="B2583">
        <f t="shared" si="80"/>
        <v>1</v>
      </c>
      <c r="C2583" s="32">
        <v>35275</v>
      </c>
      <c r="D2583">
        <v>0.58799999999999997</v>
      </c>
      <c r="E2583">
        <f t="shared" si="81"/>
        <v>-3.3955890011382718E-3</v>
      </c>
    </row>
    <row r="2584" spans="1:5" x14ac:dyDescent="0.3">
      <c r="A2584">
        <v>2569</v>
      </c>
      <c r="B2584">
        <f t="shared" si="80"/>
        <v>2</v>
      </c>
      <c r="C2584" s="32">
        <v>35276</v>
      </c>
      <c r="D2584">
        <v>0.59399999999999997</v>
      </c>
      <c r="E2584">
        <f t="shared" si="81"/>
        <v>1.0152371464017908E-2</v>
      </c>
    </row>
    <row r="2585" spans="1:5" x14ac:dyDescent="0.3">
      <c r="A2585" s="35">
        <v>2570</v>
      </c>
      <c r="B2585">
        <f t="shared" si="80"/>
        <v>3</v>
      </c>
      <c r="C2585" s="32">
        <v>35277</v>
      </c>
      <c r="D2585">
        <v>0.59899999999999998</v>
      </c>
      <c r="E2585">
        <f t="shared" si="81"/>
        <v>8.3822787528044385E-3</v>
      </c>
    </row>
    <row r="2586" spans="1:5" x14ac:dyDescent="0.3">
      <c r="A2586">
        <v>2571</v>
      </c>
      <c r="B2586">
        <f t="shared" si="80"/>
        <v>4</v>
      </c>
      <c r="C2586" s="32">
        <v>35278</v>
      </c>
      <c r="D2586">
        <v>0.60899999999999999</v>
      </c>
      <c r="E2586">
        <f t="shared" si="81"/>
        <v>1.6556669594447609E-2</v>
      </c>
    </row>
    <row r="2587" spans="1:5" x14ac:dyDescent="0.3">
      <c r="A2587" s="35">
        <v>2572</v>
      </c>
      <c r="B2587">
        <f t="shared" si="80"/>
        <v>5</v>
      </c>
      <c r="C2587" s="32">
        <v>35279</v>
      </c>
      <c r="D2587">
        <v>0.62</v>
      </c>
      <c r="E2587">
        <f t="shared" si="81"/>
        <v>1.7901210329240302E-2</v>
      </c>
    </row>
    <row r="2588" spans="1:5" x14ac:dyDescent="0.3">
      <c r="A2588">
        <v>2573</v>
      </c>
      <c r="B2588">
        <f t="shared" si="80"/>
        <v>1</v>
      </c>
      <c r="C2588" s="32">
        <v>35282</v>
      </c>
      <c r="D2588">
        <v>0.60899999999999999</v>
      </c>
      <c r="E2588">
        <f t="shared" si="81"/>
        <v>-1.7901210329240178E-2</v>
      </c>
    </row>
    <row r="2589" spans="1:5" x14ac:dyDescent="0.3">
      <c r="A2589" s="35">
        <v>2574</v>
      </c>
      <c r="B2589">
        <f t="shared" si="80"/>
        <v>2</v>
      </c>
      <c r="C2589" s="32">
        <v>35283</v>
      </c>
      <c r="D2589">
        <v>0.60799999999999998</v>
      </c>
      <c r="E2589">
        <f t="shared" si="81"/>
        <v>-1.6433857437300147E-3</v>
      </c>
    </row>
    <row r="2590" spans="1:5" x14ac:dyDescent="0.3">
      <c r="A2590">
        <v>2575</v>
      </c>
      <c r="B2590">
        <f t="shared" si="80"/>
        <v>3</v>
      </c>
      <c r="C2590" s="32">
        <v>35284</v>
      </c>
      <c r="D2590">
        <v>0.61299999999999999</v>
      </c>
      <c r="E2590">
        <f t="shared" si="81"/>
        <v>8.1900539700444034E-3</v>
      </c>
    </row>
    <row r="2591" spans="1:5" x14ac:dyDescent="0.3">
      <c r="A2591" s="35">
        <v>2576</v>
      </c>
      <c r="B2591">
        <f t="shared" si="80"/>
        <v>4</v>
      </c>
      <c r="C2591" s="32">
        <v>35285</v>
      </c>
      <c r="D2591">
        <v>0.61799999999999999</v>
      </c>
      <c r="E2591">
        <f t="shared" si="81"/>
        <v>8.1235215214793474E-3</v>
      </c>
    </row>
    <row r="2592" spans="1:5" x14ac:dyDescent="0.3">
      <c r="A2592">
        <v>2577</v>
      </c>
      <c r="B2592">
        <f t="shared" si="80"/>
        <v>5</v>
      </c>
      <c r="C2592" s="32">
        <v>35286</v>
      </c>
      <c r="D2592">
        <v>0.61199999999999999</v>
      </c>
      <c r="E2592">
        <f t="shared" si="81"/>
        <v>-9.7561749453646852E-3</v>
      </c>
    </row>
    <row r="2593" spans="1:5" x14ac:dyDescent="0.3">
      <c r="A2593" s="35">
        <v>2578</v>
      </c>
      <c r="B2593">
        <f t="shared" si="80"/>
        <v>1</v>
      </c>
      <c r="C2593" s="32">
        <v>35289</v>
      </c>
      <c r="D2593">
        <v>0.61299999999999999</v>
      </c>
      <c r="E2593">
        <f t="shared" si="81"/>
        <v>1.6326534238853118E-3</v>
      </c>
    </row>
    <row r="2594" spans="1:5" x14ac:dyDescent="0.3">
      <c r="A2594">
        <v>2579</v>
      </c>
      <c r="B2594">
        <f t="shared" si="80"/>
        <v>2</v>
      </c>
      <c r="C2594" s="32">
        <v>35290</v>
      </c>
      <c r="D2594">
        <v>0.61499999999999999</v>
      </c>
      <c r="E2594">
        <f t="shared" si="81"/>
        <v>3.2573318703065048E-3</v>
      </c>
    </row>
    <row r="2595" spans="1:5" x14ac:dyDescent="0.3">
      <c r="A2595" s="35">
        <v>2580</v>
      </c>
      <c r="B2595">
        <f t="shared" si="80"/>
        <v>3</v>
      </c>
      <c r="C2595" s="32">
        <v>35291</v>
      </c>
      <c r="D2595">
        <v>0.60899999999999999</v>
      </c>
      <c r="E2595">
        <f t="shared" si="81"/>
        <v>-9.8040000966208556E-3</v>
      </c>
    </row>
    <row r="2596" spans="1:5" x14ac:dyDescent="0.3">
      <c r="A2596">
        <v>2581</v>
      </c>
      <c r="B2596">
        <f t="shared" si="80"/>
        <v>4</v>
      </c>
      <c r="C2596" s="32">
        <v>35292</v>
      </c>
      <c r="D2596">
        <v>0.60299999999999998</v>
      </c>
      <c r="E2596">
        <f t="shared" si="81"/>
        <v>-9.9010709827115698E-3</v>
      </c>
    </row>
    <row r="2597" spans="1:5" x14ac:dyDescent="0.3">
      <c r="A2597" s="35">
        <v>2582</v>
      </c>
      <c r="B2597">
        <f t="shared" si="80"/>
        <v>5</v>
      </c>
      <c r="C2597" s="32">
        <v>35293</v>
      </c>
      <c r="D2597">
        <v>0.61799999999999999</v>
      </c>
      <c r="E2597">
        <f t="shared" si="81"/>
        <v>2.4571260730505327E-2</v>
      </c>
    </row>
    <row r="2598" spans="1:5" x14ac:dyDescent="0.3">
      <c r="A2598">
        <v>2583</v>
      </c>
      <c r="B2598">
        <f t="shared" si="80"/>
        <v>1</v>
      </c>
      <c r="C2598" s="32">
        <v>35296</v>
      </c>
      <c r="D2598">
        <v>0.63900000000000001</v>
      </c>
      <c r="E2598">
        <f t="shared" si="81"/>
        <v>3.3415996919844017E-2</v>
      </c>
    </row>
    <row r="2599" spans="1:5" x14ac:dyDescent="0.3">
      <c r="A2599" s="35">
        <v>2584</v>
      </c>
      <c r="B2599">
        <f t="shared" si="80"/>
        <v>2</v>
      </c>
      <c r="C2599" s="32">
        <v>35297</v>
      </c>
      <c r="D2599">
        <v>0.61899999999999999</v>
      </c>
      <c r="E2599">
        <f t="shared" si="81"/>
        <v>-3.1799181692938709E-2</v>
      </c>
    </row>
    <row r="2600" spans="1:5" x14ac:dyDescent="0.3">
      <c r="A2600">
        <v>2585</v>
      </c>
      <c r="B2600">
        <f t="shared" si="80"/>
        <v>3</v>
      </c>
      <c r="C2600" s="32">
        <v>35298</v>
      </c>
      <c r="D2600">
        <v>0.60699999999999998</v>
      </c>
      <c r="E2600">
        <f t="shared" si="81"/>
        <v>-1.9576481625097827E-2</v>
      </c>
    </row>
    <row r="2601" spans="1:5" x14ac:dyDescent="0.3">
      <c r="A2601" s="35">
        <v>2586</v>
      </c>
      <c r="B2601">
        <f t="shared" si="80"/>
        <v>4</v>
      </c>
      <c r="C2601" s="32">
        <v>35299</v>
      </c>
      <c r="D2601">
        <v>0.61199999999999999</v>
      </c>
      <c r="E2601">
        <f t="shared" si="81"/>
        <v>8.2034914528279004E-3</v>
      </c>
    </row>
    <row r="2602" spans="1:5" x14ac:dyDescent="0.3">
      <c r="A2602">
        <v>2587</v>
      </c>
      <c r="B2602">
        <f t="shared" si="80"/>
        <v>5</v>
      </c>
      <c r="C2602" s="32">
        <v>35300</v>
      </c>
      <c r="D2602">
        <v>0.60299999999999998</v>
      </c>
      <c r="E2602">
        <f t="shared" si="81"/>
        <v>-1.4815085785140699E-2</v>
      </c>
    </row>
    <row r="2603" spans="1:5" x14ac:dyDescent="0.3">
      <c r="A2603" s="35">
        <v>2588</v>
      </c>
      <c r="B2603">
        <f t="shared" si="80"/>
        <v>1</v>
      </c>
      <c r="C2603" s="32">
        <v>35303</v>
      </c>
      <c r="D2603">
        <v>0.59</v>
      </c>
      <c r="E2603">
        <f t="shared" si="81"/>
        <v>-2.1794659827420321E-2</v>
      </c>
    </row>
    <row r="2604" spans="1:5" x14ac:dyDescent="0.3">
      <c r="A2604">
        <v>2589</v>
      </c>
      <c r="B2604">
        <f t="shared" si="80"/>
        <v>2</v>
      </c>
      <c r="C2604" s="32">
        <v>35304</v>
      </c>
      <c r="D2604">
        <v>0.58499999999999996</v>
      </c>
      <c r="E2604">
        <f t="shared" si="81"/>
        <v>-8.5106896679086191E-3</v>
      </c>
    </row>
    <row r="2605" spans="1:5" x14ac:dyDescent="0.3">
      <c r="A2605" s="35">
        <v>2590</v>
      </c>
      <c r="B2605">
        <f t="shared" si="80"/>
        <v>3</v>
      </c>
      <c r="C2605" s="32">
        <v>35305</v>
      </c>
      <c r="D2605">
        <v>0.58699999999999997</v>
      </c>
      <c r="E2605">
        <f t="shared" si="81"/>
        <v>3.4129725962399426E-3</v>
      </c>
    </row>
    <row r="2606" spans="1:5" x14ac:dyDescent="0.3">
      <c r="A2606">
        <v>2591</v>
      </c>
      <c r="B2606">
        <f t="shared" si="80"/>
        <v>4</v>
      </c>
      <c r="C2606" s="32">
        <v>35306</v>
      </c>
      <c r="D2606">
        <v>0.61</v>
      </c>
      <c r="E2606">
        <f t="shared" si="81"/>
        <v>3.843413733926062E-2</v>
      </c>
    </row>
    <row r="2607" spans="1:5" x14ac:dyDescent="0.3">
      <c r="A2607" s="35">
        <v>2592</v>
      </c>
      <c r="B2607">
        <f t="shared" si="80"/>
        <v>5</v>
      </c>
      <c r="C2607" s="32">
        <v>35307</v>
      </c>
      <c r="D2607">
        <v>0.60199999999999998</v>
      </c>
      <c r="E2607">
        <f t="shared" si="81"/>
        <v>-1.3201511858535955E-2</v>
      </c>
    </row>
    <row r="2608" spans="1:5" x14ac:dyDescent="0.3">
      <c r="A2608">
        <v>2593</v>
      </c>
      <c r="B2608">
        <f t="shared" si="80"/>
        <v>2</v>
      </c>
      <c r="C2608" s="32">
        <v>35311</v>
      </c>
      <c r="D2608">
        <v>0.60799999999999998</v>
      </c>
      <c r="E2608">
        <f t="shared" si="81"/>
        <v>9.9174366573459242E-3</v>
      </c>
    </row>
    <row r="2609" spans="1:5" x14ac:dyDescent="0.3">
      <c r="A2609" s="35">
        <v>2594</v>
      </c>
      <c r="B2609">
        <f t="shared" si="80"/>
        <v>3</v>
      </c>
      <c r="C2609" s="32">
        <v>35312</v>
      </c>
      <c r="D2609">
        <v>0.621</v>
      </c>
      <c r="E2609">
        <f t="shared" si="81"/>
        <v>2.11561999673117E-2</v>
      </c>
    </row>
    <row r="2610" spans="1:5" x14ac:dyDescent="0.3">
      <c r="A2610">
        <v>2595</v>
      </c>
      <c r="B2610">
        <f t="shared" si="80"/>
        <v>4</v>
      </c>
      <c r="C2610" s="32">
        <v>35313</v>
      </c>
      <c r="D2610">
        <v>0.63800000000000001</v>
      </c>
      <c r="E2610">
        <f t="shared" si="81"/>
        <v>2.7007201411311233E-2</v>
      </c>
    </row>
    <row r="2611" spans="1:5" x14ac:dyDescent="0.3">
      <c r="A2611" s="35">
        <v>2596</v>
      </c>
      <c r="B2611">
        <f t="shared" si="80"/>
        <v>5</v>
      </c>
      <c r="C2611" s="32">
        <v>35314</v>
      </c>
      <c r="D2611">
        <v>0.64800000000000002</v>
      </c>
      <c r="E2611">
        <f t="shared" si="81"/>
        <v>1.5552413007484785E-2</v>
      </c>
    </row>
    <row r="2612" spans="1:5" x14ac:dyDescent="0.3">
      <c r="A2612">
        <v>2597</v>
      </c>
      <c r="B2612">
        <f t="shared" si="80"/>
        <v>1</v>
      </c>
      <c r="C2612" s="32">
        <v>35317</v>
      </c>
      <c r="D2612">
        <v>0.63500000000000001</v>
      </c>
      <c r="E2612">
        <f t="shared" si="81"/>
        <v>-2.0265697459583024E-2</v>
      </c>
    </row>
    <row r="2613" spans="1:5" x14ac:dyDescent="0.3">
      <c r="A2613" s="35">
        <v>2598</v>
      </c>
      <c r="B2613">
        <f t="shared" si="80"/>
        <v>2</v>
      </c>
      <c r="C2613" s="32">
        <v>35318</v>
      </c>
      <c r="D2613">
        <v>0.64300000000000002</v>
      </c>
      <c r="E2613">
        <f t="shared" si="81"/>
        <v>1.2519725344927849E-2</v>
      </c>
    </row>
    <row r="2614" spans="1:5" x14ac:dyDescent="0.3">
      <c r="A2614">
        <v>2599</v>
      </c>
      <c r="B2614">
        <f t="shared" si="80"/>
        <v>3</v>
      </c>
      <c r="C2614" s="32">
        <v>35319</v>
      </c>
      <c r="D2614">
        <v>0.65300000000000002</v>
      </c>
      <c r="E2614">
        <f t="shared" si="81"/>
        <v>1.5432405038811717E-2</v>
      </c>
    </row>
    <row r="2615" spans="1:5" x14ac:dyDescent="0.3">
      <c r="A2615" s="35">
        <v>2600</v>
      </c>
      <c r="B2615">
        <f t="shared" si="80"/>
        <v>4</v>
      </c>
      <c r="C2615" s="32">
        <v>35320</v>
      </c>
      <c r="D2615">
        <v>0.65300000000000002</v>
      </c>
      <c r="E2615">
        <f t="shared" si="81"/>
        <v>0</v>
      </c>
    </row>
    <row r="2616" spans="1:5" x14ac:dyDescent="0.3">
      <c r="A2616">
        <v>2601</v>
      </c>
      <c r="B2616">
        <f t="shared" si="80"/>
        <v>5</v>
      </c>
      <c r="C2616" s="32">
        <v>35321</v>
      </c>
      <c r="D2616">
        <v>0.64</v>
      </c>
      <c r="E2616">
        <f t="shared" si="81"/>
        <v>-2.0108952922713509E-2</v>
      </c>
    </row>
    <row r="2617" spans="1:5" x14ac:dyDescent="0.3">
      <c r="A2617" s="35">
        <v>2602</v>
      </c>
      <c r="B2617">
        <f t="shared" si="80"/>
        <v>1</v>
      </c>
      <c r="C2617" s="32">
        <v>35324</v>
      </c>
      <c r="D2617">
        <v>0.62</v>
      </c>
      <c r="E2617">
        <f t="shared" si="81"/>
        <v>-3.1748698314580298E-2</v>
      </c>
    </row>
    <row r="2618" spans="1:5" x14ac:dyDescent="0.3">
      <c r="A2618">
        <v>2603</v>
      </c>
      <c r="B2618">
        <f t="shared" si="80"/>
        <v>2</v>
      </c>
      <c r="C2618" s="32">
        <v>35325</v>
      </c>
      <c r="D2618">
        <v>0.61899999999999999</v>
      </c>
      <c r="E2618">
        <f t="shared" si="81"/>
        <v>-1.6142053545411135E-3</v>
      </c>
    </row>
    <row r="2619" spans="1:5" x14ac:dyDescent="0.3">
      <c r="A2619" s="35">
        <v>2604</v>
      </c>
      <c r="B2619">
        <f t="shared" si="80"/>
        <v>3</v>
      </c>
      <c r="C2619" s="32">
        <v>35326</v>
      </c>
      <c r="D2619">
        <v>0.61899999999999999</v>
      </c>
      <c r="E2619">
        <f t="shared" si="81"/>
        <v>0</v>
      </c>
    </row>
    <row r="2620" spans="1:5" x14ac:dyDescent="0.3">
      <c r="A2620">
        <v>2605</v>
      </c>
      <c r="B2620">
        <f t="shared" si="80"/>
        <v>4</v>
      </c>
      <c r="C2620" s="32">
        <v>35327</v>
      </c>
      <c r="D2620">
        <v>0.59799999999999998</v>
      </c>
      <c r="E2620">
        <f t="shared" si="81"/>
        <v>-3.4514518733964376E-2</v>
      </c>
    </row>
    <row r="2621" spans="1:5" x14ac:dyDescent="0.3">
      <c r="A2621" s="35">
        <v>2606</v>
      </c>
      <c r="B2621">
        <f t="shared" si="80"/>
        <v>5</v>
      </c>
      <c r="C2621" s="32">
        <v>35328</v>
      </c>
      <c r="D2621">
        <v>0.59699999999999998</v>
      </c>
      <c r="E2621">
        <f t="shared" si="81"/>
        <v>-1.6736405580296484E-3</v>
      </c>
    </row>
    <row r="2622" spans="1:5" x14ac:dyDescent="0.3">
      <c r="A2622">
        <v>2607</v>
      </c>
      <c r="B2622">
        <f t="shared" si="80"/>
        <v>1</v>
      </c>
      <c r="C2622" s="32">
        <v>35331</v>
      </c>
      <c r="D2622">
        <v>0.58699999999999997</v>
      </c>
      <c r="E2622">
        <f t="shared" si="81"/>
        <v>-1.6892293564505636E-2</v>
      </c>
    </row>
    <row r="2623" spans="1:5" x14ac:dyDescent="0.3">
      <c r="A2623" s="35">
        <v>2608</v>
      </c>
      <c r="B2623">
        <f t="shared" si="80"/>
        <v>2</v>
      </c>
      <c r="C2623" s="32">
        <v>35332</v>
      </c>
      <c r="D2623">
        <v>0.61799999999999999</v>
      </c>
      <c r="E2623">
        <f t="shared" si="81"/>
        <v>5.1463637629594466E-2</v>
      </c>
    </row>
    <row r="2624" spans="1:5" x14ac:dyDescent="0.3">
      <c r="A2624">
        <v>2609</v>
      </c>
      <c r="B2624">
        <f t="shared" si="80"/>
        <v>3</v>
      </c>
      <c r="C2624" s="32">
        <v>35333</v>
      </c>
      <c r="D2624">
        <v>0.62</v>
      </c>
      <c r="E2624">
        <f t="shared" si="81"/>
        <v>3.23102058144654E-3</v>
      </c>
    </row>
    <row r="2625" spans="1:5" x14ac:dyDescent="0.3">
      <c r="A2625" s="35">
        <v>2610</v>
      </c>
      <c r="B2625">
        <f t="shared" si="80"/>
        <v>4</v>
      </c>
      <c r="C2625" s="32">
        <v>35334</v>
      </c>
      <c r="D2625">
        <v>0.61599999999999999</v>
      </c>
      <c r="E2625">
        <f t="shared" si="81"/>
        <v>-6.4725145056174788E-3</v>
      </c>
    </row>
    <row r="2626" spans="1:5" x14ac:dyDescent="0.3">
      <c r="A2626">
        <v>2611</v>
      </c>
      <c r="B2626">
        <f t="shared" si="80"/>
        <v>5</v>
      </c>
      <c r="C2626" s="32">
        <v>35335</v>
      </c>
      <c r="D2626">
        <v>0.63500000000000001</v>
      </c>
      <c r="E2626">
        <f t="shared" si="81"/>
        <v>3.0378035359171919E-2</v>
      </c>
    </row>
    <row r="2627" spans="1:5" x14ac:dyDescent="0.3">
      <c r="A2627" s="35">
        <v>2612</v>
      </c>
      <c r="B2627">
        <f t="shared" si="80"/>
        <v>1</v>
      </c>
      <c r="C2627" s="32">
        <v>35338</v>
      </c>
      <c r="D2627">
        <v>0.61599999999999999</v>
      </c>
      <c r="E2627">
        <f t="shared" si="81"/>
        <v>-3.0378035359171884E-2</v>
      </c>
    </row>
    <row r="2628" spans="1:5" x14ac:dyDescent="0.3">
      <c r="A2628">
        <v>2613</v>
      </c>
      <c r="B2628">
        <f t="shared" si="80"/>
        <v>2</v>
      </c>
      <c r="C2628" s="32">
        <v>35339</v>
      </c>
      <c r="D2628">
        <v>0.61799999999999999</v>
      </c>
      <c r="E2628">
        <f t="shared" si="81"/>
        <v>3.2414939241710229E-3</v>
      </c>
    </row>
    <row r="2629" spans="1:5" x14ac:dyDescent="0.3">
      <c r="A2629" s="35">
        <v>2614</v>
      </c>
      <c r="B2629">
        <f t="shared" si="80"/>
        <v>3</v>
      </c>
      <c r="C2629" s="32">
        <v>35340</v>
      </c>
      <c r="D2629">
        <v>0.61299999999999999</v>
      </c>
      <c r="E2629">
        <f t="shared" si="81"/>
        <v>-8.1235215214793318E-3</v>
      </c>
    </row>
    <row r="2630" spans="1:5" x14ac:dyDescent="0.3">
      <c r="A2630">
        <v>2615</v>
      </c>
      <c r="B2630">
        <f t="shared" si="80"/>
        <v>4</v>
      </c>
      <c r="C2630" s="32">
        <v>35341</v>
      </c>
      <c r="D2630">
        <v>0.626</v>
      </c>
      <c r="E2630">
        <f t="shared" si="81"/>
        <v>2.0985435163887237E-2</v>
      </c>
    </row>
    <row r="2631" spans="1:5" x14ac:dyDescent="0.3">
      <c r="A2631" s="35">
        <v>2616</v>
      </c>
      <c r="B2631">
        <f t="shared" si="80"/>
        <v>5</v>
      </c>
      <c r="C2631" s="32">
        <v>35342</v>
      </c>
      <c r="D2631">
        <v>0.623</v>
      </c>
      <c r="E2631">
        <f t="shared" si="81"/>
        <v>-4.8038523126453896E-3</v>
      </c>
    </row>
    <row r="2632" spans="1:5" x14ac:dyDescent="0.3">
      <c r="A2632">
        <v>2617</v>
      </c>
      <c r="B2632">
        <f t="shared" si="80"/>
        <v>1</v>
      </c>
      <c r="C2632" s="32">
        <v>35345</v>
      </c>
      <c r="D2632">
        <v>0.65</v>
      </c>
      <c r="E2632">
        <f t="shared" si="81"/>
        <v>4.242584410222966E-2</v>
      </c>
    </row>
    <row r="2633" spans="1:5" x14ac:dyDescent="0.3">
      <c r="A2633" s="35">
        <v>2618</v>
      </c>
      <c r="B2633">
        <f t="shared" si="80"/>
        <v>2</v>
      </c>
      <c r="C2633" s="32">
        <v>35346</v>
      </c>
      <c r="D2633">
        <v>0.65100000000000002</v>
      </c>
      <c r="E2633">
        <f t="shared" si="81"/>
        <v>1.5372793188863979E-3</v>
      </c>
    </row>
    <row r="2634" spans="1:5" x14ac:dyDescent="0.3">
      <c r="A2634">
        <v>2619</v>
      </c>
      <c r="B2634">
        <f t="shared" si="80"/>
        <v>3</v>
      </c>
      <c r="C2634" s="32">
        <v>35347</v>
      </c>
      <c r="D2634">
        <v>0.64200000000000002</v>
      </c>
      <c r="E2634">
        <f t="shared" si="81"/>
        <v>-1.392133851860812E-2</v>
      </c>
    </row>
    <row r="2635" spans="1:5" x14ac:dyDescent="0.3">
      <c r="A2635" s="35">
        <v>2620</v>
      </c>
      <c r="B2635">
        <f t="shared" si="80"/>
        <v>4</v>
      </c>
      <c r="C2635" s="32">
        <v>35348</v>
      </c>
      <c r="D2635">
        <v>0.624</v>
      </c>
      <c r="E2635">
        <f t="shared" si="81"/>
        <v>-2.8437935320533514E-2</v>
      </c>
    </row>
    <row r="2636" spans="1:5" x14ac:dyDescent="0.3">
      <c r="A2636">
        <v>2621</v>
      </c>
      <c r="B2636">
        <f t="shared" si="80"/>
        <v>5</v>
      </c>
      <c r="C2636" s="32">
        <v>35349</v>
      </c>
      <c r="D2636">
        <v>0.64400000000000002</v>
      </c>
      <c r="E2636">
        <f t="shared" si="81"/>
        <v>3.1548357734926057E-2</v>
      </c>
    </row>
    <row r="2637" spans="1:5" x14ac:dyDescent="0.3">
      <c r="A2637" s="35">
        <v>2622</v>
      </c>
      <c r="B2637">
        <f t="shared" si="80"/>
        <v>1</v>
      </c>
      <c r="C2637" s="32">
        <v>35352</v>
      </c>
      <c r="D2637">
        <v>0.66600000000000004</v>
      </c>
      <c r="E2637">
        <f t="shared" si="81"/>
        <v>3.3590944436035636E-2</v>
      </c>
    </row>
    <row r="2638" spans="1:5" x14ac:dyDescent="0.3">
      <c r="A2638">
        <v>2623</v>
      </c>
      <c r="B2638">
        <f t="shared" si="80"/>
        <v>2</v>
      </c>
      <c r="C2638" s="32">
        <v>35353</v>
      </c>
      <c r="D2638">
        <v>0.66</v>
      </c>
      <c r="E2638">
        <f t="shared" si="81"/>
        <v>-9.0498355199179273E-3</v>
      </c>
    </row>
    <row r="2639" spans="1:5" x14ac:dyDescent="0.3">
      <c r="A2639" s="35">
        <v>2624</v>
      </c>
      <c r="B2639">
        <f t="shared" si="80"/>
        <v>3</v>
      </c>
      <c r="C2639" s="32">
        <v>35354</v>
      </c>
      <c r="D2639">
        <v>0.64300000000000002</v>
      </c>
      <c r="E2639">
        <f t="shared" si="81"/>
        <v>-2.609511078285184E-2</v>
      </c>
    </row>
    <row r="2640" spans="1:5" x14ac:dyDescent="0.3">
      <c r="A2640">
        <v>2625</v>
      </c>
      <c r="B2640">
        <f t="shared" si="80"/>
        <v>4</v>
      </c>
      <c r="C2640" s="32">
        <v>35355</v>
      </c>
      <c r="D2640">
        <v>0.65400000000000003</v>
      </c>
      <c r="E2640">
        <f t="shared" si="81"/>
        <v>1.6962627219579231E-2</v>
      </c>
    </row>
    <row r="2641" spans="1:5" x14ac:dyDescent="0.3">
      <c r="A2641" s="35">
        <v>2626</v>
      </c>
      <c r="B2641">
        <f t="shared" ref="B2641:B2704" si="82">WEEKDAY(C2641,2)</f>
        <v>5</v>
      </c>
      <c r="C2641" s="32">
        <v>35356</v>
      </c>
      <c r="D2641">
        <v>0.66600000000000004</v>
      </c>
      <c r="E2641">
        <f t="shared" si="81"/>
        <v>1.8182319083190547E-2</v>
      </c>
    </row>
    <row r="2642" spans="1:5" x14ac:dyDescent="0.3">
      <c r="A2642">
        <v>2627</v>
      </c>
      <c r="B2642">
        <f t="shared" si="82"/>
        <v>1</v>
      </c>
      <c r="C2642" s="32">
        <v>35359</v>
      </c>
      <c r="D2642">
        <v>0.66800000000000004</v>
      </c>
      <c r="E2642">
        <f t="shared" ref="E2642:E2705" si="83">LN(D2642/D2641)</f>
        <v>2.9985029962566329E-3</v>
      </c>
    </row>
    <row r="2643" spans="1:5" x14ac:dyDescent="0.3">
      <c r="A2643" s="35">
        <v>2628</v>
      </c>
      <c r="B2643">
        <f t="shared" si="82"/>
        <v>2</v>
      </c>
      <c r="C2643" s="32">
        <v>35360</v>
      </c>
      <c r="D2643">
        <v>0.67700000000000005</v>
      </c>
      <c r="E2643">
        <f t="shared" si="83"/>
        <v>1.3383099375629344E-2</v>
      </c>
    </row>
    <row r="2644" spans="1:5" x14ac:dyDescent="0.3">
      <c r="A2644">
        <v>2629</v>
      </c>
      <c r="B2644">
        <f t="shared" si="82"/>
        <v>3</v>
      </c>
      <c r="C2644" s="32">
        <v>35361</v>
      </c>
      <c r="D2644">
        <v>0.66800000000000004</v>
      </c>
      <c r="E2644">
        <f t="shared" si="83"/>
        <v>-1.338309937562931E-2</v>
      </c>
    </row>
    <row r="2645" spans="1:5" x14ac:dyDescent="0.3">
      <c r="A2645" s="35">
        <v>2630</v>
      </c>
      <c r="B2645">
        <f t="shared" si="82"/>
        <v>4</v>
      </c>
      <c r="C2645" s="32">
        <v>35362</v>
      </c>
      <c r="D2645">
        <v>0.68100000000000005</v>
      </c>
      <c r="E2645">
        <f t="shared" si="83"/>
        <v>1.9274132612866656E-2</v>
      </c>
    </row>
    <row r="2646" spans="1:5" x14ac:dyDescent="0.3">
      <c r="A2646">
        <v>2631</v>
      </c>
      <c r="B2646">
        <f t="shared" si="82"/>
        <v>5</v>
      </c>
      <c r="C2646" s="32">
        <v>35363</v>
      </c>
      <c r="D2646">
        <v>0.68700000000000006</v>
      </c>
      <c r="E2646">
        <f t="shared" si="83"/>
        <v>8.7719860728370409E-3</v>
      </c>
    </row>
    <row r="2647" spans="1:5" x14ac:dyDescent="0.3">
      <c r="A2647" s="35">
        <v>2632</v>
      </c>
      <c r="B2647">
        <f t="shared" si="82"/>
        <v>1</v>
      </c>
      <c r="C2647" s="32">
        <v>35366</v>
      </c>
      <c r="D2647">
        <v>0.68700000000000006</v>
      </c>
      <c r="E2647">
        <f t="shared" si="83"/>
        <v>0</v>
      </c>
    </row>
    <row r="2648" spans="1:5" x14ac:dyDescent="0.3">
      <c r="A2648">
        <v>2633</v>
      </c>
      <c r="B2648">
        <f t="shared" si="82"/>
        <v>2</v>
      </c>
      <c r="C2648" s="32">
        <v>35367</v>
      </c>
      <c r="D2648">
        <v>0.67500000000000004</v>
      </c>
      <c r="E2648">
        <f t="shared" si="83"/>
        <v>-1.7621601349819559E-2</v>
      </c>
    </row>
    <row r="2649" spans="1:5" x14ac:dyDescent="0.3">
      <c r="A2649" s="35">
        <v>2634</v>
      </c>
      <c r="B2649">
        <f t="shared" si="82"/>
        <v>3</v>
      </c>
      <c r="C2649" s="32">
        <v>35368</v>
      </c>
      <c r="D2649">
        <v>0.68300000000000005</v>
      </c>
      <c r="E2649">
        <f t="shared" si="83"/>
        <v>1.1782168698260169E-2</v>
      </c>
    </row>
    <row r="2650" spans="1:5" x14ac:dyDescent="0.3">
      <c r="A2650">
        <v>2635</v>
      </c>
      <c r="B2650">
        <f t="shared" si="82"/>
        <v>4</v>
      </c>
      <c r="C2650" s="32">
        <v>35369</v>
      </c>
      <c r="D2650">
        <v>0.64900000000000002</v>
      </c>
      <c r="E2650">
        <f t="shared" si="83"/>
        <v>-5.1062142866700126E-2</v>
      </c>
    </row>
    <row r="2651" spans="1:5" x14ac:dyDescent="0.3">
      <c r="A2651" s="35">
        <v>2636</v>
      </c>
      <c r="B2651">
        <f t="shared" si="82"/>
        <v>5</v>
      </c>
      <c r="C2651" s="32">
        <v>35370</v>
      </c>
      <c r="D2651">
        <v>0.65100000000000002</v>
      </c>
      <c r="E2651">
        <f t="shared" si="83"/>
        <v>3.0769255044793202E-3</v>
      </c>
    </row>
    <row r="2652" spans="1:5" x14ac:dyDescent="0.3">
      <c r="A2652">
        <v>2637</v>
      </c>
      <c r="B2652">
        <f t="shared" si="82"/>
        <v>1</v>
      </c>
      <c r="C2652" s="32">
        <v>35373</v>
      </c>
      <c r="D2652">
        <v>0.66300000000000003</v>
      </c>
      <c r="E2652">
        <f t="shared" si="83"/>
        <v>1.8265347977293189E-2</v>
      </c>
    </row>
    <row r="2653" spans="1:5" x14ac:dyDescent="0.3">
      <c r="A2653" s="35">
        <v>2638</v>
      </c>
      <c r="B2653">
        <f t="shared" si="82"/>
        <v>2</v>
      </c>
      <c r="C2653" s="32">
        <v>35374</v>
      </c>
      <c r="D2653">
        <v>0.66200000000000003</v>
      </c>
      <c r="E2653">
        <f t="shared" si="83"/>
        <v>-1.509434248854292E-3</v>
      </c>
    </row>
    <row r="2654" spans="1:5" x14ac:dyDescent="0.3">
      <c r="A2654">
        <v>2639</v>
      </c>
      <c r="B2654">
        <f t="shared" si="82"/>
        <v>3</v>
      </c>
      <c r="C2654" s="32">
        <v>35375</v>
      </c>
      <c r="D2654">
        <v>0.66100000000000003</v>
      </c>
      <c r="E2654">
        <f t="shared" si="83"/>
        <v>-1.5117160853219673E-3</v>
      </c>
    </row>
    <row r="2655" spans="1:5" x14ac:dyDescent="0.3">
      <c r="A2655" s="35">
        <v>2640</v>
      </c>
      <c r="B2655">
        <f t="shared" si="82"/>
        <v>4</v>
      </c>
      <c r="C2655" s="32">
        <v>35376</v>
      </c>
      <c r="D2655">
        <v>0.66700000000000004</v>
      </c>
      <c r="E2655">
        <f t="shared" si="83"/>
        <v>9.03620606393752E-3</v>
      </c>
    </row>
    <row r="2656" spans="1:5" x14ac:dyDescent="0.3">
      <c r="A2656">
        <v>2641</v>
      </c>
      <c r="B2656">
        <f t="shared" si="82"/>
        <v>5</v>
      </c>
      <c r="C2656" s="32">
        <v>35377</v>
      </c>
      <c r="D2656">
        <v>0.68300000000000005</v>
      </c>
      <c r="E2656">
        <f t="shared" si="83"/>
        <v>2.3704813655166308E-2</v>
      </c>
    </row>
    <row r="2657" spans="1:5" x14ac:dyDescent="0.3">
      <c r="A2657" s="35">
        <v>2642</v>
      </c>
      <c r="B2657">
        <f t="shared" si="82"/>
        <v>1</v>
      </c>
      <c r="C2657" s="32">
        <v>35380</v>
      </c>
      <c r="D2657">
        <v>0.68100000000000005</v>
      </c>
      <c r="E2657">
        <f t="shared" si="83"/>
        <v>-2.9325534212777528E-3</v>
      </c>
    </row>
    <row r="2658" spans="1:5" x14ac:dyDescent="0.3">
      <c r="A2658">
        <v>2643</v>
      </c>
      <c r="B2658">
        <f t="shared" si="82"/>
        <v>2</v>
      </c>
      <c r="C2658" s="32">
        <v>35381</v>
      </c>
      <c r="D2658">
        <v>0.68899999999999995</v>
      </c>
      <c r="E2658">
        <f t="shared" si="83"/>
        <v>1.1678964864146074E-2</v>
      </c>
    </row>
    <row r="2659" spans="1:5" x14ac:dyDescent="0.3">
      <c r="A2659" s="35">
        <v>2644</v>
      </c>
      <c r="B2659">
        <f t="shared" si="82"/>
        <v>3</v>
      </c>
      <c r="C2659" s="32">
        <v>35382</v>
      </c>
      <c r="D2659">
        <v>0.71099999999999997</v>
      </c>
      <c r="E2659">
        <f t="shared" si="83"/>
        <v>3.1431158789582435E-2</v>
      </c>
    </row>
    <row r="2660" spans="1:5" x14ac:dyDescent="0.3">
      <c r="A2660">
        <v>2645</v>
      </c>
      <c r="B2660">
        <f t="shared" si="82"/>
        <v>4</v>
      </c>
      <c r="C2660" s="32">
        <v>35383</v>
      </c>
      <c r="D2660">
        <v>0.73799999999999999</v>
      </c>
      <c r="E2660">
        <f t="shared" si="83"/>
        <v>3.72713947972316E-2</v>
      </c>
    </row>
    <row r="2661" spans="1:5" x14ac:dyDescent="0.3">
      <c r="A2661" s="35">
        <v>2646</v>
      </c>
      <c r="B2661">
        <f t="shared" si="82"/>
        <v>5</v>
      </c>
      <c r="C2661" s="32">
        <v>35384</v>
      </c>
      <c r="D2661">
        <v>0.70799999999999996</v>
      </c>
      <c r="E2661">
        <f t="shared" si="83"/>
        <v>-4.1499730906752734E-2</v>
      </c>
    </row>
    <row r="2662" spans="1:5" x14ac:dyDescent="0.3">
      <c r="A2662">
        <v>2647</v>
      </c>
      <c r="B2662">
        <f t="shared" si="82"/>
        <v>1</v>
      </c>
      <c r="C2662" s="32">
        <v>35387</v>
      </c>
      <c r="D2662">
        <v>0.68300000000000005</v>
      </c>
      <c r="E2662">
        <f t="shared" si="83"/>
        <v>-3.5949234122929559E-2</v>
      </c>
    </row>
    <row r="2663" spans="1:5" x14ac:dyDescent="0.3">
      <c r="A2663" s="35">
        <v>2648</v>
      </c>
      <c r="B2663">
        <f t="shared" si="82"/>
        <v>2</v>
      </c>
      <c r="C2663" s="32">
        <v>35388</v>
      </c>
      <c r="D2663">
        <v>0.69399999999999995</v>
      </c>
      <c r="E2663">
        <f t="shared" si="83"/>
        <v>1.5977100936014194E-2</v>
      </c>
    </row>
    <row r="2664" spans="1:5" x14ac:dyDescent="0.3">
      <c r="A2664">
        <v>2649</v>
      </c>
      <c r="B2664">
        <f t="shared" si="82"/>
        <v>3</v>
      </c>
      <c r="C2664" s="32">
        <v>35389</v>
      </c>
      <c r="D2664">
        <v>0.67300000000000004</v>
      </c>
      <c r="E2664">
        <f t="shared" si="83"/>
        <v>-3.0726630862076557E-2</v>
      </c>
    </row>
    <row r="2665" spans="1:5" x14ac:dyDescent="0.3">
      <c r="A2665" s="35">
        <v>2650</v>
      </c>
      <c r="B2665">
        <f t="shared" si="82"/>
        <v>4</v>
      </c>
      <c r="C2665" s="32">
        <v>35390</v>
      </c>
      <c r="D2665">
        <v>0.68899999999999995</v>
      </c>
      <c r="E2665">
        <f t="shared" si="83"/>
        <v>2.3495941368930684E-2</v>
      </c>
    </row>
    <row r="2666" spans="1:5" x14ac:dyDescent="0.3">
      <c r="A2666">
        <v>2651</v>
      </c>
      <c r="B2666">
        <f t="shared" si="82"/>
        <v>5</v>
      </c>
      <c r="C2666" s="32">
        <v>35391</v>
      </c>
      <c r="D2666">
        <v>0.69899999999999995</v>
      </c>
      <c r="E2666">
        <f t="shared" si="83"/>
        <v>1.4409471220151784E-2</v>
      </c>
    </row>
    <row r="2667" spans="1:5" x14ac:dyDescent="0.3">
      <c r="A2667" s="35">
        <v>2652</v>
      </c>
      <c r="B2667">
        <f t="shared" si="82"/>
        <v>1</v>
      </c>
      <c r="C2667" s="32">
        <v>35394</v>
      </c>
      <c r="D2667">
        <v>0.70399999999999996</v>
      </c>
      <c r="E2667">
        <f t="shared" si="83"/>
        <v>7.1276139242321401E-3</v>
      </c>
    </row>
    <row r="2668" spans="1:5" x14ac:dyDescent="0.3">
      <c r="A2668">
        <v>2653</v>
      </c>
      <c r="B2668">
        <f t="shared" si="82"/>
        <v>2</v>
      </c>
      <c r="C2668" s="32">
        <v>35395</v>
      </c>
      <c r="D2668">
        <v>0.72099999999999997</v>
      </c>
      <c r="E2668">
        <f t="shared" si="83"/>
        <v>2.3860781126906695E-2</v>
      </c>
    </row>
    <row r="2669" spans="1:5" x14ac:dyDescent="0.3">
      <c r="A2669" s="35">
        <v>2654</v>
      </c>
      <c r="B2669">
        <f t="shared" si="82"/>
        <v>3</v>
      </c>
      <c r="C2669" s="32">
        <v>35396</v>
      </c>
      <c r="D2669">
        <v>0.72199999999999998</v>
      </c>
      <c r="E2669">
        <f t="shared" si="83"/>
        <v>1.3860016078771529E-3</v>
      </c>
    </row>
    <row r="2670" spans="1:5" x14ac:dyDescent="0.3">
      <c r="A2670">
        <v>2655</v>
      </c>
      <c r="B2670">
        <f t="shared" si="82"/>
        <v>5</v>
      </c>
      <c r="C2670" s="32">
        <v>35398</v>
      </c>
      <c r="D2670">
        <v>0.72199999999999998</v>
      </c>
      <c r="E2670">
        <f t="shared" si="83"/>
        <v>0</v>
      </c>
    </row>
    <row r="2671" spans="1:5" x14ac:dyDescent="0.3">
      <c r="A2671" s="35">
        <v>2656</v>
      </c>
      <c r="B2671">
        <f t="shared" si="82"/>
        <v>1</v>
      </c>
      <c r="C2671" s="32">
        <v>35401</v>
      </c>
      <c r="D2671">
        <v>0.754</v>
      </c>
      <c r="E2671">
        <f t="shared" si="83"/>
        <v>4.3367229115129864E-2</v>
      </c>
    </row>
    <row r="2672" spans="1:5" x14ac:dyDescent="0.3">
      <c r="A2672">
        <v>2657</v>
      </c>
      <c r="B2672">
        <f t="shared" si="82"/>
        <v>2</v>
      </c>
      <c r="C2672" s="32">
        <v>35402</v>
      </c>
      <c r="D2672">
        <v>0.72699999999999998</v>
      </c>
      <c r="E2672">
        <f t="shared" si="83"/>
        <v>-3.6465890474436748E-2</v>
      </c>
    </row>
    <row r="2673" spans="1:5" x14ac:dyDescent="0.3">
      <c r="A2673" s="35">
        <v>2658</v>
      </c>
      <c r="B2673">
        <f t="shared" si="82"/>
        <v>3</v>
      </c>
      <c r="C2673" s="32">
        <v>35403</v>
      </c>
      <c r="D2673">
        <v>0.71499999999999997</v>
      </c>
      <c r="E2673">
        <f t="shared" si="83"/>
        <v>-1.6643934839511671E-2</v>
      </c>
    </row>
    <row r="2674" spans="1:5" x14ac:dyDescent="0.3">
      <c r="A2674">
        <v>2659</v>
      </c>
      <c r="B2674">
        <f t="shared" si="82"/>
        <v>4</v>
      </c>
      <c r="C2674" s="32">
        <v>35404</v>
      </c>
      <c r="D2674">
        <v>0.73099999999999998</v>
      </c>
      <c r="E2674">
        <f t="shared" si="83"/>
        <v>2.2130917055770891E-2</v>
      </c>
    </row>
    <row r="2675" spans="1:5" x14ac:dyDescent="0.3">
      <c r="A2675" s="35">
        <v>2660</v>
      </c>
      <c r="B2675">
        <f t="shared" si="82"/>
        <v>5</v>
      </c>
      <c r="C2675" s="32">
        <v>35405</v>
      </c>
      <c r="D2675">
        <v>0.70699999999999996</v>
      </c>
      <c r="E2675">
        <f t="shared" si="83"/>
        <v>-3.338279385320575E-2</v>
      </c>
    </row>
    <row r="2676" spans="1:5" x14ac:dyDescent="0.3">
      <c r="A2676">
        <v>2661</v>
      </c>
      <c r="B2676">
        <f t="shared" si="82"/>
        <v>1</v>
      </c>
      <c r="C2676" s="32">
        <v>35408</v>
      </c>
      <c r="D2676">
        <v>0.69199999999999995</v>
      </c>
      <c r="E2676">
        <f t="shared" si="83"/>
        <v>-2.1444710278903257E-2</v>
      </c>
    </row>
    <row r="2677" spans="1:5" x14ac:dyDescent="0.3">
      <c r="A2677" s="35">
        <v>2662</v>
      </c>
      <c r="B2677">
        <f t="shared" si="82"/>
        <v>2</v>
      </c>
      <c r="C2677" s="32">
        <v>35409</v>
      </c>
      <c r="D2677">
        <v>0.65200000000000002</v>
      </c>
      <c r="E2677">
        <f t="shared" si="83"/>
        <v>-5.9541393691016464E-2</v>
      </c>
    </row>
    <row r="2678" spans="1:5" x14ac:dyDescent="0.3">
      <c r="A2678">
        <v>2663</v>
      </c>
      <c r="B2678">
        <f t="shared" si="82"/>
        <v>3</v>
      </c>
      <c r="C2678" s="32">
        <v>35410</v>
      </c>
      <c r="D2678">
        <v>0.63400000000000001</v>
      </c>
      <c r="E2678">
        <f t="shared" si="83"/>
        <v>-2.7995607489427095E-2</v>
      </c>
    </row>
    <row r="2679" spans="1:5" x14ac:dyDescent="0.3">
      <c r="A2679" s="35">
        <v>2664</v>
      </c>
      <c r="B2679">
        <f t="shared" si="82"/>
        <v>4</v>
      </c>
      <c r="C2679" s="32">
        <v>35411</v>
      </c>
      <c r="D2679">
        <v>0.64800000000000002</v>
      </c>
      <c r="E2679">
        <f t="shared" si="83"/>
        <v>2.1841741915048854E-2</v>
      </c>
    </row>
    <row r="2680" spans="1:5" x14ac:dyDescent="0.3">
      <c r="A2680">
        <v>2665</v>
      </c>
      <c r="B2680">
        <f t="shared" si="82"/>
        <v>5</v>
      </c>
      <c r="C2680" s="32">
        <v>35412</v>
      </c>
      <c r="D2680">
        <v>0.65700000000000003</v>
      </c>
      <c r="E2680">
        <f t="shared" si="83"/>
        <v>1.3793322132335769E-2</v>
      </c>
    </row>
    <row r="2681" spans="1:5" x14ac:dyDescent="0.3">
      <c r="A2681" s="35">
        <v>2666</v>
      </c>
      <c r="B2681">
        <f t="shared" si="82"/>
        <v>1</v>
      </c>
      <c r="C2681" s="32">
        <v>35415</v>
      </c>
      <c r="D2681">
        <v>0.68100000000000005</v>
      </c>
      <c r="E2681">
        <f t="shared" si="83"/>
        <v>3.5878287664901851E-2</v>
      </c>
    </row>
    <row r="2682" spans="1:5" x14ac:dyDescent="0.3">
      <c r="A2682">
        <v>2667</v>
      </c>
      <c r="B2682">
        <f t="shared" si="82"/>
        <v>2</v>
      </c>
      <c r="C2682" s="32">
        <v>35416</v>
      </c>
      <c r="D2682">
        <v>0.67900000000000005</v>
      </c>
      <c r="E2682">
        <f t="shared" si="83"/>
        <v>-2.9411785908162623E-3</v>
      </c>
    </row>
    <row r="2683" spans="1:5" x14ac:dyDescent="0.3">
      <c r="A2683" s="35">
        <v>2668</v>
      </c>
      <c r="B2683">
        <f t="shared" si="82"/>
        <v>3</v>
      </c>
      <c r="C2683" s="32">
        <v>35417</v>
      </c>
      <c r="D2683">
        <v>0.69299999999999995</v>
      </c>
      <c r="E2683">
        <f t="shared" si="83"/>
        <v>2.0408871631207033E-2</v>
      </c>
    </row>
    <row r="2684" spans="1:5" x14ac:dyDescent="0.3">
      <c r="A2684">
        <v>2669</v>
      </c>
      <c r="B2684">
        <f t="shared" si="82"/>
        <v>4</v>
      </c>
      <c r="C2684" s="32">
        <v>35418</v>
      </c>
      <c r="D2684">
        <v>0.69299999999999995</v>
      </c>
      <c r="E2684">
        <f t="shared" si="83"/>
        <v>0</v>
      </c>
    </row>
    <row r="2685" spans="1:5" x14ac:dyDescent="0.3">
      <c r="A2685" s="35">
        <v>2670</v>
      </c>
      <c r="B2685">
        <f t="shared" si="82"/>
        <v>5</v>
      </c>
      <c r="C2685" s="32">
        <v>35419</v>
      </c>
      <c r="D2685">
        <v>0.68500000000000005</v>
      </c>
      <c r="E2685">
        <f t="shared" si="83"/>
        <v>-1.1611160927677808E-2</v>
      </c>
    </row>
    <row r="2686" spans="1:5" x14ac:dyDescent="0.3">
      <c r="A2686">
        <v>2671</v>
      </c>
      <c r="B2686">
        <f t="shared" si="82"/>
        <v>1</v>
      </c>
      <c r="C2686" s="32">
        <v>35422</v>
      </c>
      <c r="D2686">
        <v>0.67200000000000004</v>
      </c>
      <c r="E2686">
        <f t="shared" si="83"/>
        <v>-1.9160497739075744E-2</v>
      </c>
    </row>
    <row r="2687" spans="1:5" x14ac:dyDescent="0.3">
      <c r="A2687" s="35">
        <v>2672</v>
      </c>
      <c r="B2687">
        <f t="shared" si="82"/>
        <v>2</v>
      </c>
      <c r="C2687" s="32">
        <v>35423</v>
      </c>
      <c r="D2687">
        <v>0.67700000000000005</v>
      </c>
      <c r="E2687">
        <f t="shared" si="83"/>
        <v>7.4129323891255336E-3</v>
      </c>
    </row>
    <row r="2688" spans="1:5" x14ac:dyDescent="0.3">
      <c r="A2688">
        <v>2673</v>
      </c>
      <c r="B2688">
        <f t="shared" si="82"/>
        <v>4</v>
      </c>
      <c r="C2688" s="32">
        <v>35425</v>
      </c>
      <c r="D2688">
        <v>0.67900000000000005</v>
      </c>
      <c r="E2688">
        <f t="shared" si="83"/>
        <v>2.9498546464211185E-3</v>
      </c>
    </row>
    <row r="2689" spans="1:5" x14ac:dyDescent="0.3">
      <c r="A2689" s="35">
        <v>2674</v>
      </c>
      <c r="B2689">
        <f t="shared" si="82"/>
        <v>5</v>
      </c>
      <c r="C2689" s="32">
        <v>35426</v>
      </c>
      <c r="D2689">
        <v>0.68100000000000005</v>
      </c>
      <c r="E2689">
        <f t="shared" si="83"/>
        <v>2.9411785908162289E-3</v>
      </c>
    </row>
    <row r="2690" spans="1:5" x14ac:dyDescent="0.3">
      <c r="A2690">
        <v>2675</v>
      </c>
      <c r="B2690">
        <f t="shared" si="82"/>
        <v>1</v>
      </c>
      <c r="C2690" s="32">
        <v>35429</v>
      </c>
      <c r="D2690">
        <v>0.67700000000000005</v>
      </c>
      <c r="E2690">
        <f t="shared" si="83"/>
        <v>-5.8910332372374193E-3</v>
      </c>
    </row>
    <row r="2691" spans="1:5" x14ac:dyDescent="0.3">
      <c r="A2691" s="35">
        <v>2676</v>
      </c>
      <c r="B2691">
        <f t="shared" si="82"/>
        <v>2</v>
      </c>
      <c r="C2691" s="32">
        <v>35430</v>
      </c>
      <c r="D2691">
        <v>0.68799999999999994</v>
      </c>
      <c r="E2691">
        <f t="shared" si="83"/>
        <v>1.6117565021068474E-2</v>
      </c>
    </row>
    <row r="2692" spans="1:5" x14ac:dyDescent="0.3">
      <c r="A2692">
        <v>2677</v>
      </c>
      <c r="B2692">
        <f t="shared" si="82"/>
        <v>4</v>
      </c>
      <c r="C2692" s="32">
        <v>35432</v>
      </c>
      <c r="D2692">
        <v>0.69499999999999995</v>
      </c>
      <c r="E2692">
        <f t="shared" si="83"/>
        <v>1.0123007631448378E-2</v>
      </c>
    </row>
    <row r="2693" spans="1:5" x14ac:dyDescent="0.3">
      <c r="A2693" s="35">
        <v>2678</v>
      </c>
      <c r="B2693">
        <f t="shared" si="82"/>
        <v>5</v>
      </c>
      <c r="C2693" s="32">
        <v>35433</v>
      </c>
      <c r="D2693">
        <v>0.69099999999999995</v>
      </c>
      <c r="E2693">
        <f t="shared" si="83"/>
        <v>-5.7720217971222888E-3</v>
      </c>
    </row>
    <row r="2694" spans="1:5" x14ac:dyDescent="0.3">
      <c r="A2694">
        <v>2679</v>
      </c>
      <c r="B2694">
        <f t="shared" si="82"/>
        <v>1</v>
      </c>
      <c r="C2694" s="32">
        <v>35436</v>
      </c>
      <c r="D2694">
        <v>0.71</v>
      </c>
      <c r="E2694">
        <f t="shared" si="83"/>
        <v>2.7125146267691164E-2</v>
      </c>
    </row>
    <row r="2695" spans="1:5" x14ac:dyDescent="0.3">
      <c r="A2695" s="35">
        <v>2680</v>
      </c>
      <c r="B2695">
        <f t="shared" si="82"/>
        <v>2</v>
      </c>
      <c r="C2695" s="32">
        <v>35437</v>
      </c>
      <c r="D2695">
        <v>0.70499999999999996</v>
      </c>
      <c r="E2695">
        <f t="shared" si="83"/>
        <v>-7.067167223092443E-3</v>
      </c>
    </row>
    <row r="2696" spans="1:5" x14ac:dyDescent="0.3">
      <c r="A2696">
        <v>2681</v>
      </c>
      <c r="B2696">
        <f t="shared" si="82"/>
        <v>3</v>
      </c>
      <c r="C2696" s="32">
        <v>35438</v>
      </c>
      <c r="D2696">
        <v>0.70299999999999996</v>
      </c>
      <c r="E2696">
        <f t="shared" si="83"/>
        <v>-2.8409110016037525E-3</v>
      </c>
    </row>
    <row r="2697" spans="1:5" x14ac:dyDescent="0.3">
      <c r="A2697" s="35">
        <v>2682</v>
      </c>
      <c r="B2697">
        <f t="shared" si="82"/>
        <v>4</v>
      </c>
      <c r="C2697" s="32">
        <v>35439</v>
      </c>
      <c r="D2697">
        <v>0.68600000000000005</v>
      </c>
      <c r="E2697">
        <f t="shared" si="83"/>
        <v>-2.44792640847795E-2</v>
      </c>
    </row>
    <row r="2698" spans="1:5" x14ac:dyDescent="0.3">
      <c r="A2698">
        <v>2683</v>
      </c>
      <c r="B2698">
        <f t="shared" si="82"/>
        <v>5</v>
      </c>
      <c r="C2698" s="32">
        <v>35440</v>
      </c>
      <c r="D2698">
        <v>0.68200000000000005</v>
      </c>
      <c r="E2698">
        <f t="shared" si="83"/>
        <v>-5.8479698824230996E-3</v>
      </c>
    </row>
    <row r="2699" spans="1:5" x14ac:dyDescent="0.3">
      <c r="A2699" s="35">
        <v>2684</v>
      </c>
      <c r="B2699">
        <f t="shared" si="82"/>
        <v>1</v>
      </c>
      <c r="C2699" s="32">
        <v>35443</v>
      </c>
      <c r="D2699">
        <v>0.65700000000000003</v>
      </c>
      <c r="E2699">
        <f t="shared" si="83"/>
        <v>-3.7345639358851671E-2</v>
      </c>
    </row>
    <row r="2700" spans="1:5" x14ac:dyDescent="0.3">
      <c r="A2700">
        <v>2685</v>
      </c>
      <c r="B2700">
        <f t="shared" si="82"/>
        <v>2</v>
      </c>
      <c r="C2700" s="32">
        <v>35444</v>
      </c>
      <c r="D2700">
        <v>0.64800000000000002</v>
      </c>
      <c r="E2700">
        <f t="shared" si="83"/>
        <v>-1.3793322132335873E-2</v>
      </c>
    </row>
    <row r="2701" spans="1:5" x14ac:dyDescent="0.3">
      <c r="A2701" s="35">
        <v>2686</v>
      </c>
      <c r="B2701">
        <f t="shared" si="82"/>
        <v>3</v>
      </c>
      <c r="C2701" s="32">
        <v>35445</v>
      </c>
      <c r="D2701">
        <v>0.66100000000000003</v>
      </c>
      <c r="E2701">
        <f t="shared" si="83"/>
        <v>1.9863143499411571E-2</v>
      </c>
    </row>
    <row r="2702" spans="1:5" x14ac:dyDescent="0.3">
      <c r="A2702">
        <v>2687</v>
      </c>
      <c r="B2702">
        <f t="shared" si="82"/>
        <v>4</v>
      </c>
      <c r="C2702" s="32">
        <v>35446</v>
      </c>
      <c r="D2702">
        <v>0.66300000000000003</v>
      </c>
      <c r="E2702">
        <f t="shared" si="83"/>
        <v>3.0211503341762511E-3</v>
      </c>
    </row>
    <row r="2703" spans="1:5" x14ac:dyDescent="0.3">
      <c r="A2703" s="35">
        <v>2688</v>
      </c>
      <c r="B2703">
        <f t="shared" si="82"/>
        <v>5</v>
      </c>
      <c r="C2703" s="32">
        <v>35447</v>
      </c>
      <c r="D2703">
        <v>0.65800000000000003</v>
      </c>
      <c r="E2703">
        <f t="shared" si="83"/>
        <v>-7.5700588605452793E-3</v>
      </c>
    </row>
    <row r="2704" spans="1:5" x14ac:dyDescent="0.3">
      <c r="A2704">
        <v>2689</v>
      </c>
      <c r="B2704">
        <f t="shared" si="82"/>
        <v>1</v>
      </c>
      <c r="C2704" s="32">
        <v>35450</v>
      </c>
      <c r="D2704">
        <v>0.64900000000000002</v>
      </c>
      <c r="E2704">
        <f t="shared" si="83"/>
        <v>-1.3772214621227252E-2</v>
      </c>
    </row>
    <row r="2705" spans="1:5" x14ac:dyDescent="0.3">
      <c r="A2705" s="35">
        <v>2690</v>
      </c>
      <c r="B2705">
        <f t="shared" ref="B2705:B2768" si="84">WEEKDAY(C2705,2)</f>
        <v>2</v>
      </c>
      <c r="C2705" s="32">
        <v>35451</v>
      </c>
      <c r="D2705">
        <v>0.65700000000000003</v>
      </c>
      <c r="E2705">
        <f t="shared" si="83"/>
        <v>1.2251301780520585E-2</v>
      </c>
    </row>
    <row r="2706" spans="1:5" x14ac:dyDescent="0.3">
      <c r="A2706">
        <v>2691</v>
      </c>
      <c r="B2706">
        <f t="shared" si="84"/>
        <v>3</v>
      </c>
      <c r="C2706" s="32">
        <v>35452</v>
      </c>
      <c r="D2706">
        <v>0.66800000000000004</v>
      </c>
      <c r="E2706">
        <f t="shared" ref="E2706:E2769" si="85">LN(D2706/D2705)</f>
        <v>1.660415505203516E-2</v>
      </c>
    </row>
    <row r="2707" spans="1:5" x14ac:dyDescent="0.3">
      <c r="A2707" s="35">
        <v>2692</v>
      </c>
      <c r="B2707">
        <f t="shared" si="84"/>
        <v>4</v>
      </c>
      <c r="C2707" s="32">
        <v>35453</v>
      </c>
      <c r="D2707">
        <v>0.67500000000000004</v>
      </c>
      <c r="E2707">
        <f t="shared" si="85"/>
        <v>1.0424517335884207E-2</v>
      </c>
    </row>
    <row r="2708" spans="1:5" x14ac:dyDescent="0.3">
      <c r="A2708">
        <v>2693</v>
      </c>
      <c r="B2708">
        <f t="shared" si="84"/>
        <v>5</v>
      </c>
      <c r="C2708" s="32">
        <v>35454</v>
      </c>
      <c r="D2708">
        <v>0.66900000000000004</v>
      </c>
      <c r="E2708">
        <f t="shared" si="85"/>
        <v>-8.9286307443014312E-3</v>
      </c>
    </row>
    <row r="2709" spans="1:5" x14ac:dyDescent="0.3">
      <c r="A2709" s="35">
        <v>2694</v>
      </c>
      <c r="B2709">
        <f t="shared" si="84"/>
        <v>1</v>
      </c>
      <c r="C2709" s="32">
        <v>35457</v>
      </c>
      <c r="D2709">
        <v>0.66700000000000004</v>
      </c>
      <c r="E2709">
        <f t="shared" si="85"/>
        <v>-2.9940142126047777E-3</v>
      </c>
    </row>
    <row r="2710" spans="1:5" x14ac:dyDescent="0.3">
      <c r="A2710">
        <v>2695</v>
      </c>
      <c r="B2710">
        <f t="shared" si="84"/>
        <v>2</v>
      </c>
      <c r="C2710" s="32">
        <v>35458</v>
      </c>
      <c r="D2710">
        <v>0.65900000000000003</v>
      </c>
      <c r="E2710">
        <f t="shared" si="85"/>
        <v>-1.2066511413116479E-2</v>
      </c>
    </row>
    <row r="2711" spans="1:5" x14ac:dyDescent="0.3">
      <c r="A2711" s="35">
        <v>2696</v>
      </c>
      <c r="B2711">
        <f t="shared" si="84"/>
        <v>3</v>
      </c>
      <c r="C2711" s="32">
        <v>35459</v>
      </c>
      <c r="D2711">
        <v>0.67100000000000004</v>
      </c>
      <c r="E2711">
        <f t="shared" si="85"/>
        <v>1.8045602469174554E-2</v>
      </c>
    </row>
    <row r="2712" spans="1:5" x14ac:dyDescent="0.3">
      <c r="A2712">
        <v>2697</v>
      </c>
      <c r="B2712">
        <f t="shared" si="84"/>
        <v>4</v>
      </c>
      <c r="C2712" s="32">
        <v>35460</v>
      </c>
      <c r="D2712">
        <v>0.68899999999999995</v>
      </c>
      <c r="E2712">
        <f t="shared" si="85"/>
        <v>2.6472134041976708E-2</v>
      </c>
    </row>
    <row r="2713" spans="1:5" x14ac:dyDescent="0.3">
      <c r="A2713" s="35">
        <v>2698</v>
      </c>
      <c r="B2713">
        <f t="shared" si="84"/>
        <v>5</v>
      </c>
      <c r="C2713" s="32">
        <v>35461</v>
      </c>
      <c r="D2713">
        <v>0.66800000000000004</v>
      </c>
      <c r="E2713">
        <f t="shared" si="85"/>
        <v>-3.0953097477012671E-2</v>
      </c>
    </row>
    <row r="2714" spans="1:5" x14ac:dyDescent="0.3">
      <c r="A2714">
        <v>2699</v>
      </c>
      <c r="B2714">
        <f t="shared" si="84"/>
        <v>1</v>
      </c>
      <c r="C2714" s="32">
        <v>35464</v>
      </c>
      <c r="D2714">
        <v>0.67200000000000004</v>
      </c>
      <c r="E2714">
        <f t="shared" si="85"/>
        <v>5.9701669865037544E-3</v>
      </c>
    </row>
    <row r="2715" spans="1:5" x14ac:dyDescent="0.3">
      <c r="A2715" s="35">
        <v>2700</v>
      </c>
      <c r="B2715">
        <f t="shared" si="84"/>
        <v>2</v>
      </c>
      <c r="C2715" s="32">
        <v>35465</v>
      </c>
      <c r="D2715">
        <v>0.66900000000000004</v>
      </c>
      <c r="E2715">
        <f t="shared" si="85"/>
        <v>-4.4742803949210774E-3</v>
      </c>
    </row>
    <row r="2716" spans="1:5" x14ac:dyDescent="0.3">
      <c r="A2716">
        <v>2701</v>
      </c>
      <c r="B2716">
        <f t="shared" si="84"/>
        <v>3</v>
      </c>
      <c r="C2716" s="32">
        <v>35466</v>
      </c>
      <c r="D2716">
        <v>0.65700000000000003</v>
      </c>
      <c r="E2716">
        <f t="shared" si="85"/>
        <v>-1.810004164361799E-2</v>
      </c>
    </row>
    <row r="2717" spans="1:5" x14ac:dyDescent="0.3">
      <c r="A2717" s="35">
        <v>2702</v>
      </c>
      <c r="B2717">
        <f t="shared" si="84"/>
        <v>4</v>
      </c>
      <c r="C2717" s="32">
        <v>35467</v>
      </c>
      <c r="D2717">
        <v>0.63400000000000001</v>
      </c>
      <c r="E2717">
        <f t="shared" si="85"/>
        <v>-3.5635064047384646E-2</v>
      </c>
    </row>
    <row r="2718" spans="1:5" x14ac:dyDescent="0.3">
      <c r="A2718">
        <v>2703</v>
      </c>
      <c r="B2718">
        <f t="shared" si="84"/>
        <v>5</v>
      </c>
      <c r="C2718" s="32">
        <v>35468</v>
      </c>
      <c r="D2718">
        <v>0.61399999999999999</v>
      </c>
      <c r="E2718">
        <f t="shared" si="85"/>
        <v>-3.2054026290083484E-2</v>
      </c>
    </row>
    <row r="2719" spans="1:5" x14ac:dyDescent="0.3">
      <c r="A2719" s="35">
        <v>2704</v>
      </c>
      <c r="B2719">
        <f t="shared" si="84"/>
        <v>1</v>
      </c>
      <c r="C2719" s="32">
        <v>35471</v>
      </c>
      <c r="D2719">
        <v>0.61699999999999999</v>
      </c>
      <c r="E2719">
        <f t="shared" si="85"/>
        <v>4.874095758245353E-3</v>
      </c>
    </row>
    <row r="2720" spans="1:5" x14ac:dyDescent="0.3">
      <c r="A2720">
        <v>2705</v>
      </c>
      <c r="B2720">
        <f t="shared" si="84"/>
        <v>2</v>
      </c>
      <c r="C2720" s="32">
        <v>35472</v>
      </c>
      <c r="D2720">
        <v>0.624</v>
      </c>
      <c r="E2720">
        <f t="shared" si="85"/>
        <v>1.1281344464039758E-2</v>
      </c>
    </row>
    <row r="2721" spans="1:5" x14ac:dyDescent="0.3">
      <c r="A2721" s="35">
        <v>2706</v>
      </c>
      <c r="B2721">
        <f t="shared" si="84"/>
        <v>3</v>
      </c>
      <c r="C2721" s="32">
        <v>35473</v>
      </c>
      <c r="D2721">
        <v>0.61499999999999999</v>
      </c>
      <c r="E2721">
        <f t="shared" si="85"/>
        <v>-1.4528100562909856E-2</v>
      </c>
    </row>
    <row r="2722" spans="1:5" x14ac:dyDescent="0.3">
      <c r="A2722">
        <v>2707</v>
      </c>
      <c r="B2722">
        <f t="shared" si="84"/>
        <v>4</v>
      </c>
      <c r="C2722" s="32">
        <v>35474</v>
      </c>
      <c r="D2722">
        <v>0.61799999999999999</v>
      </c>
      <c r="E2722">
        <f t="shared" si="85"/>
        <v>4.8661896511729063E-3</v>
      </c>
    </row>
    <row r="2723" spans="1:5" x14ac:dyDescent="0.3">
      <c r="A2723" s="35">
        <v>2708</v>
      </c>
      <c r="B2723">
        <f t="shared" si="84"/>
        <v>5</v>
      </c>
      <c r="C2723" s="32">
        <v>35475</v>
      </c>
      <c r="D2723">
        <v>0.629</v>
      </c>
      <c r="E2723">
        <f t="shared" si="85"/>
        <v>1.7642799242749817E-2</v>
      </c>
    </row>
    <row r="2724" spans="1:5" x14ac:dyDescent="0.3">
      <c r="A2724">
        <v>2709</v>
      </c>
      <c r="B2724">
        <f t="shared" si="84"/>
        <v>2</v>
      </c>
      <c r="C2724" s="32">
        <v>35479</v>
      </c>
      <c r="D2724">
        <v>0.629</v>
      </c>
      <c r="E2724">
        <f t="shared" si="85"/>
        <v>0</v>
      </c>
    </row>
    <row r="2725" spans="1:5" x14ac:dyDescent="0.3">
      <c r="A2725" s="35">
        <v>2710</v>
      </c>
      <c r="B2725">
        <f t="shared" si="84"/>
        <v>3</v>
      </c>
      <c r="C2725" s="32">
        <v>35480</v>
      </c>
      <c r="D2725">
        <v>0.63300000000000001</v>
      </c>
      <c r="E2725">
        <f t="shared" si="85"/>
        <v>6.3391654437356757E-3</v>
      </c>
    </row>
    <row r="2726" spans="1:5" x14ac:dyDescent="0.3">
      <c r="A2726">
        <v>2711</v>
      </c>
      <c r="B2726">
        <f t="shared" si="84"/>
        <v>4</v>
      </c>
      <c r="C2726" s="32">
        <v>35481</v>
      </c>
      <c r="D2726">
        <v>0.61199999999999999</v>
      </c>
      <c r="E2726">
        <f t="shared" si="85"/>
        <v>-3.3738139631850114E-2</v>
      </c>
    </row>
    <row r="2727" spans="1:5" x14ac:dyDescent="0.3">
      <c r="A2727" s="35">
        <v>2712</v>
      </c>
      <c r="B2727">
        <f t="shared" si="84"/>
        <v>5</v>
      </c>
      <c r="C2727" s="32">
        <v>35482</v>
      </c>
      <c r="D2727">
        <v>0.60799999999999998</v>
      </c>
      <c r="E2727">
        <f t="shared" si="85"/>
        <v>-6.5574005461590517E-3</v>
      </c>
    </row>
    <row r="2728" spans="1:5" x14ac:dyDescent="0.3">
      <c r="A2728">
        <v>2713</v>
      </c>
      <c r="B2728">
        <f t="shared" si="84"/>
        <v>1</v>
      </c>
      <c r="C2728" s="32">
        <v>35485</v>
      </c>
      <c r="D2728">
        <v>0.58899999999999997</v>
      </c>
      <c r="E2728">
        <f t="shared" si="85"/>
        <v>-3.1748698314580298E-2</v>
      </c>
    </row>
    <row r="2729" spans="1:5" x14ac:dyDescent="0.3">
      <c r="A2729" s="35">
        <v>2714</v>
      </c>
      <c r="B2729">
        <f t="shared" si="84"/>
        <v>2</v>
      </c>
      <c r="C2729" s="32">
        <v>35486</v>
      </c>
      <c r="D2729">
        <v>0.61099999999999999</v>
      </c>
      <c r="E2729">
        <f t="shared" si="85"/>
        <v>3.667077552000874E-2</v>
      </c>
    </row>
    <row r="2730" spans="1:5" x14ac:dyDescent="0.3">
      <c r="A2730">
        <v>2715</v>
      </c>
      <c r="B2730">
        <f t="shared" si="84"/>
        <v>3</v>
      </c>
      <c r="C2730" s="32">
        <v>35487</v>
      </c>
      <c r="D2730">
        <v>0.61</v>
      </c>
      <c r="E2730">
        <f t="shared" si="85"/>
        <v>-1.6380020042383583E-3</v>
      </c>
    </row>
    <row r="2731" spans="1:5" x14ac:dyDescent="0.3">
      <c r="A2731" s="35">
        <v>2716</v>
      </c>
      <c r="B2731">
        <f t="shared" si="84"/>
        <v>4</v>
      </c>
      <c r="C2731" s="32">
        <v>35488</v>
      </c>
      <c r="D2731">
        <v>0.61299999999999999</v>
      </c>
      <c r="E2731">
        <f t="shared" si="85"/>
        <v>4.9059787688544056E-3</v>
      </c>
    </row>
    <row r="2732" spans="1:5" x14ac:dyDescent="0.3">
      <c r="A2732">
        <v>2717</v>
      </c>
      <c r="B2732">
        <f t="shared" si="84"/>
        <v>5</v>
      </c>
      <c r="C2732" s="32">
        <v>35489</v>
      </c>
      <c r="D2732">
        <v>0.60099999999999998</v>
      </c>
      <c r="E2732">
        <f t="shared" si="85"/>
        <v>-1.9770001401003805E-2</v>
      </c>
    </row>
    <row r="2733" spans="1:5" x14ac:dyDescent="0.3">
      <c r="A2733" s="35">
        <v>2718</v>
      </c>
      <c r="B2733">
        <f t="shared" si="84"/>
        <v>1</v>
      </c>
      <c r="C2733" s="32">
        <v>35492</v>
      </c>
      <c r="D2733">
        <v>0.59499999999999997</v>
      </c>
      <c r="E2733">
        <f t="shared" si="85"/>
        <v>-1.003352898957781E-2</v>
      </c>
    </row>
    <row r="2734" spans="1:5" x14ac:dyDescent="0.3">
      <c r="A2734">
        <v>2719</v>
      </c>
      <c r="B2734">
        <f t="shared" si="84"/>
        <v>2</v>
      </c>
      <c r="C2734" s="32">
        <v>35493</v>
      </c>
      <c r="D2734">
        <v>0.60599999999999998</v>
      </c>
      <c r="E2734">
        <f t="shared" si="85"/>
        <v>1.8318580523684628E-2</v>
      </c>
    </row>
    <row r="2735" spans="1:5" x14ac:dyDescent="0.3">
      <c r="A2735" s="35">
        <v>2720</v>
      </c>
      <c r="B2735">
        <f t="shared" si="84"/>
        <v>3</v>
      </c>
      <c r="C2735" s="32">
        <v>35494</v>
      </c>
      <c r="D2735">
        <v>0.61</v>
      </c>
      <c r="E2735">
        <f t="shared" si="85"/>
        <v>6.5789710980425605E-3</v>
      </c>
    </row>
    <row r="2736" spans="1:5" x14ac:dyDescent="0.3">
      <c r="A2736">
        <v>2721</v>
      </c>
      <c r="B2736">
        <f t="shared" si="84"/>
        <v>4</v>
      </c>
      <c r="C2736" s="32">
        <v>35495</v>
      </c>
      <c r="D2736">
        <v>0.61599999999999999</v>
      </c>
      <c r="E2736">
        <f t="shared" si="85"/>
        <v>9.7880063661629439E-3</v>
      </c>
    </row>
    <row r="2737" spans="1:5" x14ac:dyDescent="0.3">
      <c r="A2737" s="35">
        <v>2722</v>
      </c>
      <c r="B2737">
        <f t="shared" si="84"/>
        <v>5</v>
      </c>
      <c r="C2737" s="32">
        <v>35496</v>
      </c>
      <c r="D2737">
        <v>0.63</v>
      </c>
      <c r="E2737">
        <f t="shared" si="85"/>
        <v>2.2472855852058576E-2</v>
      </c>
    </row>
    <row r="2738" spans="1:5" x14ac:dyDescent="0.3">
      <c r="A2738">
        <v>2723</v>
      </c>
      <c r="B2738">
        <f t="shared" si="84"/>
        <v>1</v>
      </c>
      <c r="C2738" s="32">
        <v>35499</v>
      </c>
      <c r="D2738">
        <v>0.62</v>
      </c>
      <c r="E2738">
        <f t="shared" si="85"/>
        <v>-1.6000341346441189E-2</v>
      </c>
    </row>
    <row r="2739" spans="1:5" x14ac:dyDescent="0.3">
      <c r="A2739" s="35">
        <v>2724</v>
      </c>
      <c r="B2739">
        <f t="shared" si="84"/>
        <v>2</v>
      </c>
      <c r="C2739" s="32">
        <v>35500</v>
      </c>
      <c r="D2739">
        <v>0.60799999999999998</v>
      </c>
      <c r="E2739">
        <f t="shared" si="85"/>
        <v>-1.9544596072970283E-2</v>
      </c>
    </row>
    <row r="2740" spans="1:5" x14ac:dyDescent="0.3">
      <c r="A2740">
        <v>2725</v>
      </c>
      <c r="B2740">
        <f t="shared" si="84"/>
        <v>3</v>
      </c>
      <c r="C2740" s="32">
        <v>35501</v>
      </c>
      <c r="D2740">
        <v>0.61299999999999999</v>
      </c>
      <c r="E2740">
        <f t="shared" si="85"/>
        <v>8.1900539700444034E-3</v>
      </c>
    </row>
    <row r="2741" spans="1:5" x14ac:dyDescent="0.3">
      <c r="A2741" s="35">
        <v>2726</v>
      </c>
      <c r="B2741">
        <f t="shared" si="84"/>
        <v>4</v>
      </c>
      <c r="C2741" s="32">
        <v>35502</v>
      </c>
      <c r="D2741">
        <v>0.60899999999999999</v>
      </c>
      <c r="E2741">
        <f t="shared" si="85"/>
        <v>-6.546668226314333E-3</v>
      </c>
    </row>
    <row r="2742" spans="1:5" x14ac:dyDescent="0.3">
      <c r="A2742">
        <v>2727</v>
      </c>
      <c r="B2742">
        <f t="shared" si="84"/>
        <v>5</v>
      </c>
      <c r="C2742" s="32">
        <v>35503</v>
      </c>
      <c r="D2742">
        <v>0.61799999999999999</v>
      </c>
      <c r="E2742">
        <f t="shared" si="85"/>
        <v>1.4670189747793839E-2</v>
      </c>
    </row>
    <row r="2743" spans="1:5" x14ac:dyDescent="0.3">
      <c r="A2743" s="35">
        <v>2728</v>
      </c>
      <c r="B2743">
        <f t="shared" si="84"/>
        <v>1</v>
      </c>
      <c r="C2743" s="32">
        <v>35506</v>
      </c>
      <c r="D2743">
        <v>0.61399999999999999</v>
      </c>
      <c r="E2743">
        <f t="shared" si="85"/>
        <v>-6.4935293105483427E-3</v>
      </c>
    </row>
    <row r="2744" spans="1:5" x14ac:dyDescent="0.3">
      <c r="A2744">
        <v>2729</v>
      </c>
      <c r="B2744">
        <f t="shared" si="84"/>
        <v>2</v>
      </c>
      <c r="C2744" s="32">
        <v>35507</v>
      </c>
      <c r="D2744">
        <v>0.626</v>
      </c>
      <c r="E2744">
        <f t="shared" si="85"/>
        <v>1.9355442952956072E-2</v>
      </c>
    </row>
    <row r="2745" spans="1:5" x14ac:dyDescent="0.3">
      <c r="A2745" s="35">
        <v>2730</v>
      </c>
      <c r="B2745">
        <f t="shared" si="84"/>
        <v>3</v>
      </c>
      <c r="C2745" s="32">
        <v>35508</v>
      </c>
      <c r="D2745">
        <v>0.63100000000000001</v>
      </c>
      <c r="E2745">
        <f t="shared" si="85"/>
        <v>7.9554914411146798E-3</v>
      </c>
    </row>
    <row r="2746" spans="1:5" x14ac:dyDescent="0.3">
      <c r="A2746">
        <v>2731</v>
      </c>
      <c r="B2746">
        <f t="shared" si="84"/>
        <v>4</v>
      </c>
      <c r="C2746" s="32">
        <v>35509</v>
      </c>
      <c r="D2746">
        <v>0.627</v>
      </c>
      <c r="E2746">
        <f t="shared" si="85"/>
        <v>-6.359321908292504E-3</v>
      </c>
    </row>
    <row r="2747" spans="1:5" x14ac:dyDescent="0.3">
      <c r="A2747" s="35">
        <v>2732</v>
      </c>
      <c r="B2747">
        <f t="shared" si="84"/>
        <v>5</v>
      </c>
      <c r="C2747" s="32">
        <v>35510</v>
      </c>
      <c r="D2747">
        <v>0.625</v>
      </c>
      <c r="E2747">
        <f t="shared" si="85"/>
        <v>-3.1948908965191767E-3</v>
      </c>
    </row>
    <row r="2748" spans="1:5" x14ac:dyDescent="0.3">
      <c r="A2748">
        <v>2733</v>
      </c>
      <c r="B2748">
        <f t="shared" si="84"/>
        <v>1</v>
      </c>
      <c r="C2748" s="32">
        <v>35513</v>
      </c>
      <c r="D2748">
        <v>0.60599999999999998</v>
      </c>
      <c r="E2748">
        <f t="shared" si="85"/>
        <v>-3.0871663667087029E-2</v>
      </c>
    </row>
    <row r="2749" spans="1:5" x14ac:dyDescent="0.3">
      <c r="A2749" s="35">
        <v>2734</v>
      </c>
      <c r="B2749">
        <f t="shared" si="84"/>
        <v>2</v>
      </c>
      <c r="C2749" s="32">
        <v>35514</v>
      </c>
      <c r="D2749">
        <v>0.60599999999999998</v>
      </c>
      <c r="E2749">
        <f t="shared" si="85"/>
        <v>0</v>
      </c>
    </row>
    <row r="2750" spans="1:5" x14ac:dyDescent="0.3">
      <c r="A2750">
        <v>2735</v>
      </c>
      <c r="B2750">
        <f t="shared" si="84"/>
        <v>3</v>
      </c>
      <c r="C2750" s="32">
        <v>35515</v>
      </c>
      <c r="D2750">
        <v>0.59699999999999998</v>
      </c>
      <c r="E2750">
        <f t="shared" si="85"/>
        <v>-1.4962872676712377E-2</v>
      </c>
    </row>
    <row r="2751" spans="1:5" x14ac:dyDescent="0.3">
      <c r="A2751" s="35">
        <v>2736</v>
      </c>
      <c r="B2751">
        <f t="shared" si="84"/>
        <v>4</v>
      </c>
      <c r="C2751" s="32">
        <v>35516</v>
      </c>
      <c r="D2751">
        <v>0.58899999999999997</v>
      </c>
      <c r="E2751">
        <f t="shared" si="85"/>
        <v>-1.3490929741015402E-2</v>
      </c>
    </row>
    <row r="2752" spans="1:5" x14ac:dyDescent="0.3">
      <c r="A2752">
        <v>2737</v>
      </c>
      <c r="B2752">
        <f t="shared" si="84"/>
        <v>1</v>
      </c>
      <c r="C2752" s="32">
        <v>35520</v>
      </c>
      <c r="D2752">
        <v>0.60799999999999998</v>
      </c>
      <c r="E2752">
        <f t="shared" si="85"/>
        <v>3.174869831458027E-2</v>
      </c>
    </row>
    <row r="2753" spans="1:5" x14ac:dyDescent="0.3">
      <c r="A2753" s="35">
        <v>2738</v>
      </c>
      <c r="B2753">
        <f t="shared" si="84"/>
        <v>2</v>
      </c>
      <c r="C2753" s="32">
        <v>35521</v>
      </c>
      <c r="D2753">
        <v>0.60299999999999998</v>
      </c>
      <c r="E2753">
        <f t="shared" si="85"/>
        <v>-8.2576852389815766E-3</v>
      </c>
    </row>
    <row r="2754" spans="1:5" x14ac:dyDescent="0.3">
      <c r="A2754">
        <v>2739</v>
      </c>
      <c r="B2754">
        <f t="shared" si="84"/>
        <v>3</v>
      </c>
      <c r="C2754" s="32">
        <v>35522</v>
      </c>
      <c r="D2754">
        <v>0.58199999999999996</v>
      </c>
      <c r="E2754">
        <f t="shared" si="85"/>
        <v>-3.5446748995747686E-2</v>
      </c>
    </row>
    <row r="2755" spans="1:5" x14ac:dyDescent="0.3">
      <c r="A2755" s="35">
        <v>2740</v>
      </c>
      <c r="B2755">
        <f t="shared" si="84"/>
        <v>4</v>
      </c>
      <c r="C2755" s="32">
        <v>35523</v>
      </c>
      <c r="D2755">
        <v>0.57699999999999996</v>
      </c>
      <c r="E2755">
        <f t="shared" si="85"/>
        <v>-8.6281812233382302E-3</v>
      </c>
    </row>
    <row r="2756" spans="1:5" x14ac:dyDescent="0.3">
      <c r="A2756">
        <v>2741</v>
      </c>
      <c r="B2756">
        <f t="shared" si="84"/>
        <v>5</v>
      </c>
      <c r="C2756" s="32">
        <v>35524</v>
      </c>
      <c r="D2756">
        <v>0.57299999999999995</v>
      </c>
      <c r="E2756">
        <f t="shared" si="85"/>
        <v>-6.9565497933600498E-3</v>
      </c>
    </row>
    <row r="2757" spans="1:5" x14ac:dyDescent="0.3">
      <c r="A2757" s="35">
        <v>2742</v>
      </c>
      <c r="B2757">
        <f t="shared" si="84"/>
        <v>1</v>
      </c>
      <c r="C2757" s="32">
        <v>35527</v>
      </c>
      <c r="D2757">
        <v>0.57299999999999995</v>
      </c>
      <c r="E2757">
        <f t="shared" si="85"/>
        <v>0</v>
      </c>
    </row>
    <row r="2758" spans="1:5" x14ac:dyDescent="0.3">
      <c r="A2758">
        <v>2743</v>
      </c>
      <c r="B2758">
        <f t="shared" si="84"/>
        <v>2</v>
      </c>
      <c r="C2758" s="32">
        <v>35528</v>
      </c>
      <c r="D2758">
        <v>0.58499999999999996</v>
      </c>
      <c r="E2758">
        <f t="shared" si="85"/>
        <v>2.0726130517116952E-2</v>
      </c>
    </row>
    <row r="2759" spans="1:5" x14ac:dyDescent="0.3">
      <c r="A2759" s="35">
        <v>2744</v>
      </c>
      <c r="B2759">
        <f t="shared" si="84"/>
        <v>3</v>
      </c>
      <c r="C2759" s="32">
        <v>35529</v>
      </c>
      <c r="D2759">
        <v>0.57999999999999996</v>
      </c>
      <c r="E2759">
        <f t="shared" si="85"/>
        <v>-8.5837436913914419E-3</v>
      </c>
    </row>
    <row r="2760" spans="1:5" x14ac:dyDescent="0.3">
      <c r="A2760">
        <v>2745</v>
      </c>
      <c r="B2760">
        <f t="shared" si="84"/>
        <v>4</v>
      </c>
      <c r="C2760" s="32">
        <v>35530</v>
      </c>
      <c r="D2760">
        <v>0.58399999999999996</v>
      </c>
      <c r="E2760">
        <f t="shared" si="85"/>
        <v>6.8728792877620504E-3</v>
      </c>
    </row>
    <row r="2761" spans="1:5" x14ac:dyDescent="0.3">
      <c r="A2761" s="35">
        <v>2746</v>
      </c>
      <c r="B2761">
        <f t="shared" si="84"/>
        <v>5</v>
      </c>
      <c r="C2761" s="32">
        <v>35531</v>
      </c>
      <c r="D2761">
        <v>0.58299999999999996</v>
      </c>
      <c r="E2761">
        <f t="shared" si="85"/>
        <v>-1.7137964777346304E-3</v>
      </c>
    </row>
    <row r="2762" spans="1:5" x14ac:dyDescent="0.3">
      <c r="A2762">
        <v>2747</v>
      </c>
      <c r="B2762">
        <f t="shared" si="84"/>
        <v>1</v>
      </c>
      <c r="C2762" s="32">
        <v>35534</v>
      </c>
      <c r="D2762">
        <v>0.59099999999999997</v>
      </c>
      <c r="E2762">
        <f t="shared" si="85"/>
        <v>1.3628831055605837E-2</v>
      </c>
    </row>
    <row r="2763" spans="1:5" x14ac:dyDescent="0.3">
      <c r="A2763" s="35">
        <v>2748</v>
      </c>
      <c r="B2763">
        <f t="shared" si="84"/>
        <v>2</v>
      </c>
      <c r="C2763" s="32">
        <v>35535</v>
      </c>
      <c r="D2763">
        <v>0.59</v>
      </c>
      <c r="E2763">
        <f t="shared" si="85"/>
        <v>-1.6934805063330315E-3</v>
      </c>
    </row>
    <row r="2764" spans="1:5" x14ac:dyDescent="0.3">
      <c r="A2764">
        <v>2749</v>
      </c>
      <c r="B2764">
        <f t="shared" si="84"/>
        <v>3</v>
      </c>
      <c r="C2764" s="32">
        <v>35536</v>
      </c>
      <c r="D2764">
        <v>0.57499999999999996</v>
      </c>
      <c r="E2764">
        <f t="shared" si="85"/>
        <v>-2.575249610241474E-2</v>
      </c>
    </row>
    <row r="2765" spans="1:5" x14ac:dyDescent="0.3">
      <c r="A2765" s="35">
        <v>2750</v>
      </c>
      <c r="B2765">
        <f t="shared" si="84"/>
        <v>4</v>
      </c>
      <c r="C2765" s="32">
        <v>35537</v>
      </c>
      <c r="D2765">
        <v>0.57799999999999996</v>
      </c>
      <c r="E2765">
        <f t="shared" si="85"/>
        <v>5.2038278750270442E-3</v>
      </c>
    </row>
    <row r="2766" spans="1:5" x14ac:dyDescent="0.3">
      <c r="A2766">
        <v>2751</v>
      </c>
      <c r="B2766">
        <f t="shared" si="84"/>
        <v>5</v>
      </c>
      <c r="C2766" s="32">
        <v>35538</v>
      </c>
      <c r="D2766">
        <v>0.58499999999999996</v>
      </c>
      <c r="E2766">
        <f t="shared" si="85"/>
        <v>1.2037978559479098E-2</v>
      </c>
    </row>
    <row r="2767" spans="1:5" x14ac:dyDescent="0.3">
      <c r="A2767" s="35">
        <v>2752</v>
      </c>
      <c r="B2767">
        <f t="shared" si="84"/>
        <v>1</v>
      </c>
      <c r="C2767" s="32">
        <v>35541</v>
      </c>
      <c r="D2767">
        <v>0.59699999999999998</v>
      </c>
      <c r="E2767">
        <f t="shared" si="85"/>
        <v>2.0305266160745523E-2</v>
      </c>
    </row>
    <row r="2768" spans="1:5" x14ac:dyDescent="0.3">
      <c r="A2768">
        <v>2753</v>
      </c>
      <c r="B2768">
        <f t="shared" si="84"/>
        <v>2</v>
      </c>
      <c r="C2768" s="32">
        <v>35542</v>
      </c>
      <c r="D2768">
        <v>0.58599999999999997</v>
      </c>
      <c r="E2768">
        <f t="shared" si="85"/>
        <v>-1.8597323815589515E-2</v>
      </c>
    </row>
    <row r="2769" spans="1:5" x14ac:dyDescent="0.3">
      <c r="A2769" s="35">
        <v>2754</v>
      </c>
      <c r="B2769">
        <f t="shared" ref="B2769:B2832" si="86">WEEKDAY(C2769,2)</f>
        <v>3</v>
      </c>
      <c r="C2769" s="32">
        <v>35543</v>
      </c>
      <c r="D2769">
        <v>0.58099999999999996</v>
      </c>
      <c r="E2769">
        <f t="shared" si="85"/>
        <v>-8.5690327251014033E-3</v>
      </c>
    </row>
    <row r="2770" spans="1:5" x14ac:dyDescent="0.3">
      <c r="A2770">
        <v>2755</v>
      </c>
      <c r="B2770">
        <f t="shared" si="86"/>
        <v>4</v>
      </c>
      <c r="C2770" s="32">
        <v>35544</v>
      </c>
      <c r="D2770">
        <v>0.59499999999999997</v>
      </c>
      <c r="E2770">
        <f t="shared" ref="E2770:E2833" si="87">LN(D2770/D2769)</f>
        <v>2.3810648693718607E-2</v>
      </c>
    </row>
    <row r="2771" spans="1:5" x14ac:dyDescent="0.3">
      <c r="A2771" s="35">
        <v>2756</v>
      </c>
      <c r="B2771">
        <f t="shared" si="86"/>
        <v>5</v>
      </c>
      <c r="C2771" s="32">
        <v>35545</v>
      </c>
      <c r="D2771">
        <v>0.58899999999999997</v>
      </c>
      <c r="E2771">
        <f t="shared" si="87"/>
        <v>-1.0135221894043018E-2</v>
      </c>
    </row>
    <row r="2772" spans="1:5" x14ac:dyDescent="0.3">
      <c r="A2772">
        <v>2757</v>
      </c>
      <c r="B2772">
        <f t="shared" si="86"/>
        <v>1</v>
      </c>
      <c r="C2772" s="32">
        <v>35548</v>
      </c>
      <c r="D2772">
        <v>0.6</v>
      </c>
      <c r="E2772">
        <f t="shared" si="87"/>
        <v>1.8503471564559726E-2</v>
      </c>
    </row>
    <row r="2773" spans="1:5" x14ac:dyDescent="0.3">
      <c r="A2773" s="35">
        <v>2758</v>
      </c>
      <c r="B2773">
        <f t="shared" si="86"/>
        <v>2</v>
      </c>
      <c r="C2773" s="32">
        <v>35549</v>
      </c>
      <c r="D2773">
        <v>0.60499999999999998</v>
      </c>
      <c r="E2773">
        <f t="shared" si="87"/>
        <v>8.2988028146950641E-3</v>
      </c>
    </row>
    <row r="2774" spans="1:5" x14ac:dyDescent="0.3">
      <c r="A2774">
        <v>2759</v>
      </c>
      <c r="B2774">
        <f t="shared" si="86"/>
        <v>3</v>
      </c>
      <c r="C2774" s="32">
        <v>35550</v>
      </c>
      <c r="D2774">
        <v>0.61</v>
      </c>
      <c r="E2774">
        <f t="shared" si="87"/>
        <v>8.2304991365154435E-3</v>
      </c>
    </row>
    <row r="2775" spans="1:5" x14ac:dyDescent="0.3">
      <c r="A2775" s="35">
        <v>2760</v>
      </c>
      <c r="B2775">
        <f t="shared" si="86"/>
        <v>4</v>
      </c>
      <c r="C2775" s="32">
        <v>35551</v>
      </c>
      <c r="D2775">
        <v>0.61499999999999999</v>
      </c>
      <c r="E2775">
        <f t="shared" si="87"/>
        <v>8.1633106391608354E-3</v>
      </c>
    </row>
    <row r="2776" spans="1:5" x14ac:dyDescent="0.3">
      <c r="A2776">
        <v>2761</v>
      </c>
      <c r="B2776">
        <f t="shared" si="86"/>
        <v>5</v>
      </c>
      <c r="C2776" s="32">
        <v>35552</v>
      </c>
      <c r="D2776">
        <v>0.59199999999999997</v>
      </c>
      <c r="E2776">
        <f t="shared" si="87"/>
        <v>-3.8115632922512258E-2</v>
      </c>
    </row>
    <row r="2777" spans="1:5" x14ac:dyDescent="0.3">
      <c r="A2777" s="35">
        <v>2762</v>
      </c>
      <c r="B2777">
        <f t="shared" si="86"/>
        <v>1</v>
      </c>
      <c r="C2777" s="32">
        <v>35555</v>
      </c>
      <c r="D2777">
        <v>0.58699999999999997</v>
      </c>
      <c r="E2777">
        <f t="shared" si="87"/>
        <v>-8.4818150559092306E-3</v>
      </c>
    </row>
    <row r="2778" spans="1:5" x14ac:dyDescent="0.3">
      <c r="A2778">
        <v>2763</v>
      </c>
      <c r="B2778">
        <f t="shared" si="86"/>
        <v>2</v>
      </c>
      <c r="C2778" s="32">
        <v>35556</v>
      </c>
      <c r="D2778">
        <v>0.57899999999999996</v>
      </c>
      <c r="E2778">
        <f t="shared" si="87"/>
        <v>-1.3722342255101216E-2</v>
      </c>
    </row>
    <row r="2779" spans="1:5" x14ac:dyDescent="0.3">
      <c r="A2779" s="35">
        <v>2764</v>
      </c>
      <c r="B2779">
        <f t="shared" si="86"/>
        <v>3</v>
      </c>
      <c r="C2779" s="32">
        <v>35557</v>
      </c>
      <c r="D2779">
        <v>0.58399999999999996</v>
      </c>
      <c r="E2779">
        <f t="shared" si="87"/>
        <v>8.5985052552317708E-3</v>
      </c>
    </row>
    <row r="2780" spans="1:5" x14ac:dyDescent="0.3">
      <c r="A2780">
        <v>2765</v>
      </c>
      <c r="B2780">
        <f t="shared" si="86"/>
        <v>4</v>
      </c>
      <c r="C2780" s="32">
        <v>35558</v>
      </c>
      <c r="D2780">
        <v>0.61199999999999999</v>
      </c>
      <c r="E2780">
        <f t="shared" si="87"/>
        <v>4.6831299684098993E-2</v>
      </c>
    </row>
    <row r="2781" spans="1:5" x14ac:dyDescent="0.3">
      <c r="A2781" s="35">
        <v>2766</v>
      </c>
      <c r="B2781">
        <f t="shared" si="86"/>
        <v>5</v>
      </c>
      <c r="C2781" s="32">
        <v>35559</v>
      </c>
      <c r="D2781">
        <v>0.61699999999999999</v>
      </c>
      <c r="E2781">
        <f t="shared" si="87"/>
        <v>8.1367413930617041E-3</v>
      </c>
    </row>
    <row r="2782" spans="1:5" x14ac:dyDescent="0.3">
      <c r="A2782">
        <v>2767</v>
      </c>
      <c r="B2782">
        <f t="shared" si="86"/>
        <v>1</v>
      </c>
      <c r="C2782" s="32">
        <v>35562</v>
      </c>
      <c r="D2782">
        <v>0.63</v>
      </c>
      <c r="E2782">
        <f t="shared" si="87"/>
        <v>2.0850795480190573E-2</v>
      </c>
    </row>
    <row r="2783" spans="1:5" x14ac:dyDescent="0.3">
      <c r="A2783" s="35">
        <v>2768</v>
      </c>
      <c r="B2783">
        <f t="shared" si="86"/>
        <v>2</v>
      </c>
      <c r="C2783" s="32">
        <v>35563</v>
      </c>
      <c r="D2783">
        <v>0.63400000000000001</v>
      </c>
      <c r="E2783">
        <f t="shared" si="87"/>
        <v>6.3291350516475296E-3</v>
      </c>
    </row>
    <row r="2784" spans="1:5" x14ac:dyDescent="0.3">
      <c r="A2784">
        <v>2769</v>
      </c>
      <c r="B2784">
        <f t="shared" si="86"/>
        <v>3</v>
      </c>
      <c r="C2784" s="32">
        <v>35564</v>
      </c>
      <c r="D2784">
        <v>0.627</v>
      </c>
      <c r="E2784">
        <f t="shared" si="87"/>
        <v>-1.110241380430527E-2</v>
      </c>
    </row>
    <row r="2785" spans="1:5" x14ac:dyDescent="0.3">
      <c r="A2785" s="35">
        <v>2770</v>
      </c>
      <c r="B2785">
        <f t="shared" si="86"/>
        <v>4</v>
      </c>
      <c r="C2785" s="32">
        <v>35565</v>
      </c>
      <c r="D2785">
        <v>0.623</v>
      </c>
      <c r="E2785">
        <f t="shared" si="87"/>
        <v>-6.4000218454675108E-3</v>
      </c>
    </row>
    <row r="2786" spans="1:5" x14ac:dyDescent="0.3">
      <c r="A2786">
        <v>2771</v>
      </c>
      <c r="B2786">
        <f t="shared" si="86"/>
        <v>5</v>
      </c>
      <c r="C2786" s="32">
        <v>35566</v>
      </c>
      <c r="D2786">
        <v>0.64</v>
      </c>
      <c r="E2786">
        <f t="shared" si="87"/>
        <v>2.6921657566264523E-2</v>
      </c>
    </row>
    <row r="2787" spans="1:5" x14ac:dyDescent="0.3">
      <c r="A2787" s="35">
        <v>2772</v>
      </c>
      <c r="B2787">
        <f t="shared" si="86"/>
        <v>1</v>
      </c>
      <c r="C2787" s="32">
        <v>35569</v>
      </c>
      <c r="D2787">
        <v>0.63100000000000001</v>
      </c>
      <c r="E2787">
        <f t="shared" si="87"/>
        <v>-1.416231381250436E-2</v>
      </c>
    </row>
    <row r="2788" spans="1:5" x14ac:dyDescent="0.3">
      <c r="A2788">
        <v>2773</v>
      </c>
      <c r="B2788">
        <f t="shared" si="86"/>
        <v>2</v>
      </c>
      <c r="C2788" s="32">
        <v>35570</v>
      </c>
      <c r="D2788">
        <v>0.63300000000000001</v>
      </c>
      <c r="E2788">
        <f t="shared" si="87"/>
        <v>3.1645596029629399E-3</v>
      </c>
    </row>
    <row r="2789" spans="1:5" x14ac:dyDescent="0.3">
      <c r="A2789" s="35">
        <v>2774</v>
      </c>
      <c r="B2789">
        <f t="shared" si="86"/>
        <v>3</v>
      </c>
      <c r="C2789" s="32">
        <v>35571</v>
      </c>
      <c r="D2789">
        <v>0.64400000000000002</v>
      </c>
      <c r="E2789">
        <f t="shared" si="87"/>
        <v>1.7228303960177348E-2</v>
      </c>
    </row>
    <row r="2790" spans="1:5" x14ac:dyDescent="0.3">
      <c r="A2790">
        <v>2775</v>
      </c>
      <c r="B2790">
        <f t="shared" si="86"/>
        <v>4</v>
      </c>
      <c r="C2790" s="32">
        <v>35572</v>
      </c>
      <c r="D2790">
        <v>0.64700000000000002</v>
      </c>
      <c r="E2790">
        <f t="shared" si="87"/>
        <v>4.6475683965468756E-3</v>
      </c>
    </row>
    <row r="2791" spans="1:5" x14ac:dyDescent="0.3">
      <c r="A2791" s="35">
        <v>2776</v>
      </c>
      <c r="B2791">
        <f t="shared" si="86"/>
        <v>5</v>
      </c>
      <c r="C2791" s="32">
        <v>35573</v>
      </c>
      <c r="D2791">
        <v>0.64700000000000002</v>
      </c>
      <c r="E2791">
        <f t="shared" si="87"/>
        <v>0</v>
      </c>
    </row>
    <row r="2792" spans="1:5" x14ac:dyDescent="0.3">
      <c r="A2792">
        <v>2777</v>
      </c>
      <c r="B2792">
        <f t="shared" si="86"/>
        <v>2</v>
      </c>
      <c r="C2792" s="32">
        <v>35577</v>
      </c>
      <c r="D2792">
        <v>0.63</v>
      </c>
      <c r="E2792">
        <f t="shared" si="87"/>
        <v>-2.6626475115322189E-2</v>
      </c>
    </row>
    <row r="2793" spans="1:5" x14ac:dyDescent="0.3">
      <c r="A2793" s="35">
        <v>2778</v>
      </c>
      <c r="B2793">
        <f t="shared" si="86"/>
        <v>3</v>
      </c>
      <c r="C2793" s="32">
        <v>35578</v>
      </c>
      <c r="D2793">
        <v>0.63400000000000001</v>
      </c>
      <c r="E2793">
        <f t="shared" si="87"/>
        <v>6.3291350516475296E-3</v>
      </c>
    </row>
    <row r="2794" spans="1:5" x14ac:dyDescent="0.3">
      <c r="A2794">
        <v>2779</v>
      </c>
      <c r="B2794">
        <f t="shared" si="86"/>
        <v>4</v>
      </c>
      <c r="C2794" s="32">
        <v>35579</v>
      </c>
      <c r="D2794">
        <v>0.624</v>
      </c>
      <c r="E2794">
        <f t="shared" si="87"/>
        <v>-1.5898586067798273E-2</v>
      </c>
    </row>
    <row r="2795" spans="1:5" x14ac:dyDescent="0.3">
      <c r="A2795" s="35">
        <v>2780</v>
      </c>
      <c r="B2795">
        <f t="shared" si="86"/>
        <v>5</v>
      </c>
      <c r="C2795" s="32">
        <v>35580</v>
      </c>
      <c r="D2795">
        <v>0.61099999999999999</v>
      </c>
      <c r="E2795">
        <f t="shared" si="87"/>
        <v>-2.1053409197832381E-2</v>
      </c>
    </row>
    <row r="2796" spans="1:5" x14ac:dyDescent="0.3">
      <c r="A2796">
        <v>2781</v>
      </c>
      <c r="B2796">
        <f t="shared" si="86"/>
        <v>1</v>
      </c>
      <c r="C2796" s="32">
        <v>35583</v>
      </c>
      <c r="D2796">
        <v>0.61399999999999999</v>
      </c>
      <c r="E2796">
        <f t="shared" si="87"/>
        <v>4.897968975547156E-3</v>
      </c>
    </row>
    <row r="2797" spans="1:5" x14ac:dyDescent="0.3">
      <c r="A2797" s="35">
        <v>2782</v>
      </c>
      <c r="B2797">
        <f t="shared" si="86"/>
        <v>2</v>
      </c>
      <c r="C2797" s="32">
        <v>35584</v>
      </c>
      <c r="D2797">
        <v>0.59599999999999997</v>
      </c>
      <c r="E2797">
        <f t="shared" si="87"/>
        <v>-2.9754261081792716E-2</v>
      </c>
    </row>
    <row r="2798" spans="1:5" x14ac:dyDescent="0.3">
      <c r="A2798">
        <v>2783</v>
      </c>
      <c r="B2798">
        <f t="shared" si="86"/>
        <v>3</v>
      </c>
      <c r="C2798" s="32">
        <v>35585</v>
      </c>
      <c r="D2798">
        <v>0.58299999999999996</v>
      </c>
      <c r="E2798">
        <f t="shared" si="87"/>
        <v>-2.2053480714857378E-2</v>
      </c>
    </row>
    <row r="2799" spans="1:5" x14ac:dyDescent="0.3">
      <c r="A2799" s="35">
        <v>2784</v>
      </c>
      <c r="B2799">
        <f t="shared" si="86"/>
        <v>4</v>
      </c>
      <c r="C2799" s="32">
        <v>35586</v>
      </c>
      <c r="D2799">
        <v>0.57699999999999996</v>
      </c>
      <c r="E2799">
        <f t="shared" si="87"/>
        <v>-1.0344919842392773E-2</v>
      </c>
    </row>
    <row r="2800" spans="1:5" x14ac:dyDescent="0.3">
      <c r="A2800">
        <v>2785</v>
      </c>
      <c r="B2800">
        <f t="shared" si="86"/>
        <v>5</v>
      </c>
      <c r="C2800" s="32">
        <v>35587</v>
      </c>
      <c r="D2800">
        <v>0.55000000000000004</v>
      </c>
      <c r="E2800">
        <f t="shared" si="87"/>
        <v>-4.7923988281582779E-2</v>
      </c>
    </row>
    <row r="2801" spans="1:5" x14ac:dyDescent="0.3">
      <c r="A2801" s="35">
        <v>2786</v>
      </c>
      <c r="B2801">
        <f t="shared" si="86"/>
        <v>1</v>
      </c>
      <c r="C2801" s="32">
        <v>35590</v>
      </c>
      <c r="D2801">
        <v>0.53800000000000003</v>
      </c>
      <c r="E2801">
        <f t="shared" si="87"/>
        <v>-2.2059718064732219E-2</v>
      </c>
    </row>
    <row r="2802" spans="1:5" x14ac:dyDescent="0.3">
      <c r="A2802">
        <v>2787</v>
      </c>
      <c r="B2802">
        <f t="shared" si="86"/>
        <v>2</v>
      </c>
      <c r="C2802" s="32">
        <v>35591</v>
      </c>
      <c r="D2802">
        <v>0.54</v>
      </c>
      <c r="E2802">
        <f t="shared" si="87"/>
        <v>3.7105793965355534E-3</v>
      </c>
    </row>
    <row r="2803" spans="1:5" x14ac:dyDescent="0.3">
      <c r="A2803" s="35">
        <v>2788</v>
      </c>
      <c r="B2803">
        <f t="shared" si="86"/>
        <v>3</v>
      </c>
      <c r="C2803" s="32">
        <v>35592</v>
      </c>
      <c r="D2803">
        <v>0.54100000000000004</v>
      </c>
      <c r="E2803">
        <f t="shared" si="87"/>
        <v>1.8501392881613734E-3</v>
      </c>
    </row>
    <row r="2804" spans="1:5" x14ac:dyDescent="0.3">
      <c r="A2804">
        <v>2789</v>
      </c>
      <c r="B2804">
        <f t="shared" si="86"/>
        <v>4</v>
      </c>
      <c r="C2804" s="32">
        <v>35593</v>
      </c>
      <c r="D2804">
        <v>0.54600000000000004</v>
      </c>
      <c r="E2804">
        <f t="shared" si="87"/>
        <v>9.1996968984236361E-3</v>
      </c>
    </row>
    <row r="2805" spans="1:5" x14ac:dyDescent="0.3">
      <c r="A2805" s="35">
        <v>2790</v>
      </c>
      <c r="B2805">
        <f t="shared" si="86"/>
        <v>5</v>
      </c>
      <c r="C2805" s="32">
        <v>35594</v>
      </c>
      <c r="D2805">
        <v>0.54800000000000004</v>
      </c>
      <c r="E2805">
        <f t="shared" si="87"/>
        <v>3.6563112031104792E-3</v>
      </c>
    </row>
    <row r="2806" spans="1:5" x14ac:dyDescent="0.3">
      <c r="A2806">
        <v>2791</v>
      </c>
      <c r="B2806">
        <f t="shared" si="86"/>
        <v>1</v>
      </c>
      <c r="C2806" s="32">
        <v>35597</v>
      </c>
      <c r="D2806">
        <v>0.55400000000000005</v>
      </c>
      <c r="E2806">
        <f t="shared" si="87"/>
        <v>1.0889399799268317E-2</v>
      </c>
    </row>
    <row r="2807" spans="1:5" x14ac:dyDescent="0.3">
      <c r="A2807" s="35">
        <v>2792</v>
      </c>
      <c r="B2807">
        <f t="shared" si="86"/>
        <v>2</v>
      </c>
      <c r="C2807" s="32">
        <v>35598</v>
      </c>
      <c r="D2807">
        <v>0.55900000000000005</v>
      </c>
      <c r="E2807">
        <f t="shared" si="87"/>
        <v>8.9847864078152571E-3</v>
      </c>
    </row>
    <row r="2808" spans="1:5" x14ac:dyDescent="0.3">
      <c r="A2808">
        <v>2793</v>
      </c>
      <c r="B2808">
        <f t="shared" si="86"/>
        <v>3</v>
      </c>
      <c r="C2808" s="32">
        <v>35599</v>
      </c>
      <c r="D2808">
        <v>0.54</v>
      </c>
      <c r="E2808">
        <f t="shared" si="87"/>
        <v>-3.4580333596779089E-2</v>
      </c>
    </row>
    <row r="2809" spans="1:5" x14ac:dyDescent="0.3">
      <c r="A2809" s="35">
        <v>2794</v>
      </c>
      <c r="B2809">
        <f t="shared" si="86"/>
        <v>4</v>
      </c>
      <c r="C2809" s="32">
        <v>35600</v>
      </c>
      <c r="D2809">
        <v>0.53300000000000003</v>
      </c>
      <c r="E2809">
        <f t="shared" si="87"/>
        <v>-1.3047715392475519E-2</v>
      </c>
    </row>
    <row r="2810" spans="1:5" x14ac:dyDescent="0.3">
      <c r="A2810">
        <v>2795</v>
      </c>
      <c r="B2810">
        <f t="shared" si="86"/>
        <v>5</v>
      </c>
      <c r="C2810" s="32">
        <v>35601</v>
      </c>
      <c r="D2810">
        <v>0.52500000000000002</v>
      </c>
      <c r="E2810">
        <f t="shared" si="87"/>
        <v>-1.5123161574220773E-2</v>
      </c>
    </row>
    <row r="2811" spans="1:5" x14ac:dyDescent="0.3">
      <c r="A2811" s="35">
        <v>2796</v>
      </c>
      <c r="B2811">
        <f t="shared" si="86"/>
        <v>1</v>
      </c>
      <c r="C2811" s="32">
        <v>35604</v>
      </c>
      <c r="D2811">
        <v>0.52500000000000002</v>
      </c>
      <c r="E2811">
        <f t="shared" si="87"/>
        <v>0</v>
      </c>
    </row>
    <row r="2812" spans="1:5" x14ac:dyDescent="0.3">
      <c r="A2812">
        <v>2797</v>
      </c>
      <c r="B2812">
        <f t="shared" si="86"/>
        <v>2</v>
      </c>
      <c r="C2812" s="32">
        <v>35605</v>
      </c>
      <c r="D2812">
        <v>0.52800000000000002</v>
      </c>
      <c r="E2812">
        <f t="shared" si="87"/>
        <v>5.6980211146377959E-3</v>
      </c>
    </row>
    <row r="2813" spans="1:5" x14ac:dyDescent="0.3">
      <c r="A2813" s="35">
        <v>2798</v>
      </c>
      <c r="B2813">
        <f t="shared" si="86"/>
        <v>3</v>
      </c>
      <c r="C2813" s="32">
        <v>35606</v>
      </c>
      <c r="D2813">
        <v>0.54100000000000004</v>
      </c>
      <c r="E2813">
        <f t="shared" si="87"/>
        <v>2.4322995140220082E-2</v>
      </c>
    </row>
    <row r="2814" spans="1:5" x14ac:dyDescent="0.3">
      <c r="A2814">
        <v>2799</v>
      </c>
      <c r="B2814">
        <f t="shared" si="86"/>
        <v>4</v>
      </c>
      <c r="C2814" s="32">
        <v>35607</v>
      </c>
      <c r="D2814">
        <v>0.53800000000000003</v>
      </c>
      <c r="E2814">
        <f t="shared" si="87"/>
        <v>-5.5607186846970648E-3</v>
      </c>
    </row>
    <row r="2815" spans="1:5" x14ac:dyDescent="0.3">
      <c r="A2815" s="35">
        <v>2800</v>
      </c>
      <c r="B2815">
        <f t="shared" si="86"/>
        <v>5</v>
      </c>
      <c r="C2815" s="32">
        <v>35608</v>
      </c>
      <c r="D2815">
        <v>0.54900000000000004</v>
      </c>
      <c r="E2815">
        <f t="shared" si="87"/>
        <v>2.0239881347746336E-2</v>
      </c>
    </row>
    <row r="2816" spans="1:5" x14ac:dyDescent="0.3">
      <c r="A2816">
        <v>2801</v>
      </c>
      <c r="B2816">
        <f t="shared" si="86"/>
        <v>1</v>
      </c>
      <c r="C2816" s="32">
        <v>35611</v>
      </c>
      <c r="D2816">
        <v>0.55100000000000005</v>
      </c>
      <c r="E2816">
        <f t="shared" si="87"/>
        <v>3.6363676433839335E-3</v>
      </c>
    </row>
    <row r="2817" spans="1:5" x14ac:dyDescent="0.3">
      <c r="A2817" s="35">
        <v>2802</v>
      </c>
      <c r="B2817">
        <f t="shared" si="86"/>
        <v>2</v>
      </c>
      <c r="C2817" s="32">
        <v>35612</v>
      </c>
      <c r="D2817">
        <v>0.55700000000000005</v>
      </c>
      <c r="E2817">
        <f t="shared" si="87"/>
        <v>1.0830430774369591E-2</v>
      </c>
    </row>
    <row r="2818" spans="1:5" x14ac:dyDescent="0.3">
      <c r="A2818">
        <v>2803</v>
      </c>
      <c r="B2818">
        <f t="shared" si="86"/>
        <v>3</v>
      </c>
      <c r="C2818" s="32">
        <v>35613</v>
      </c>
      <c r="D2818">
        <v>0.56699999999999995</v>
      </c>
      <c r="E2818">
        <f t="shared" si="87"/>
        <v>1.7794063800467896E-2</v>
      </c>
    </row>
    <row r="2819" spans="1:5" x14ac:dyDescent="0.3">
      <c r="A2819" s="35">
        <v>2804</v>
      </c>
      <c r="B2819">
        <f t="shared" si="86"/>
        <v>4</v>
      </c>
      <c r="C2819" s="32">
        <v>35614</v>
      </c>
      <c r="D2819">
        <v>0.55500000000000005</v>
      </c>
      <c r="E2819">
        <f t="shared" si="87"/>
        <v>-2.1391189981317331E-2</v>
      </c>
    </row>
    <row r="2820" spans="1:5" x14ac:dyDescent="0.3">
      <c r="A2820">
        <v>2805</v>
      </c>
      <c r="B2820">
        <f t="shared" si="86"/>
        <v>1</v>
      </c>
      <c r="C2820" s="32">
        <v>35618</v>
      </c>
      <c r="D2820">
        <v>0.55600000000000005</v>
      </c>
      <c r="E2820">
        <f t="shared" si="87"/>
        <v>1.8001805041478473E-3</v>
      </c>
    </row>
    <row r="2821" spans="1:5" x14ac:dyDescent="0.3">
      <c r="A2821" s="35">
        <v>2806</v>
      </c>
      <c r="B2821">
        <f t="shared" si="86"/>
        <v>2</v>
      </c>
      <c r="C2821" s="32">
        <v>35619</v>
      </c>
      <c r="D2821">
        <v>0.56799999999999995</v>
      </c>
      <c r="E2821">
        <f t="shared" si="87"/>
        <v>2.1353124470568842E-2</v>
      </c>
    </row>
    <row r="2822" spans="1:5" x14ac:dyDescent="0.3">
      <c r="A2822">
        <v>2807</v>
      </c>
      <c r="B2822">
        <f t="shared" si="86"/>
        <v>3</v>
      </c>
      <c r="C2822" s="32">
        <v>35620</v>
      </c>
      <c r="D2822">
        <v>0.56299999999999994</v>
      </c>
      <c r="E2822">
        <f t="shared" si="87"/>
        <v>-8.8417905814610117E-3</v>
      </c>
    </row>
    <row r="2823" spans="1:5" x14ac:dyDescent="0.3">
      <c r="A2823" s="35">
        <v>2808</v>
      </c>
      <c r="B2823">
        <f t="shared" si="86"/>
        <v>4</v>
      </c>
      <c r="C2823" s="32">
        <v>35621</v>
      </c>
      <c r="D2823">
        <v>0.56999999999999995</v>
      </c>
      <c r="E2823">
        <f t="shared" si="87"/>
        <v>1.2356732688905428E-2</v>
      </c>
    </row>
    <row r="2824" spans="1:5" x14ac:dyDescent="0.3">
      <c r="A2824">
        <v>2809</v>
      </c>
      <c r="B2824">
        <f t="shared" si="86"/>
        <v>5</v>
      </c>
      <c r="C2824" s="32">
        <v>35622</v>
      </c>
      <c r="D2824">
        <v>0.57399999999999995</v>
      </c>
      <c r="E2824">
        <f t="shared" si="87"/>
        <v>6.9930354909706043E-3</v>
      </c>
    </row>
    <row r="2825" spans="1:5" x14ac:dyDescent="0.3">
      <c r="A2825" s="35">
        <v>2810</v>
      </c>
      <c r="B2825">
        <f t="shared" si="86"/>
        <v>1</v>
      </c>
      <c r="C2825" s="32">
        <v>35625</v>
      </c>
      <c r="D2825">
        <v>0.56100000000000005</v>
      </c>
      <c r="E2825">
        <f t="shared" si="87"/>
        <v>-2.2908490796869914E-2</v>
      </c>
    </row>
    <row r="2826" spans="1:5" x14ac:dyDescent="0.3">
      <c r="A2826">
        <v>2811</v>
      </c>
      <c r="B2826">
        <f t="shared" si="86"/>
        <v>2</v>
      </c>
      <c r="C2826" s="32">
        <v>35626</v>
      </c>
      <c r="D2826">
        <v>0.58099999999999996</v>
      </c>
      <c r="E2826">
        <f t="shared" si="87"/>
        <v>3.5029851329214691E-2</v>
      </c>
    </row>
    <row r="2827" spans="1:5" x14ac:dyDescent="0.3">
      <c r="A2827" s="35">
        <v>2812</v>
      </c>
      <c r="B2827">
        <f t="shared" si="86"/>
        <v>3</v>
      </c>
      <c r="C2827" s="32">
        <v>35627</v>
      </c>
      <c r="D2827">
        <v>0.58399999999999996</v>
      </c>
      <c r="E2827">
        <f t="shared" si="87"/>
        <v>5.1502259763158611E-3</v>
      </c>
    </row>
    <row r="2828" spans="1:5" x14ac:dyDescent="0.3">
      <c r="A2828">
        <v>2813</v>
      </c>
      <c r="B2828">
        <f t="shared" si="86"/>
        <v>4</v>
      </c>
      <c r="C2828" s="32">
        <v>35628</v>
      </c>
      <c r="D2828">
        <v>0.59699999999999998</v>
      </c>
      <c r="E2828">
        <f t="shared" si="87"/>
        <v>2.2016130564375062E-2</v>
      </c>
    </row>
    <row r="2829" spans="1:5" x14ac:dyDescent="0.3">
      <c r="A2829" s="35">
        <v>2814</v>
      </c>
      <c r="B2829">
        <f t="shared" si="86"/>
        <v>5</v>
      </c>
      <c r="C2829" s="32">
        <v>35629</v>
      </c>
      <c r="D2829">
        <v>0.57499999999999996</v>
      </c>
      <c r="E2829">
        <f t="shared" si="87"/>
        <v>-3.7547072595251738E-2</v>
      </c>
    </row>
    <row r="2830" spans="1:5" x14ac:dyDescent="0.3">
      <c r="A2830">
        <v>2815</v>
      </c>
      <c r="B2830">
        <f t="shared" si="86"/>
        <v>1</v>
      </c>
      <c r="C2830" s="32">
        <v>35632</v>
      </c>
      <c r="D2830">
        <v>0.56599999999999995</v>
      </c>
      <c r="E2830">
        <f t="shared" si="87"/>
        <v>-1.577596259416755E-2</v>
      </c>
    </row>
    <row r="2831" spans="1:5" x14ac:dyDescent="0.3">
      <c r="A2831" s="35">
        <v>2816</v>
      </c>
      <c r="B2831">
        <f t="shared" si="86"/>
        <v>2</v>
      </c>
      <c r="C2831" s="32">
        <v>35633</v>
      </c>
      <c r="D2831">
        <v>0.57099999999999995</v>
      </c>
      <c r="E2831">
        <f t="shared" si="87"/>
        <v>8.7951314528273445E-3</v>
      </c>
    </row>
    <row r="2832" spans="1:5" x14ac:dyDescent="0.3">
      <c r="A2832">
        <v>2817</v>
      </c>
      <c r="B2832">
        <f t="shared" si="86"/>
        <v>3</v>
      </c>
      <c r="C2832" s="32">
        <v>35634</v>
      </c>
      <c r="D2832">
        <v>0.56899999999999995</v>
      </c>
      <c r="E2832">
        <f t="shared" si="87"/>
        <v>-3.508775529679254E-3</v>
      </c>
    </row>
    <row r="2833" spans="1:5" x14ac:dyDescent="0.3">
      <c r="A2833" s="35">
        <v>2818</v>
      </c>
      <c r="B2833">
        <f t="shared" ref="B2833:B2896" si="88">WEEKDAY(C2833,2)</f>
        <v>4</v>
      </c>
      <c r="C2833" s="32">
        <v>35635</v>
      </c>
      <c r="D2833">
        <v>0.57199999999999995</v>
      </c>
      <c r="E2833">
        <f t="shared" si="87"/>
        <v>5.2585572534670508E-3</v>
      </c>
    </row>
    <row r="2834" spans="1:5" x14ac:dyDescent="0.3">
      <c r="A2834">
        <v>2819</v>
      </c>
      <c r="B2834">
        <f t="shared" si="88"/>
        <v>5</v>
      </c>
      <c r="C2834" s="32">
        <v>35636</v>
      </c>
      <c r="D2834">
        <v>0.60099999999999998</v>
      </c>
      <c r="E2834">
        <f t="shared" ref="E2834:E2897" si="89">LN(D2834/D2833)</f>
        <v>4.9455943155409819E-2</v>
      </c>
    </row>
    <row r="2835" spans="1:5" x14ac:dyDescent="0.3">
      <c r="A2835" s="35">
        <v>2820</v>
      </c>
      <c r="B2835">
        <f t="shared" si="88"/>
        <v>1</v>
      </c>
      <c r="C2835" s="32">
        <v>35639</v>
      </c>
      <c r="D2835">
        <v>0.61099999999999999</v>
      </c>
      <c r="E2835">
        <f t="shared" si="89"/>
        <v>1.6502024636387728E-2</v>
      </c>
    </row>
    <row r="2836" spans="1:5" x14ac:dyDescent="0.3">
      <c r="A2836">
        <v>2821</v>
      </c>
      <c r="B2836">
        <f t="shared" si="88"/>
        <v>2</v>
      </c>
      <c r="C2836" s="32">
        <v>35640</v>
      </c>
      <c r="D2836">
        <v>0.65100000000000002</v>
      </c>
      <c r="E2836">
        <f t="shared" si="89"/>
        <v>6.3412683036973977E-2</v>
      </c>
    </row>
    <row r="2837" spans="1:5" x14ac:dyDescent="0.3">
      <c r="A2837" s="35">
        <v>2822</v>
      </c>
      <c r="B2837">
        <f t="shared" si="88"/>
        <v>3</v>
      </c>
      <c r="C2837" s="32">
        <v>35641</v>
      </c>
      <c r="D2837">
        <v>0.68200000000000005</v>
      </c>
      <c r="E2837">
        <f t="shared" si="89"/>
        <v>4.6520015634892907E-2</v>
      </c>
    </row>
    <row r="2838" spans="1:5" x14ac:dyDescent="0.3">
      <c r="A2838">
        <v>2823</v>
      </c>
      <c r="B2838">
        <f t="shared" si="88"/>
        <v>4</v>
      </c>
      <c r="C2838" s="32">
        <v>35642</v>
      </c>
      <c r="D2838">
        <v>0.67700000000000005</v>
      </c>
      <c r="E2838">
        <f t="shared" si="89"/>
        <v>-7.3583849311870996E-3</v>
      </c>
    </row>
    <row r="2839" spans="1:5" x14ac:dyDescent="0.3">
      <c r="A2839" s="35">
        <v>2824</v>
      </c>
      <c r="B2839">
        <f t="shared" si="88"/>
        <v>5</v>
      </c>
      <c r="C2839" s="32">
        <v>35643</v>
      </c>
      <c r="D2839">
        <v>0.67700000000000005</v>
      </c>
      <c r="E2839">
        <f t="shared" si="89"/>
        <v>0</v>
      </c>
    </row>
    <row r="2840" spans="1:5" x14ac:dyDescent="0.3">
      <c r="A2840">
        <v>2825</v>
      </c>
      <c r="B2840">
        <f t="shared" si="88"/>
        <v>1</v>
      </c>
      <c r="C2840" s="32">
        <v>35646</v>
      </c>
      <c r="D2840">
        <v>0.69199999999999995</v>
      </c>
      <c r="E2840">
        <f t="shared" si="89"/>
        <v>2.1914682705394352E-2</v>
      </c>
    </row>
    <row r="2841" spans="1:5" x14ac:dyDescent="0.3">
      <c r="A2841" s="35">
        <v>2826</v>
      </c>
      <c r="B2841">
        <f t="shared" si="88"/>
        <v>2</v>
      </c>
      <c r="C2841" s="32">
        <v>35647</v>
      </c>
      <c r="D2841">
        <v>0.70599999999999996</v>
      </c>
      <c r="E2841">
        <f t="shared" si="89"/>
        <v>2.0029281875572583E-2</v>
      </c>
    </row>
    <row r="2842" spans="1:5" x14ac:dyDescent="0.3">
      <c r="A2842">
        <v>2827</v>
      </c>
      <c r="B2842">
        <f t="shared" si="88"/>
        <v>3</v>
      </c>
      <c r="C2842" s="32">
        <v>35648</v>
      </c>
      <c r="D2842">
        <v>0.70199999999999996</v>
      </c>
      <c r="E2842">
        <f t="shared" si="89"/>
        <v>-5.6818334674309462E-3</v>
      </c>
    </row>
    <row r="2843" spans="1:5" x14ac:dyDescent="0.3">
      <c r="A2843" s="35">
        <v>2828</v>
      </c>
      <c r="B2843">
        <f t="shared" si="88"/>
        <v>4</v>
      </c>
      <c r="C2843" s="32">
        <v>35649</v>
      </c>
      <c r="D2843">
        <v>0.69599999999999995</v>
      </c>
      <c r="E2843">
        <f t="shared" si="89"/>
        <v>-8.5837436913914419E-3</v>
      </c>
    </row>
    <row r="2844" spans="1:5" x14ac:dyDescent="0.3">
      <c r="A2844">
        <v>2829</v>
      </c>
      <c r="B2844">
        <f t="shared" si="88"/>
        <v>5</v>
      </c>
      <c r="C2844" s="32">
        <v>35650</v>
      </c>
      <c r="D2844">
        <v>0.66800000000000004</v>
      </c>
      <c r="E2844">
        <f t="shared" si="89"/>
        <v>-4.1061486797773813E-2</v>
      </c>
    </row>
    <row r="2845" spans="1:5" x14ac:dyDescent="0.3">
      <c r="A2845" s="35">
        <v>2830</v>
      </c>
      <c r="B2845">
        <f t="shared" si="88"/>
        <v>1</v>
      </c>
      <c r="C2845" s="32">
        <v>35653</v>
      </c>
      <c r="D2845">
        <v>0.66</v>
      </c>
      <c r="E2845">
        <f t="shared" si="89"/>
        <v>-1.204833851617448E-2</v>
      </c>
    </row>
    <row r="2846" spans="1:5" x14ac:dyDescent="0.3">
      <c r="A2846">
        <v>2831</v>
      </c>
      <c r="B2846">
        <f t="shared" si="88"/>
        <v>2</v>
      </c>
      <c r="C2846" s="32">
        <v>35654</v>
      </c>
      <c r="D2846">
        <v>0.67100000000000004</v>
      </c>
      <c r="E2846">
        <f t="shared" si="89"/>
        <v>1.6529301951210506E-2</v>
      </c>
    </row>
    <row r="2847" spans="1:5" x14ac:dyDescent="0.3">
      <c r="A2847" s="35">
        <v>2832</v>
      </c>
      <c r="B2847">
        <f t="shared" si="88"/>
        <v>3</v>
      </c>
      <c r="C2847" s="32">
        <v>35655</v>
      </c>
      <c r="D2847">
        <v>0.71199999999999997</v>
      </c>
      <c r="E2847">
        <f t="shared" si="89"/>
        <v>5.930877444029381E-2</v>
      </c>
    </row>
    <row r="2848" spans="1:5" x14ac:dyDescent="0.3">
      <c r="A2848">
        <v>2833</v>
      </c>
      <c r="B2848">
        <f t="shared" si="88"/>
        <v>4</v>
      </c>
      <c r="C2848" s="32">
        <v>35656</v>
      </c>
      <c r="D2848">
        <v>0.71299999999999997</v>
      </c>
      <c r="E2848">
        <f t="shared" si="89"/>
        <v>1.4035090023200904E-3</v>
      </c>
    </row>
    <row r="2849" spans="1:5" x14ac:dyDescent="0.3">
      <c r="A2849" s="35">
        <v>2834</v>
      </c>
      <c r="B2849">
        <f t="shared" si="88"/>
        <v>5</v>
      </c>
      <c r="C2849" s="32">
        <v>35657</v>
      </c>
      <c r="D2849">
        <v>0.72699999999999998</v>
      </c>
      <c r="E2849">
        <f t="shared" si="89"/>
        <v>1.9445057119223376E-2</v>
      </c>
    </row>
    <row r="2850" spans="1:5" x14ac:dyDescent="0.3">
      <c r="A2850">
        <v>2835</v>
      </c>
      <c r="B2850">
        <f t="shared" si="88"/>
        <v>1</v>
      </c>
      <c r="C2850" s="32">
        <v>35660</v>
      </c>
      <c r="D2850">
        <v>0.71399999999999997</v>
      </c>
      <c r="E2850">
        <f t="shared" si="89"/>
        <v>-1.804351519393501E-2</v>
      </c>
    </row>
    <row r="2851" spans="1:5" x14ac:dyDescent="0.3">
      <c r="A2851" s="35">
        <v>2836</v>
      </c>
      <c r="B2851">
        <f t="shared" si="88"/>
        <v>2</v>
      </c>
      <c r="C2851" s="32">
        <v>35661</v>
      </c>
      <c r="D2851">
        <v>0.74399999999999999</v>
      </c>
      <c r="E2851">
        <f t="shared" si="89"/>
        <v>4.1158072493507551E-2</v>
      </c>
    </row>
    <row r="2852" spans="1:5" x14ac:dyDescent="0.3">
      <c r="A2852">
        <v>2837</v>
      </c>
      <c r="B2852">
        <f t="shared" si="88"/>
        <v>3</v>
      </c>
      <c r="C2852" s="32">
        <v>35662</v>
      </c>
      <c r="D2852">
        <v>0.76900000000000002</v>
      </c>
      <c r="E2852">
        <f t="shared" si="89"/>
        <v>3.3049934672552191E-2</v>
      </c>
    </row>
    <row r="2853" spans="1:5" x14ac:dyDescent="0.3">
      <c r="A2853" s="35">
        <v>2838</v>
      </c>
      <c r="B2853">
        <f t="shared" si="88"/>
        <v>4</v>
      </c>
      <c r="C2853" s="32">
        <v>35663</v>
      </c>
      <c r="D2853">
        <v>0.74299999999999999</v>
      </c>
      <c r="E2853">
        <f t="shared" si="89"/>
        <v>-3.4394924787884792E-2</v>
      </c>
    </row>
    <row r="2854" spans="1:5" x14ac:dyDescent="0.3">
      <c r="A2854">
        <v>2839</v>
      </c>
      <c r="B2854">
        <f t="shared" si="88"/>
        <v>5</v>
      </c>
      <c r="C2854" s="32">
        <v>35664</v>
      </c>
      <c r="D2854">
        <v>0.73899999999999999</v>
      </c>
      <c r="E2854">
        <f t="shared" si="89"/>
        <v>-5.3981237695573695E-3</v>
      </c>
    </row>
    <row r="2855" spans="1:5" x14ac:dyDescent="0.3">
      <c r="A2855" s="35">
        <v>2840</v>
      </c>
      <c r="B2855">
        <f t="shared" si="88"/>
        <v>1</v>
      </c>
      <c r="C2855" s="32">
        <v>35667</v>
      </c>
      <c r="D2855">
        <v>0.69899999999999995</v>
      </c>
      <c r="E2855">
        <f t="shared" si="89"/>
        <v>-5.56471787143916E-2</v>
      </c>
    </row>
    <row r="2856" spans="1:5" x14ac:dyDescent="0.3">
      <c r="A2856">
        <v>2841</v>
      </c>
      <c r="B2856">
        <f t="shared" si="88"/>
        <v>2</v>
      </c>
      <c r="C2856" s="32">
        <v>35668</v>
      </c>
      <c r="D2856">
        <v>0.67800000000000005</v>
      </c>
      <c r="E2856">
        <f t="shared" si="89"/>
        <v>-3.0503454293414511E-2</v>
      </c>
    </row>
    <row r="2857" spans="1:5" x14ac:dyDescent="0.3">
      <c r="A2857" s="35">
        <v>2842</v>
      </c>
      <c r="B2857">
        <f t="shared" si="88"/>
        <v>3</v>
      </c>
      <c r="C2857" s="32">
        <v>35669</v>
      </c>
      <c r="D2857">
        <v>0.70499999999999996</v>
      </c>
      <c r="E2857">
        <f t="shared" si="89"/>
        <v>3.9050514871873034E-2</v>
      </c>
    </row>
    <row r="2858" spans="1:5" x14ac:dyDescent="0.3">
      <c r="A2858">
        <v>2843</v>
      </c>
      <c r="B2858">
        <f t="shared" si="88"/>
        <v>4</v>
      </c>
      <c r="C2858" s="32">
        <v>35670</v>
      </c>
      <c r="D2858">
        <v>0.70799999999999996</v>
      </c>
      <c r="E2858">
        <f t="shared" si="89"/>
        <v>4.246290881451004E-3</v>
      </c>
    </row>
    <row r="2859" spans="1:5" x14ac:dyDescent="0.3">
      <c r="A2859" s="35">
        <v>2844</v>
      </c>
      <c r="B2859">
        <f t="shared" si="88"/>
        <v>5</v>
      </c>
      <c r="C2859" s="32">
        <v>35671</v>
      </c>
      <c r="D2859">
        <v>0.69</v>
      </c>
      <c r="E2859">
        <f t="shared" si="89"/>
        <v>-2.575249610241474E-2</v>
      </c>
    </row>
    <row r="2860" spans="1:5" x14ac:dyDescent="0.3">
      <c r="A2860">
        <v>2845</v>
      </c>
      <c r="B2860">
        <f t="shared" si="88"/>
        <v>2</v>
      </c>
      <c r="C2860" s="32">
        <v>35675</v>
      </c>
      <c r="D2860">
        <v>0.7</v>
      </c>
      <c r="E2860">
        <f t="shared" si="89"/>
        <v>1.4388737452099671E-2</v>
      </c>
    </row>
    <row r="2861" spans="1:5" x14ac:dyDescent="0.3">
      <c r="A2861" s="35">
        <v>2846</v>
      </c>
      <c r="B2861">
        <f t="shared" si="88"/>
        <v>3</v>
      </c>
      <c r="C2861" s="32">
        <v>35676</v>
      </c>
      <c r="D2861">
        <v>0.69299999999999995</v>
      </c>
      <c r="E2861">
        <f t="shared" si="89"/>
        <v>-1.0050335853501451E-2</v>
      </c>
    </row>
    <row r="2862" spans="1:5" x14ac:dyDescent="0.3">
      <c r="A2862">
        <v>2847</v>
      </c>
      <c r="B2862">
        <f t="shared" si="88"/>
        <v>4</v>
      </c>
      <c r="C2862" s="32">
        <v>35677</v>
      </c>
      <c r="D2862">
        <v>0.65100000000000002</v>
      </c>
      <c r="E2862">
        <f t="shared" si="89"/>
        <v>-6.252035698133393E-2</v>
      </c>
    </row>
    <row r="2863" spans="1:5" x14ac:dyDescent="0.3">
      <c r="A2863" s="35">
        <v>2848</v>
      </c>
      <c r="B2863">
        <f t="shared" si="88"/>
        <v>5</v>
      </c>
      <c r="C2863" s="32">
        <v>35678</v>
      </c>
      <c r="D2863">
        <v>0.65100000000000002</v>
      </c>
      <c r="E2863">
        <f t="shared" si="89"/>
        <v>0</v>
      </c>
    </row>
    <row r="2864" spans="1:5" x14ac:dyDescent="0.3">
      <c r="A2864">
        <v>2849</v>
      </c>
      <c r="B2864">
        <f t="shared" si="88"/>
        <v>1</v>
      </c>
      <c r="C2864" s="32">
        <v>35681</v>
      </c>
      <c r="D2864">
        <v>0.627</v>
      </c>
      <c r="E2864">
        <f t="shared" si="89"/>
        <v>-3.7563101575648614E-2</v>
      </c>
    </row>
    <row r="2865" spans="1:5" x14ac:dyDescent="0.3">
      <c r="A2865" s="35">
        <v>2850</v>
      </c>
      <c r="B2865">
        <f t="shared" si="88"/>
        <v>2</v>
      </c>
      <c r="C2865" s="32">
        <v>35682</v>
      </c>
      <c r="D2865">
        <v>0.625</v>
      </c>
      <c r="E2865">
        <f t="shared" si="89"/>
        <v>-3.1948908965191767E-3</v>
      </c>
    </row>
    <row r="2866" spans="1:5" x14ac:dyDescent="0.3">
      <c r="A2866">
        <v>2851</v>
      </c>
      <c r="B2866">
        <f t="shared" si="88"/>
        <v>3</v>
      </c>
      <c r="C2866" s="32">
        <v>35683</v>
      </c>
      <c r="D2866">
        <v>0.61499999999999999</v>
      </c>
      <c r="E2866">
        <f t="shared" si="89"/>
        <v>-1.6129381929883644E-2</v>
      </c>
    </row>
    <row r="2867" spans="1:5" x14ac:dyDescent="0.3">
      <c r="A2867" s="35">
        <v>2852</v>
      </c>
      <c r="B2867">
        <f t="shared" si="88"/>
        <v>4</v>
      </c>
      <c r="C2867" s="32">
        <v>35684</v>
      </c>
      <c r="D2867">
        <v>0.61399999999999999</v>
      </c>
      <c r="E2867">
        <f t="shared" si="89"/>
        <v>-1.6273396593753711E-3</v>
      </c>
    </row>
    <row r="2868" spans="1:5" x14ac:dyDescent="0.3">
      <c r="A2868">
        <v>2853</v>
      </c>
      <c r="B2868">
        <f t="shared" si="88"/>
        <v>5</v>
      </c>
      <c r="C2868" s="32">
        <v>35685</v>
      </c>
      <c r="D2868">
        <v>0.61499999999999999</v>
      </c>
      <c r="E2868">
        <f t="shared" si="89"/>
        <v>1.6273396593754076E-3</v>
      </c>
    </row>
    <row r="2869" spans="1:5" x14ac:dyDescent="0.3">
      <c r="A2869" s="35">
        <v>2854</v>
      </c>
      <c r="B2869">
        <f t="shared" si="88"/>
        <v>1</v>
      </c>
      <c r="C2869" s="32">
        <v>35688</v>
      </c>
      <c r="D2869">
        <v>0.61</v>
      </c>
      <c r="E2869">
        <f t="shared" si="89"/>
        <v>-8.1633106391609811E-3</v>
      </c>
    </row>
    <row r="2870" spans="1:5" x14ac:dyDescent="0.3">
      <c r="A2870">
        <v>2855</v>
      </c>
      <c r="B2870">
        <f t="shared" si="88"/>
        <v>2</v>
      </c>
      <c r="C2870" s="32">
        <v>35689</v>
      </c>
      <c r="D2870">
        <v>0.61699999999999999</v>
      </c>
      <c r="E2870">
        <f t="shared" si="89"/>
        <v>1.1410066738030959E-2</v>
      </c>
    </row>
    <row r="2871" spans="1:5" x14ac:dyDescent="0.3">
      <c r="A2871" s="35">
        <v>2856</v>
      </c>
      <c r="B2871">
        <f t="shared" si="88"/>
        <v>3</v>
      </c>
      <c r="C2871" s="32">
        <v>35690</v>
      </c>
      <c r="D2871">
        <v>0.60399999999999998</v>
      </c>
      <c r="E2871">
        <f t="shared" si="89"/>
        <v>-2.1294825970572882E-2</v>
      </c>
    </row>
    <row r="2872" spans="1:5" x14ac:dyDescent="0.3">
      <c r="A2872">
        <v>2857</v>
      </c>
      <c r="B2872">
        <f t="shared" si="88"/>
        <v>4</v>
      </c>
      <c r="C2872" s="32">
        <v>35691</v>
      </c>
      <c r="D2872">
        <v>0.59499999999999997</v>
      </c>
      <c r="E2872">
        <f t="shared" si="89"/>
        <v>-1.5012792389185209E-2</v>
      </c>
    </row>
    <row r="2873" spans="1:5" x14ac:dyDescent="0.3">
      <c r="A2873" s="35">
        <v>2858</v>
      </c>
      <c r="B2873">
        <f t="shared" si="88"/>
        <v>5</v>
      </c>
      <c r="C2873" s="32">
        <v>35692</v>
      </c>
      <c r="D2873">
        <v>0.59899999999999998</v>
      </c>
      <c r="E2873">
        <f t="shared" si="89"/>
        <v>6.7001925698195654E-3</v>
      </c>
    </row>
    <row r="2874" spans="1:5" x14ac:dyDescent="0.3">
      <c r="A2874">
        <v>2859</v>
      </c>
      <c r="B2874">
        <f t="shared" si="88"/>
        <v>1</v>
      </c>
      <c r="C2874" s="32">
        <v>35695</v>
      </c>
      <c r="D2874">
        <v>0.60499999999999998</v>
      </c>
      <c r="E2874">
        <f t="shared" si="89"/>
        <v>9.9668599153920744E-3</v>
      </c>
    </row>
    <row r="2875" spans="1:5" x14ac:dyDescent="0.3">
      <c r="A2875" s="35">
        <v>2860</v>
      </c>
      <c r="B2875">
        <f t="shared" si="88"/>
        <v>2</v>
      </c>
      <c r="C2875" s="32">
        <v>35696</v>
      </c>
      <c r="D2875">
        <v>0.6</v>
      </c>
      <c r="E2875">
        <f t="shared" si="89"/>
        <v>-8.2988028146950658E-3</v>
      </c>
    </row>
    <row r="2876" spans="1:5" x14ac:dyDescent="0.3">
      <c r="A2876">
        <v>2861</v>
      </c>
      <c r="B2876">
        <f t="shared" si="88"/>
        <v>3</v>
      </c>
      <c r="C2876" s="32">
        <v>35697</v>
      </c>
      <c r="D2876">
        <v>0.59399999999999997</v>
      </c>
      <c r="E2876">
        <f t="shared" si="89"/>
        <v>-1.0050335853501451E-2</v>
      </c>
    </row>
    <row r="2877" spans="1:5" x14ac:dyDescent="0.3">
      <c r="A2877" s="35">
        <v>2862</v>
      </c>
      <c r="B2877">
        <f t="shared" si="88"/>
        <v>4</v>
      </c>
      <c r="C2877" s="32">
        <v>35698</v>
      </c>
      <c r="D2877">
        <v>0.59699999999999998</v>
      </c>
      <c r="E2877">
        <f t="shared" si="89"/>
        <v>5.037794029957081E-3</v>
      </c>
    </row>
    <row r="2878" spans="1:5" x14ac:dyDescent="0.3">
      <c r="A2878">
        <v>2863</v>
      </c>
      <c r="B2878">
        <f t="shared" si="88"/>
        <v>5</v>
      </c>
      <c r="C2878" s="32">
        <v>35699</v>
      </c>
      <c r="D2878">
        <v>0.61399999999999999</v>
      </c>
      <c r="E2878">
        <f t="shared" si="89"/>
        <v>2.8077814754540461E-2</v>
      </c>
    </row>
    <row r="2879" spans="1:5" x14ac:dyDescent="0.3">
      <c r="A2879" s="35">
        <v>2864</v>
      </c>
      <c r="B2879">
        <f t="shared" si="88"/>
        <v>1</v>
      </c>
      <c r="C2879" s="32">
        <v>35702</v>
      </c>
      <c r="D2879">
        <v>0.63</v>
      </c>
      <c r="E2879">
        <f t="shared" si="89"/>
        <v>2.572489123843592E-2</v>
      </c>
    </row>
    <row r="2880" spans="1:5" x14ac:dyDescent="0.3">
      <c r="A2880">
        <v>2865</v>
      </c>
      <c r="B2880">
        <f t="shared" si="88"/>
        <v>2</v>
      </c>
      <c r="C2880" s="32">
        <v>35703</v>
      </c>
      <c r="D2880">
        <v>0.625</v>
      </c>
      <c r="E2880">
        <f t="shared" si="89"/>
        <v>-7.9681696491768449E-3</v>
      </c>
    </row>
    <row r="2881" spans="1:5" x14ac:dyDescent="0.3">
      <c r="A2881" s="35">
        <v>2866</v>
      </c>
      <c r="B2881">
        <f t="shared" si="88"/>
        <v>3</v>
      </c>
      <c r="C2881" s="32">
        <v>35704</v>
      </c>
      <c r="D2881">
        <v>0.61499999999999999</v>
      </c>
      <c r="E2881">
        <f t="shared" si="89"/>
        <v>-1.6129381929883644E-2</v>
      </c>
    </row>
    <row r="2882" spans="1:5" x14ac:dyDescent="0.3">
      <c r="A2882">
        <v>2867</v>
      </c>
      <c r="B2882">
        <f t="shared" si="88"/>
        <v>4</v>
      </c>
      <c r="C2882" s="32">
        <v>35705</v>
      </c>
      <c r="D2882">
        <v>0.625</v>
      </c>
      <c r="E2882">
        <f t="shared" si="89"/>
        <v>1.6129381929883717E-2</v>
      </c>
    </row>
    <row r="2883" spans="1:5" x14ac:dyDescent="0.3">
      <c r="A2883" s="35">
        <v>2868</v>
      </c>
      <c r="B2883">
        <f t="shared" si="88"/>
        <v>5</v>
      </c>
      <c r="C2883" s="32">
        <v>35706</v>
      </c>
      <c r="D2883">
        <v>0.63700000000000001</v>
      </c>
      <c r="E2883">
        <f t="shared" si="89"/>
        <v>1.901800583576195E-2</v>
      </c>
    </row>
    <row r="2884" spans="1:5" x14ac:dyDescent="0.3">
      <c r="A2884">
        <v>2869</v>
      </c>
      <c r="B2884">
        <f t="shared" si="88"/>
        <v>1</v>
      </c>
      <c r="C2884" s="32">
        <v>35709</v>
      </c>
      <c r="D2884">
        <v>0.61799999999999999</v>
      </c>
      <c r="E2884">
        <f t="shared" si="89"/>
        <v>-3.0281198114472548E-2</v>
      </c>
    </row>
    <row r="2885" spans="1:5" x14ac:dyDescent="0.3">
      <c r="A2885" s="35">
        <v>2870</v>
      </c>
      <c r="B2885">
        <f t="shared" si="88"/>
        <v>2</v>
      </c>
      <c r="C2885" s="32">
        <v>35710</v>
      </c>
      <c r="D2885">
        <v>0.61399999999999999</v>
      </c>
      <c r="E2885">
        <f t="shared" si="89"/>
        <v>-6.4935293105483427E-3</v>
      </c>
    </row>
    <row r="2886" spans="1:5" x14ac:dyDescent="0.3">
      <c r="A2886">
        <v>2871</v>
      </c>
      <c r="B2886">
        <f t="shared" si="88"/>
        <v>3</v>
      </c>
      <c r="C2886" s="32">
        <v>35711</v>
      </c>
      <c r="D2886">
        <v>0.61</v>
      </c>
      <c r="E2886">
        <f t="shared" si="89"/>
        <v>-6.5359709797855334E-3</v>
      </c>
    </row>
    <row r="2887" spans="1:5" x14ac:dyDescent="0.3">
      <c r="A2887" s="35">
        <v>2872</v>
      </c>
      <c r="B2887">
        <f t="shared" si="88"/>
        <v>4</v>
      </c>
      <c r="C2887" s="32">
        <v>35712</v>
      </c>
      <c r="D2887">
        <v>0.58899999999999997</v>
      </c>
      <c r="E2887">
        <f t="shared" si="89"/>
        <v>-3.5032773515770242E-2</v>
      </c>
    </row>
    <row r="2888" spans="1:5" x14ac:dyDescent="0.3">
      <c r="A2888">
        <v>2873</v>
      </c>
      <c r="B2888">
        <f t="shared" si="88"/>
        <v>5</v>
      </c>
      <c r="C2888" s="32">
        <v>35713</v>
      </c>
      <c r="D2888">
        <v>0.58299999999999996</v>
      </c>
      <c r="E2888">
        <f t="shared" si="89"/>
        <v>-1.0238997301094312E-2</v>
      </c>
    </row>
    <row r="2889" spans="1:5" x14ac:dyDescent="0.3">
      <c r="A2889" s="35">
        <v>2874</v>
      </c>
      <c r="B2889">
        <f t="shared" si="88"/>
        <v>1</v>
      </c>
      <c r="C2889" s="32">
        <v>35716</v>
      </c>
      <c r="D2889">
        <v>0.57499999999999996</v>
      </c>
      <c r="E2889">
        <f t="shared" si="89"/>
        <v>-1.3817145553141955E-2</v>
      </c>
    </row>
    <row r="2890" spans="1:5" x14ac:dyDescent="0.3">
      <c r="A2890">
        <v>2875</v>
      </c>
      <c r="B2890">
        <f t="shared" si="88"/>
        <v>2</v>
      </c>
      <c r="C2890" s="32">
        <v>35717</v>
      </c>
      <c r="D2890">
        <v>0.56699999999999995</v>
      </c>
      <c r="E2890">
        <f t="shared" si="89"/>
        <v>-1.4010737069598333E-2</v>
      </c>
    </row>
    <row r="2891" spans="1:5" x14ac:dyDescent="0.3">
      <c r="A2891" s="35">
        <v>2876</v>
      </c>
      <c r="B2891">
        <f t="shared" si="88"/>
        <v>3</v>
      </c>
      <c r="C2891" s="32">
        <v>35718</v>
      </c>
      <c r="D2891">
        <v>0.55900000000000005</v>
      </c>
      <c r="E2891">
        <f t="shared" si="89"/>
        <v>-1.4209830572652685E-2</v>
      </c>
    </row>
    <row r="2892" spans="1:5" x14ac:dyDescent="0.3">
      <c r="A2892">
        <v>2877</v>
      </c>
      <c r="B2892">
        <f t="shared" si="88"/>
        <v>4</v>
      </c>
      <c r="C2892" s="32">
        <v>35719</v>
      </c>
      <c r="D2892">
        <v>0.56999999999999995</v>
      </c>
      <c r="E2892">
        <f t="shared" si="89"/>
        <v>1.9486887673496475E-2</v>
      </c>
    </row>
    <row r="2893" spans="1:5" x14ac:dyDescent="0.3">
      <c r="A2893" s="35">
        <v>2878</v>
      </c>
      <c r="B2893">
        <f t="shared" si="88"/>
        <v>5</v>
      </c>
      <c r="C2893" s="32">
        <v>35720</v>
      </c>
      <c r="D2893">
        <v>0.57199999999999995</v>
      </c>
      <c r="E2893">
        <f t="shared" si="89"/>
        <v>3.5026305512020745E-3</v>
      </c>
    </row>
    <row r="2894" spans="1:5" x14ac:dyDescent="0.3">
      <c r="A2894">
        <v>2879</v>
      </c>
      <c r="B2894">
        <f t="shared" si="88"/>
        <v>1</v>
      </c>
      <c r="C2894" s="32">
        <v>35723</v>
      </c>
      <c r="D2894">
        <v>0.56899999999999995</v>
      </c>
      <c r="E2894">
        <f t="shared" si="89"/>
        <v>-5.2585572534669389E-3</v>
      </c>
    </row>
    <row r="2895" spans="1:5" x14ac:dyDescent="0.3">
      <c r="A2895" s="35">
        <v>2880</v>
      </c>
      <c r="B2895">
        <f t="shared" si="88"/>
        <v>2</v>
      </c>
      <c r="C2895" s="32">
        <v>35724</v>
      </c>
      <c r="D2895">
        <v>0.56599999999999995</v>
      </c>
      <c r="E2895">
        <f t="shared" si="89"/>
        <v>-5.2863559231479491E-3</v>
      </c>
    </row>
    <row r="2896" spans="1:5" x14ac:dyDescent="0.3">
      <c r="A2896">
        <v>2881</v>
      </c>
      <c r="B2896">
        <f t="shared" si="88"/>
        <v>3</v>
      </c>
      <c r="C2896" s="32">
        <v>35725</v>
      </c>
      <c r="D2896">
        <v>0.58199999999999996</v>
      </c>
      <c r="E2896">
        <f t="shared" si="89"/>
        <v>2.7876369528254868E-2</v>
      </c>
    </row>
    <row r="2897" spans="1:5" x14ac:dyDescent="0.3">
      <c r="A2897" s="35">
        <v>2882</v>
      </c>
      <c r="B2897">
        <f t="shared" ref="B2897:B2960" si="90">WEEKDAY(C2897,2)</f>
        <v>4</v>
      </c>
      <c r="C2897" s="32">
        <v>35726</v>
      </c>
      <c r="D2897">
        <v>0.57599999999999996</v>
      </c>
      <c r="E2897">
        <f t="shared" si="89"/>
        <v>-1.0362787035546547E-2</v>
      </c>
    </row>
    <row r="2898" spans="1:5" x14ac:dyDescent="0.3">
      <c r="A2898">
        <v>2883</v>
      </c>
      <c r="B2898">
        <f t="shared" si="90"/>
        <v>5</v>
      </c>
      <c r="C2898" s="32">
        <v>35727</v>
      </c>
      <c r="D2898">
        <v>0.56699999999999995</v>
      </c>
      <c r="E2898">
        <f t="shared" ref="E2898:E2961" si="91">LN(D2898/D2897)</f>
        <v>-1.5748356968139168E-2</v>
      </c>
    </row>
    <row r="2899" spans="1:5" x14ac:dyDescent="0.3">
      <c r="A2899" s="35">
        <v>2884</v>
      </c>
      <c r="B2899">
        <f t="shared" si="90"/>
        <v>1</v>
      </c>
      <c r="C2899" s="32">
        <v>35730</v>
      </c>
      <c r="D2899">
        <v>0.57299999999999995</v>
      </c>
      <c r="E2899">
        <f t="shared" si="91"/>
        <v>1.0526412986987603E-2</v>
      </c>
    </row>
    <row r="2900" spans="1:5" x14ac:dyDescent="0.3">
      <c r="A2900">
        <v>2885</v>
      </c>
      <c r="B2900">
        <f t="shared" si="90"/>
        <v>2</v>
      </c>
      <c r="C2900" s="32">
        <v>35731</v>
      </c>
      <c r="D2900">
        <v>0.55700000000000005</v>
      </c>
      <c r="E2900">
        <f t="shared" si="91"/>
        <v>-2.8320476787455383E-2</v>
      </c>
    </row>
    <row r="2901" spans="1:5" x14ac:dyDescent="0.3">
      <c r="A2901" s="35">
        <v>2886</v>
      </c>
      <c r="B2901">
        <f t="shared" si="90"/>
        <v>3</v>
      </c>
      <c r="C2901" s="32">
        <v>35732</v>
      </c>
      <c r="D2901">
        <v>0.56999999999999995</v>
      </c>
      <c r="E2901">
        <f t="shared" si="91"/>
        <v>2.3071120901311616E-2</v>
      </c>
    </row>
    <row r="2902" spans="1:5" x14ac:dyDescent="0.3">
      <c r="A2902">
        <v>2887</v>
      </c>
      <c r="B2902">
        <f t="shared" si="90"/>
        <v>4</v>
      </c>
      <c r="C2902" s="32">
        <v>35733</v>
      </c>
      <c r="D2902">
        <v>0.57299999999999995</v>
      </c>
      <c r="E2902">
        <f t="shared" si="91"/>
        <v>5.249355886143745E-3</v>
      </c>
    </row>
    <row r="2903" spans="1:5" x14ac:dyDescent="0.3">
      <c r="A2903" s="35">
        <v>2888</v>
      </c>
      <c r="B2903">
        <f t="shared" si="90"/>
        <v>5</v>
      </c>
      <c r="C2903" s="32">
        <v>35734</v>
      </c>
      <c r="D2903">
        <v>0.56399999999999995</v>
      </c>
      <c r="E2903">
        <f t="shared" si="91"/>
        <v>-1.5831465216680628E-2</v>
      </c>
    </row>
    <row r="2904" spans="1:5" x14ac:dyDescent="0.3">
      <c r="A2904">
        <v>2889</v>
      </c>
      <c r="B2904">
        <f t="shared" si="90"/>
        <v>1</v>
      </c>
      <c r="C2904" s="32">
        <v>35737</v>
      </c>
      <c r="D2904">
        <v>0.56200000000000006</v>
      </c>
      <c r="E2904">
        <f t="shared" si="91"/>
        <v>-3.5524016043676607E-3</v>
      </c>
    </row>
    <row r="2905" spans="1:5" x14ac:dyDescent="0.3">
      <c r="A2905" s="35">
        <v>2890</v>
      </c>
      <c r="B2905">
        <f t="shared" si="90"/>
        <v>2</v>
      </c>
      <c r="C2905" s="32">
        <v>35738</v>
      </c>
      <c r="D2905">
        <v>0.55200000000000005</v>
      </c>
      <c r="E2905">
        <f t="shared" si="91"/>
        <v>-1.795380361659582E-2</v>
      </c>
    </row>
    <row r="2906" spans="1:5" x14ac:dyDescent="0.3">
      <c r="A2906">
        <v>2891</v>
      </c>
      <c r="B2906">
        <f t="shared" si="90"/>
        <v>3</v>
      </c>
      <c r="C2906" s="32">
        <v>35739</v>
      </c>
      <c r="D2906">
        <v>0.54800000000000004</v>
      </c>
      <c r="E2906">
        <f t="shared" si="91"/>
        <v>-7.2727593290798087E-3</v>
      </c>
    </row>
    <row r="2907" spans="1:5" x14ac:dyDescent="0.3">
      <c r="A2907" s="35">
        <v>2892</v>
      </c>
      <c r="B2907">
        <f t="shared" si="90"/>
        <v>4</v>
      </c>
      <c r="C2907" s="32">
        <v>35740</v>
      </c>
      <c r="D2907">
        <v>0.55300000000000005</v>
      </c>
      <c r="E2907">
        <f t="shared" si="91"/>
        <v>9.0827145743192263E-3</v>
      </c>
    </row>
    <row r="2908" spans="1:5" x14ac:dyDescent="0.3">
      <c r="A2908">
        <v>2893</v>
      </c>
      <c r="B2908">
        <f t="shared" si="90"/>
        <v>5</v>
      </c>
      <c r="C2908" s="32">
        <v>35741</v>
      </c>
      <c r="D2908">
        <v>0.56599999999999995</v>
      </c>
      <c r="E2908">
        <f t="shared" si="91"/>
        <v>2.3236076680848008E-2</v>
      </c>
    </row>
    <row r="2909" spans="1:5" x14ac:dyDescent="0.3">
      <c r="A2909" s="35">
        <v>2894</v>
      </c>
      <c r="B2909">
        <f t="shared" si="90"/>
        <v>1</v>
      </c>
      <c r="C2909" s="32">
        <v>35744</v>
      </c>
      <c r="D2909">
        <v>0.56100000000000005</v>
      </c>
      <c r="E2909">
        <f t="shared" si="91"/>
        <v>-8.8731726804864575E-3</v>
      </c>
    </row>
    <row r="2910" spans="1:5" x14ac:dyDescent="0.3">
      <c r="A2910">
        <v>2895</v>
      </c>
      <c r="B2910">
        <f t="shared" si="90"/>
        <v>2</v>
      </c>
      <c r="C2910" s="32">
        <v>35745</v>
      </c>
      <c r="D2910">
        <v>0.55900000000000005</v>
      </c>
      <c r="E2910">
        <f t="shared" si="91"/>
        <v>-3.5714323675971335E-3</v>
      </c>
    </row>
    <row r="2911" spans="1:5" x14ac:dyDescent="0.3">
      <c r="A2911" s="35">
        <v>2896</v>
      </c>
      <c r="B2911">
        <f t="shared" si="90"/>
        <v>3</v>
      </c>
      <c r="C2911" s="32">
        <v>35746</v>
      </c>
      <c r="D2911">
        <v>0.55400000000000005</v>
      </c>
      <c r="E2911">
        <f t="shared" si="91"/>
        <v>-8.9847864078154097E-3</v>
      </c>
    </row>
    <row r="2912" spans="1:5" x14ac:dyDescent="0.3">
      <c r="A2912">
        <v>2897</v>
      </c>
      <c r="B2912">
        <f t="shared" si="90"/>
        <v>4</v>
      </c>
      <c r="C2912" s="32">
        <v>35747</v>
      </c>
      <c r="D2912">
        <v>0.56200000000000006</v>
      </c>
      <c r="E2912">
        <f t="shared" si="91"/>
        <v>1.4337163146407249E-2</v>
      </c>
    </row>
    <row r="2913" spans="1:5" x14ac:dyDescent="0.3">
      <c r="A2913" s="35">
        <v>2898</v>
      </c>
      <c r="B2913">
        <f t="shared" si="90"/>
        <v>5</v>
      </c>
      <c r="C2913" s="32">
        <v>35748</v>
      </c>
      <c r="D2913">
        <v>0.57799999999999996</v>
      </c>
      <c r="E2913">
        <f t="shared" si="91"/>
        <v>2.8072018778686307E-2</v>
      </c>
    </row>
    <row r="2914" spans="1:5" x14ac:dyDescent="0.3">
      <c r="A2914">
        <v>2899</v>
      </c>
      <c r="B2914">
        <f t="shared" si="90"/>
        <v>1</v>
      </c>
      <c r="C2914" s="32">
        <v>35751</v>
      </c>
      <c r="D2914">
        <v>0.56799999999999995</v>
      </c>
      <c r="E2914">
        <f t="shared" si="91"/>
        <v>-1.7452449951226166E-2</v>
      </c>
    </row>
    <row r="2915" spans="1:5" x14ac:dyDescent="0.3">
      <c r="A2915" s="35">
        <v>2900</v>
      </c>
      <c r="B2915">
        <f t="shared" si="90"/>
        <v>2</v>
      </c>
      <c r="C2915" s="32">
        <v>35752</v>
      </c>
      <c r="D2915">
        <v>0.55000000000000004</v>
      </c>
      <c r="E2915">
        <f t="shared" si="91"/>
        <v>-3.2203140494634588E-2</v>
      </c>
    </row>
    <row r="2916" spans="1:5" x14ac:dyDescent="0.3">
      <c r="A2916">
        <v>2901</v>
      </c>
      <c r="B2916">
        <f t="shared" si="90"/>
        <v>3</v>
      </c>
      <c r="C2916" s="32">
        <v>35753</v>
      </c>
      <c r="D2916">
        <v>0.55100000000000005</v>
      </c>
      <c r="E2916">
        <f t="shared" si="91"/>
        <v>1.8165309263977853E-3</v>
      </c>
    </row>
    <row r="2917" spans="1:5" x14ac:dyDescent="0.3">
      <c r="A2917" s="35">
        <v>2902</v>
      </c>
      <c r="B2917">
        <f t="shared" si="90"/>
        <v>4</v>
      </c>
      <c r="C2917" s="32">
        <v>35754</v>
      </c>
      <c r="D2917">
        <v>0.54500000000000004</v>
      </c>
      <c r="E2917">
        <f t="shared" si="91"/>
        <v>-1.0949014489670469E-2</v>
      </c>
    </row>
    <row r="2918" spans="1:5" x14ac:dyDescent="0.3">
      <c r="A2918">
        <v>2903</v>
      </c>
      <c r="B2918">
        <f t="shared" si="90"/>
        <v>5</v>
      </c>
      <c r="C2918" s="32">
        <v>35755</v>
      </c>
      <c r="D2918">
        <v>0.54900000000000004</v>
      </c>
      <c r="E2918">
        <f t="shared" si="91"/>
        <v>7.3126468462865572E-3</v>
      </c>
    </row>
    <row r="2919" spans="1:5" x14ac:dyDescent="0.3">
      <c r="A2919" s="35">
        <v>2904</v>
      </c>
      <c r="B2919">
        <f t="shared" si="90"/>
        <v>1</v>
      </c>
      <c r="C2919" s="32">
        <v>35758</v>
      </c>
      <c r="D2919">
        <v>0.55900000000000005</v>
      </c>
      <c r="E2919">
        <f t="shared" si="91"/>
        <v>1.8051031645568476E-2</v>
      </c>
    </row>
    <row r="2920" spans="1:5" x14ac:dyDescent="0.3">
      <c r="A2920">
        <v>2905</v>
      </c>
      <c r="B2920">
        <f t="shared" si="90"/>
        <v>2</v>
      </c>
      <c r="C2920" s="32">
        <v>35759</v>
      </c>
      <c r="D2920">
        <v>0.56100000000000005</v>
      </c>
      <c r="E2920">
        <f t="shared" si="91"/>
        <v>3.5714323675971795E-3</v>
      </c>
    </row>
    <row r="2921" spans="1:5" x14ac:dyDescent="0.3">
      <c r="A2921" s="35">
        <v>2906</v>
      </c>
      <c r="B2921">
        <f t="shared" si="90"/>
        <v>3</v>
      </c>
      <c r="C2921" s="32">
        <v>35760</v>
      </c>
      <c r="D2921">
        <v>0.55100000000000005</v>
      </c>
      <c r="E2921">
        <f t="shared" si="91"/>
        <v>-1.7986096369781827E-2</v>
      </c>
    </row>
    <row r="2922" spans="1:5" x14ac:dyDescent="0.3">
      <c r="A2922">
        <v>2907</v>
      </c>
      <c r="B2922">
        <f t="shared" si="90"/>
        <v>1</v>
      </c>
      <c r="C2922" s="32">
        <v>35765</v>
      </c>
      <c r="D2922">
        <v>0.53600000000000003</v>
      </c>
      <c r="E2922">
        <f t="shared" si="91"/>
        <v>-2.7600648082112531E-2</v>
      </c>
    </row>
    <row r="2923" spans="1:5" x14ac:dyDescent="0.3">
      <c r="A2923" s="35">
        <v>2908</v>
      </c>
      <c r="B2923">
        <f t="shared" si="90"/>
        <v>2</v>
      </c>
      <c r="C2923" s="32">
        <v>35766</v>
      </c>
      <c r="D2923">
        <v>0.53100000000000003</v>
      </c>
      <c r="E2923">
        <f t="shared" si="91"/>
        <v>-9.3721398288632105E-3</v>
      </c>
    </row>
    <row r="2924" spans="1:5" x14ac:dyDescent="0.3">
      <c r="A2924">
        <v>2909</v>
      </c>
      <c r="B2924">
        <f t="shared" si="90"/>
        <v>3</v>
      </c>
      <c r="C2924" s="32">
        <v>35767</v>
      </c>
      <c r="D2924">
        <v>0.53400000000000003</v>
      </c>
      <c r="E2924">
        <f t="shared" si="91"/>
        <v>5.6338177182560642E-3</v>
      </c>
    </row>
    <row r="2925" spans="1:5" x14ac:dyDescent="0.3">
      <c r="A2925" s="35">
        <v>2910</v>
      </c>
      <c r="B2925">
        <f t="shared" si="90"/>
        <v>4</v>
      </c>
      <c r="C2925" s="32">
        <v>35768</v>
      </c>
      <c r="D2925">
        <v>0.53</v>
      </c>
      <c r="E2925">
        <f t="shared" si="91"/>
        <v>-7.5188324140273398E-3</v>
      </c>
    </row>
    <row r="2926" spans="1:5" x14ac:dyDescent="0.3">
      <c r="A2926">
        <v>2911</v>
      </c>
      <c r="B2926">
        <f t="shared" si="90"/>
        <v>5</v>
      </c>
      <c r="C2926" s="32">
        <v>35769</v>
      </c>
      <c r="D2926">
        <v>0.53</v>
      </c>
      <c r="E2926">
        <f t="shared" si="91"/>
        <v>0</v>
      </c>
    </row>
    <row r="2927" spans="1:5" x14ac:dyDescent="0.3">
      <c r="A2927" s="35">
        <v>2912</v>
      </c>
      <c r="B2927">
        <f t="shared" si="90"/>
        <v>1</v>
      </c>
      <c r="C2927" s="32">
        <v>35772</v>
      </c>
      <c r="D2927">
        <v>0.53400000000000003</v>
      </c>
      <c r="E2927">
        <f t="shared" si="91"/>
        <v>7.518832414027319E-3</v>
      </c>
    </row>
    <row r="2928" spans="1:5" x14ac:dyDescent="0.3">
      <c r="A2928">
        <v>2913</v>
      </c>
      <c r="B2928">
        <f t="shared" si="90"/>
        <v>2</v>
      </c>
      <c r="C2928" s="32">
        <v>35773</v>
      </c>
      <c r="D2928">
        <v>0.52</v>
      </c>
      <c r="E2928">
        <f t="shared" si="91"/>
        <v>-2.6567027384721865E-2</v>
      </c>
    </row>
    <row r="2929" spans="1:5" x14ac:dyDescent="0.3">
      <c r="A2929" s="35">
        <v>2914</v>
      </c>
      <c r="B2929">
        <f t="shared" si="90"/>
        <v>3</v>
      </c>
      <c r="C2929" s="32">
        <v>35774</v>
      </c>
      <c r="D2929">
        <v>0.50600000000000001</v>
      </c>
      <c r="E2929">
        <f t="shared" si="91"/>
        <v>-2.7292142288007512E-2</v>
      </c>
    </row>
    <row r="2930" spans="1:5" x14ac:dyDescent="0.3">
      <c r="A2930">
        <v>2915</v>
      </c>
      <c r="B2930">
        <f t="shared" si="90"/>
        <v>4</v>
      </c>
      <c r="C2930" s="32">
        <v>35775</v>
      </c>
      <c r="D2930">
        <v>0.501</v>
      </c>
      <c r="E2930">
        <f t="shared" si="91"/>
        <v>-9.9305682026007997E-3</v>
      </c>
    </row>
    <row r="2931" spans="1:5" x14ac:dyDescent="0.3">
      <c r="A2931" s="35">
        <v>2916</v>
      </c>
      <c r="B2931">
        <f t="shared" si="90"/>
        <v>5</v>
      </c>
      <c r="C2931" s="32">
        <v>35776</v>
      </c>
      <c r="D2931">
        <v>0.50600000000000001</v>
      </c>
      <c r="E2931">
        <f t="shared" si="91"/>
        <v>9.9305682026007876E-3</v>
      </c>
    </row>
    <row r="2932" spans="1:5" x14ac:dyDescent="0.3">
      <c r="A2932">
        <v>2917</v>
      </c>
      <c r="B2932">
        <f t="shared" si="90"/>
        <v>1</v>
      </c>
      <c r="C2932" s="32">
        <v>35779</v>
      </c>
      <c r="D2932">
        <v>0.50900000000000001</v>
      </c>
      <c r="E2932">
        <f t="shared" si="91"/>
        <v>5.9113472630571645E-3</v>
      </c>
    </row>
    <row r="2933" spans="1:5" x14ac:dyDescent="0.3">
      <c r="A2933" s="35">
        <v>2918</v>
      </c>
      <c r="B2933">
        <f t="shared" si="90"/>
        <v>2</v>
      </c>
      <c r="C2933" s="32">
        <v>35780</v>
      </c>
      <c r="D2933">
        <v>0.51600000000000001</v>
      </c>
      <c r="E2933">
        <f t="shared" si="91"/>
        <v>1.3658748931040044E-2</v>
      </c>
    </row>
    <row r="2934" spans="1:5" x14ac:dyDescent="0.3">
      <c r="A2934">
        <v>2919</v>
      </c>
      <c r="B2934">
        <f t="shared" si="90"/>
        <v>3</v>
      </c>
      <c r="C2934" s="32">
        <v>35781</v>
      </c>
      <c r="D2934">
        <v>0.51900000000000002</v>
      </c>
      <c r="E2934">
        <f t="shared" si="91"/>
        <v>5.7971176843259146E-3</v>
      </c>
    </row>
    <row r="2935" spans="1:5" x14ac:dyDescent="0.3">
      <c r="A2935" s="35">
        <v>2920</v>
      </c>
      <c r="B2935">
        <f t="shared" si="90"/>
        <v>4</v>
      </c>
      <c r="C2935" s="32">
        <v>35782</v>
      </c>
      <c r="D2935">
        <v>0.53500000000000003</v>
      </c>
      <c r="E2935">
        <f t="shared" si="91"/>
        <v>3.0362863730117966E-2</v>
      </c>
    </row>
    <row r="2936" spans="1:5" x14ac:dyDescent="0.3">
      <c r="A2936">
        <v>2921</v>
      </c>
      <c r="B2936">
        <f t="shared" si="90"/>
        <v>5</v>
      </c>
      <c r="C2936" s="32">
        <v>35783</v>
      </c>
      <c r="D2936">
        <v>0.52600000000000002</v>
      </c>
      <c r="E2936">
        <f t="shared" si="91"/>
        <v>-1.6965534158296668E-2</v>
      </c>
    </row>
    <row r="2937" spans="1:5" x14ac:dyDescent="0.3">
      <c r="A2937" s="35">
        <v>2922</v>
      </c>
      <c r="B2937">
        <f t="shared" si="90"/>
        <v>1</v>
      </c>
      <c r="C2937" s="32">
        <v>35786</v>
      </c>
      <c r="D2937">
        <v>0.51600000000000001</v>
      </c>
      <c r="E2937">
        <f t="shared" si="91"/>
        <v>-1.919444725614718E-2</v>
      </c>
    </row>
    <row r="2938" spans="1:5" x14ac:dyDescent="0.3">
      <c r="A2938">
        <v>2923</v>
      </c>
      <c r="B2938">
        <f t="shared" si="90"/>
        <v>2</v>
      </c>
      <c r="C2938" s="32">
        <v>35787</v>
      </c>
      <c r="D2938">
        <v>0.51500000000000001</v>
      </c>
      <c r="E2938">
        <f t="shared" si="91"/>
        <v>-1.9398648178265917E-3</v>
      </c>
    </row>
    <row r="2939" spans="1:5" x14ac:dyDescent="0.3">
      <c r="A2939" s="35">
        <v>2924</v>
      </c>
      <c r="B2939">
        <f t="shared" si="90"/>
        <v>3</v>
      </c>
      <c r="C2939" s="32">
        <v>35788</v>
      </c>
      <c r="D2939">
        <v>0.51800000000000002</v>
      </c>
      <c r="E2939">
        <f t="shared" si="91"/>
        <v>5.8083415957469551E-3</v>
      </c>
    </row>
    <row r="2940" spans="1:5" x14ac:dyDescent="0.3">
      <c r="A2940">
        <v>2925</v>
      </c>
      <c r="B2940">
        <f t="shared" si="90"/>
        <v>5</v>
      </c>
      <c r="C2940" s="32">
        <v>35790</v>
      </c>
      <c r="D2940">
        <v>0.51900000000000002</v>
      </c>
      <c r="E2940">
        <f t="shared" si="91"/>
        <v>1.9286409064056863E-3</v>
      </c>
    </row>
    <row r="2941" spans="1:5" x14ac:dyDescent="0.3">
      <c r="A2941" s="35">
        <v>2926</v>
      </c>
      <c r="B2941">
        <f t="shared" si="90"/>
        <v>1</v>
      </c>
      <c r="C2941" s="32">
        <v>35793</v>
      </c>
      <c r="D2941">
        <v>0.505</v>
      </c>
      <c r="E2941">
        <f t="shared" si="91"/>
        <v>-2.7345453890528837E-2</v>
      </c>
    </row>
    <row r="2942" spans="1:5" x14ac:dyDescent="0.3">
      <c r="A2942">
        <v>2927</v>
      </c>
      <c r="B2942">
        <f t="shared" si="90"/>
        <v>2</v>
      </c>
      <c r="C2942" s="32">
        <v>35794</v>
      </c>
      <c r="D2942">
        <v>0.497</v>
      </c>
      <c r="E2942">
        <f t="shared" si="91"/>
        <v>-1.5968403178731112E-2</v>
      </c>
    </row>
    <row r="2943" spans="1:5" x14ac:dyDescent="0.3">
      <c r="A2943" s="35">
        <v>2928</v>
      </c>
      <c r="B2943">
        <f t="shared" si="90"/>
        <v>3</v>
      </c>
      <c r="C2943" s="32">
        <v>35795</v>
      </c>
      <c r="D2943">
        <v>0.49299999999999999</v>
      </c>
      <c r="E2943">
        <f t="shared" si="91"/>
        <v>-8.0808520539386725E-3</v>
      </c>
    </row>
    <row r="2944" spans="1:5" x14ac:dyDescent="0.3">
      <c r="A2944">
        <v>2929</v>
      </c>
      <c r="B2944">
        <f t="shared" si="90"/>
        <v>5</v>
      </c>
      <c r="C2944" s="32">
        <v>35797</v>
      </c>
      <c r="D2944">
        <v>0.496</v>
      </c>
      <c r="E2944">
        <f t="shared" si="91"/>
        <v>6.066752682237362E-3</v>
      </c>
    </row>
    <row r="2945" spans="1:5" x14ac:dyDescent="0.3">
      <c r="A2945" s="35">
        <v>2930</v>
      </c>
      <c r="B2945">
        <f t="shared" si="90"/>
        <v>1</v>
      </c>
      <c r="C2945" s="32">
        <v>35800</v>
      </c>
      <c r="D2945">
        <v>0.48199999999999998</v>
      </c>
      <c r="E2945">
        <f t="shared" si="91"/>
        <v>-2.8631812674327153E-2</v>
      </c>
    </row>
    <row r="2946" spans="1:5" x14ac:dyDescent="0.3">
      <c r="A2946">
        <v>2931</v>
      </c>
      <c r="B2946">
        <f t="shared" si="90"/>
        <v>2</v>
      </c>
      <c r="C2946" s="32">
        <v>35801</v>
      </c>
      <c r="D2946">
        <v>0.47699999999999998</v>
      </c>
      <c r="E2946">
        <f t="shared" si="91"/>
        <v>-1.042762316225905E-2</v>
      </c>
    </row>
    <row r="2947" spans="1:5" x14ac:dyDescent="0.3">
      <c r="A2947" s="35">
        <v>2932</v>
      </c>
      <c r="B2947">
        <f t="shared" si="90"/>
        <v>3</v>
      </c>
      <c r="C2947" s="32">
        <v>35802</v>
      </c>
      <c r="D2947">
        <v>0.48299999999999998</v>
      </c>
      <c r="E2947">
        <f t="shared" si="91"/>
        <v>1.2500162764231468E-2</v>
      </c>
    </row>
    <row r="2948" spans="1:5" x14ac:dyDescent="0.3">
      <c r="A2948">
        <v>2933</v>
      </c>
      <c r="B2948">
        <f t="shared" si="90"/>
        <v>4</v>
      </c>
      <c r="C2948" s="32">
        <v>35803</v>
      </c>
      <c r="D2948">
        <v>0.49399999999999999</v>
      </c>
      <c r="E2948">
        <f t="shared" si="91"/>
        <v>2.2518863535349824E-2</v>
      </c>
    </row>
    <row r="2949" spans="1:5" x14ac:dyDescent="0.3">
      <c r="A2949" s="35">
        <v>2934</v>
      </c>
      <c r="B2949">
        <f t="shared" si="90"/>
        <v>5</v>
      </c>
      <c r="C2949" s="32">
        <v>35804</v>
      </c>
      <c r="D2949">
        <v>0.496</v>
      </c>
      <c r="E2949">
        <f t="shared" si="91"/>
        <v>4.0404095370049058E-3</v>
      </c>
    </row>
    <row r="2950" spans="1:5" x14ac:dyDescent="0.3">
      <c r="A2950">
        <v>2935</v>
      </c>
      <c r="B2950">
        <f t="shared" si="90"/>
        <v>1</v>
      </c>
      <c r="C2950" s="32">
        <v>35807</v>
      </c>
      <c r="D2950">
        <v>0.48899999999999999</v>
      </c>
      <c r="E2950">
        <f t="shared" si="91"/>
        <v>-1.4213437250055501E-2</v>
      </c>
    </row>
    <row r="2951" spans="1:5" x14ac:dyDescent="0.3">
      <c r="A2951" s="35">
        <v>2936</v>
      </c>
      <c r="B2951">
        <f t="shared" si="90"/>
        <v>2</v>
      </c>
      <c r="C2951" s="32">
        <v>35808</v>
      </c>
      <c r="D2951">
        <v>0.47899999999999998</v>
      </c>
      <c r="E2951">
        <f t="shared" si="91"/>
        <v>-2.0661892063956858E-2</v>
      </c>
    </row>
    <row r="2952" spans="1:5" x14ac:dyDescent="0.3">
      <c r="A2952">
        <v>2937</v>
      </c>
      <c r="B2952">
        <f t="shared" si="90"/>
        <v>3</v>
      </c>
      <c r="C2952" s="32">
        <v>35809</v>
      </c>
      <c r="D2952">
        <v>0.47799999999999998</v>
      </c>
      <c r="E2952">
        <f t="shared" si="91"/>
        <v>-2.0898649194592421E-3</v>
      </c>
    </row>
    <row r="2953" spans="1:5" x14ac:dyDescent="0.3">
      <c r="A2953" s="35">
        <v>2938</v>
      </c>
      <c r="B2953">
        <f t="shared" si="90"/>
        <v>4</v>
      </c>
      <c r="C2953" s="32">
        <v>35810</v>
      </c>
      <c r="D2953">
        <v>0.47099999999999997</v>
      </c>
      <c r="E2953">
        <f t="shared" si="91"/>
        <v>-1.4752638475038295E-2</v>
      </c>
    </row>
    <row r="2954" spans="1:5" x14ac:dyDescent="0.3">
      <c r="A2954">
        <v>2939</v>
      </c>
      <c r="B2954">
        <f t="shared" si="90"/>
        <v>5</v>
      </c>
      <c r="C2954" s="32">
        <v>35811</v>
      </c>
      <c r="D2954">
        <v>0.47399999999999998</v>
      </c>
      <c r="E2954">
        <f t="shared" si="91"/>
        <v>6.3492276786587445E-3</v>
      </c>
    </row>
    <row r="2955" spans="1:5" x14ac:dyDescent="0.3">
      <c r="A2955" s="35">
        <v>2940</v>
      </c>
      <c r="B2955">
        <f t="shared" si="90"/>
        <v>2</v>
      </c>
      <c r="C2955" s="32">
        <v>35815</v>
      </c>
      <c r="D2955">
        <v>0.47</v>
      </c>
      <c r="E2955">
        <f t="shared" si="91"/>
        <v>-8.4746269909722321E-3</v>
      </c>
    </row>
    <row r="2956" spans="1:5" x14ac:dyDescent="0.3">
      <c r="A2956">
        <v>2941</v>
      </c>
      <c r="B2956">
        <f t="shared" si="90"/>
        <v>3</v>
      </c>
      <c r="C2956" s="32">
        <v>35816</v>
      </c>
      <c r="D2956">
        <v>0.45300000000000001</v>
      </c>
      <c r="E2956">
        <f t="shared" si="91"/>
        <v>-3.6840569221070131E-2</v>
      </c>
    </row>
    <row r="2957" spans="1:5" x14ac:dyDescent="0.3">
      <c r="A2957" s="35">
        <v>2942</v>
      </c>
      <c r="B2957">
        <f t="shared" si="90"/>
        <v>4</v>
      </c>
      <c r="C2957" s="32">
        <v>35817</v>
      </c>
      <c r="D2957">
        <v>0.45</v>
      </c>
      <c r="E2957">
        <f t="shared" si="91"/>
        <v>-6.6445427186686131E-3</v>
      </c>
    </row>
    <row r="2958" spans="1:5" x14ac:dyDescent="0.3">
      <c r="A2958">
        <v>2943</v>
      </c>
      <c r="B2958">
        <f t="shared" si="90"/>
        <v>5</v>
      </c>
      <c r="C2958" s="32">
        <v>35818</v>
      </c>
      <c r="D2958">
        <v>0.45</v>
      </c>
      <c r="E2958">
        <f t="shared" si="91"/>
        <v>0</v>
      </c>
    </row>
    <row r="2959" spans="1:5" x14ac:dyDescent="0.3">
      <c r="A2959" s="35">
        <v>2944</v>
      </c>
      <c r="B2959">
        <f t="shared" si="90"/>
        <v>1</v>
      </c>
      <c r="C2959" s="32">
        <v>35821</v>
      </c>
      <c r="D2959">
        <v>0.47499999999999998</v>
      </c>
      <c r="E2959">
        <f t="shared" si="91"/>
        <v>5.4067221270275793E-2</v>
      </c>
    </row>
    <row r="2960" spans="1:5" x14ac:dyDescent="0.3">
      <c r="A2960">
        <v>2945</v>
      </c>
      <c r="B2960">
        <f t="shared" si="90"/>
        <v>2</v>
      </c>
      <c r="C2960" s="32">
        <v>35822</v>
      </c>
      <c r="D2960">
        <v>0.47699999999999998</v>
      </c>
      <c r="E2960">
        <f t="shared" si="91"/>
        <v>4.2016868536999766E-3</v>
      </c>
    </row>
    <row r="2961" spans="1:5" x14ac:dyDescent="0.3">
      <c r="A2961" s="35">
        <v>2946</v>
      </c>
      <c r="B2961">
        <f t="shared" ref="B2961:B3024" si="92">WEEKDAY(C2961,2)</f>
        <v>3</v>
      </c>
      <c r="C2961" s="32">
        <v>35823</v>
      </c>
      <c r="D2961">
        <v>0.48199999999999998</v>
      </c>
      <c r="E2961">
        <f t="shared" si="91"/>
        <v>1.042762316225916E-2</v>
      </c>
    </row>
    <row r="2962" spans="1:5" x14ac:dyDescent="0.3">
      <c r="A2962">
        <v>2947</v>
      </c>
      <c r="B2962">
        <f t="shared" si="92"/>
        <v>4</v>
      </c>
      <c r="C2962" s="32">
        <v>35824</v>
      </c>
      <c r="D2962">
        <v>0.502</v>
      </c>
      <c r="E2962">
        <f t="shared" ref="E2962:E3025" si="93">LN(D2962/D2961)</f>
        <v>4.0656005641128964E-2</v>
      </c>
    </row>
    <row r="2963" spans="1:5" x14ac:dyDescent="0.3">
      <c r="A2963" s="35">
        <v>2948</v>
      </c>
      <c r="B2963">
        <f t="shared" si="92"/>
        <v>5</v>
      </c>
      <c r="C2963" s="32">
        <v>35825</v>
      </c>
      <c r="D2963">
        <v>0.47899999999999998</v>
      </c>
      <c r="E2963">
        <f t="shared" si="93"/>
        <v>-4.6899522280814031E-2</v>
      </c>
    </row>
    <row r="2964" spans="1:5" x14ac:dyDescent="0.3">
      <c r="A2964">
        <v>2949</v>
      </c>
      <c r="B2964">
        <f t="shared" si="92"/>
        <v>1</v>
      </c>
      <c r="C2964" s="32">
        <v>35828</v>
      </c>
      <c r="D2964">
        <v>0.46800000000000003</v>
      </c>
      <c r="E2964">
        <f t="shared" si="93"/>
        <v>-2.3232301493268423E-2</v>
      </c>
    </row>
    <row r="2965" spans="1:5" x14ac:dyDescent="0.3">
      <c r="A2965" s="35">
        <v>2950</v>
      </c>
      <c r="B2965">
        <f t="shared" si="92"/>
        <v>2</v>
      </c>
      <c r="C2965" s="32">
        <v>35829</v>
      </c>
      <c r="D2965">
        <v>0.44800000000000001</v>
      </c>
      <c r="E2965">
        <f t="shared" si="93"/>
        <v>-4.3675063502661648E-2</v>
      </c>
    </row>
    <row r="2966" spans="1:5" x14ac:dyDescent="0.3">
      <c r="A2966">
        <v>2951</v>
      </c>
      <c r="B2966">
        <f t="shared" si="92"/>
        <v>3</v>
      </c>
      <c r="C2966" s="32">
        <v>35830</v>
      </c>
      <c r="D2966">
        <v>0.434</v>
      </c>
      <c r="E2966">
        <f t="shared" si="93"/>
        <v>-3.1748698314580298E-2</v>
      </c>
    </row>
    <row r="2967" spans="1:5" x14ac:dyDescent="0.3">
      <c r="A2967" s="35">
        <v>2952</v>
      </c>
      <c r="B2967">
        <f t="shared" si="92"/>
        <v>4</v>
      </c>
      <c r="C2967" s="32">
        <v>35831</v>
      </c>
      <c r="D2967">
        <v>0.435</v>
      </c>
      <c r="E2967">
        <f t="shared" si="93"/>
        <v>2.3014969882791674E-3</v>
      </c>
    </row>
    <row r="2968" spans="1:5" x14ac:dyDescent="0.3">
      <c r="A2968">
        <v>2953</v>
      </c>
      <c r="B2968">
        <f t="shared" si="92"/>
        <v>5</v>
      </c>
      <c r="C2968" s="32">
        <v>35832</v>
      </c>
      <c r="D2968">
        <v>0.44800000000000001</v>
      </c>
      <c r="E2968">
        <f t="shared" si="93"/>
        <v>2.9447201326301055E-2</v>
      </c>
    </row>
    <row r="2969" spans="1:5" x14ac:dyDescent="0.3">
      <c r="A2969" s="35">
        <v>2954</v>
      </c>
      <c r="B2969">
        <f t="shared" si="92"/>
        <v>1</v>
      </c>
      <c r="C2969" s="32">
        <v>35835</v>
      </c>
      <c r="D2969">
        <v>0.45</v>
      </c>
      <c r="E2969">
        <f t="shared" si="93"/>
        <v>4.4543503493803746E-3</v>
      </c>
    </row>
    <row r="2970" spans="1:5" x14ac:dyDescent="0.3">
      <c r="A2970">
        <v>2955</v>
      </c>
      <c r="B2970">
        <f t="shared" si="92"/>
        <v>2</v>
      </c>
      <c r="C2970" s="32">
        <v>35836</v>
      </c>
      <c r="D2970">
        <v>0.45500000000000002</v>
      </c>
      <c r="E2970">
        <f t="shared" si="93"/>
        <v>1.1049836186584935E-2</v>
      </c>
    </row>
    <row r="2971" spans="1:5" x14ac:dyDescent="0.3">
      <c r="A2971" s="35">
        <v>2956</v>
      </c>
      <c r="B2971">
        <f t="shared" si="92"/>
        <v>3</v>
      </c>
      <c r="C2971" s="32">
        <v>35837</v>
      </c>
      <c r="D2971">
        <v>0.45300000000000001</v>
      </c>
      <c r="E2971">
        <f t="shared" si="93"/>
        <v>-4.4052934679163795E-3</v>
      </c>
    </row>
    <row r="2972" spans="1:5" x14ac:dyDescent="0.3">
      <c r="A2972">
        <v>2957</v>
      </c>
      <c r="B2972">
        <f t="shared" si="92"/>
        <v>4</v>
      </c>
      <c r="C2972" s="32">
        <v>35838</v>
      </c>
      <c r="D2972">
        <v>0.44600000000000001</v>
      </c>
      <c r="E2972">
        <f t="shared" si="93"/>
        <v>-1.557317346296992E-2</v>
      </c>
    </row>
    <row r="2973" spans="1:5" x14ac:dyDescent="0.3">
      <c r="A2973" s="35">
        <v>2958</v>
      </c>
      <c r="B2973">
        <f t="shared" si="92"/>
        <v>5</v>
      </c>
      <c r="C2973" s="32">
        <v>35839</v>
      </c>
      <c r="D2973">
        <v>0.44700000000000001</v>
      </c>
      <c r="E2973">
        <f t="shared" si="93"/>
        <v>2.2396425935046599E-3</v>
      </c>
    </row>
    <row r="2974" spans="1:5" x14ac:dyDescent="0.3">
      <c r="A2974">
        <v>2959</v>
      </c>
      <c r="B2974">
        <f t="shared" si="92"/>
        <v>2</v>
      </c>
      <c r="C2974" s="32">
        <v>35843</v>
      </c>
      <c r="D2974">
        <v>0.45400000000000001</v>
      </c>
      <c r="E2974">
        <f t="shared" si="93"/>
        <v>1.5538603427779166E-2</v>
      </c>
    </row>
    <row r="2975" spans="1:5" x14ac:dyDescent="0.3">
      <c r="A2975" s="35">
        <v>2960</v>
      </c>
      <c r="B2975">
        <f t="shared" si="92"/>
        <v>3</v>
      </c>
      <c r="C2975" s="32">
        <v>35844</v>
      </c>
      <c r="D2975">
        <v>0.45</v>
      </c>
      <c r="E2975">
        <f t="shared" si="93"/>
        <v>-8.8496152769824993E-3</v>
      </c>
    </row>
    <row r="2976" spans="1:5" x14ac:dyDescent="0.3">
      <c r="A2976">
        <v>2961</v>
      </c>
      <c r="B2976">
        <f t="shared" si="92"/>
        <v>4</v>
      </c>
      <c r="C2976" s="32">
        <v>35845</v>
      </c>
      <c r="D2976">
        <v>0.46899999999999997</v>
      </c>
      <c r="E2976">
        <f t="shared" si="93"/>
        <v>4.1355185681913861E-2</v>
      </c>
    </row>
    <row r="2977" spans="1:5" x14ac:dyDescent="0.3">
      <c r="A2977" s="35">
        <v>2962</v>
      </c>
      <c r="B2977">
        <f t="shared" si="92"/>
        <v>5</v>
      </c>
      <c r="C2977" s="32">
        <v>35846</v>
      </c>
      <c r="D2977">
        <v>0.46300000000000002</v>
      </c>
      <c r="E2977">
        <f t="shared" si="93"/>
        <v>-1.2875714360045167E-2</v>
      </c>
    </row>
    <row r="2978" spans="1:5" x14ac:dyDescent="0.3">
      <c r="A2978">
        <v>2963</v>
      </c>
      <c r="B2978">
        <f t="shared" si="92"/>
        <v>1</v>
      </c>
      <c r="C2978" s="32">
        <v>35849</v>
      </c>
      <c r="D2978">
        <v>0.443</v>
      </c>
      <c r="E2978">
        <f t="shared" si="93"/>
        <v>-4.415728404109847E-2</v>
      </c>
    </row>
    <row r="2979" spans="1:5" x14ac:dyDescent="0.3">
      <c r="A2979" s="35">
        <v>2964</v>
      </c>
      <c r="B2979">
        <f t="shared" si="92"/>
        <v>2</v>
      </c>
      <c r="C2979" s="32">
        <v>35850</v>
      </c>
      <c r="D2979">
        <v>0.433</v>
      </c>
      <c r="E2979">
        <f t="shared" si="93"/>
        <v>-2.283204204264579E-2</v>
      </c>
    </row>
    <row r="2980" spans="1:5" x14ac:dyDescent="0.3">
      <c r="A2980">
        <v>2965</v>
      </c>
      <c r="B2980">
        <f t="shared" si="92"/>
        <v>3</v>
      </c>
      <c r="C2980" s="32">
        <v>35851</v>
      </c>
      <c r="D2980">
        <v>0.44500000000000001</v>
      </c>
      <c r="E2980">
        <f t="shared" si="93"/>
        <v>2.7336554163750418E-2</v>
      </c>
    </row>
    <row r="2981" spans="1:5" x14ac:dyDescent="0.3">
      <c r="A2981" s="35">
        <v>2966</v>
      </c>
      <c r="B2981">
        <f t="shared" si="92"/>
        <v>4</v>
      </c>
      <c r="C2981" s="32">
        <v>35852</v>
      </c>
      <c r="D2981">
        <v>0.44700000000000001</v>
      </c>
      <c r="E2981">
        <f t="shared" si="93"/>
        <v>4.4843124473285863E-3</v>
      </c>
    </row>
    <row r="2982" spans="1:5" x14ac:dyDescent="0.3">
      <c r="A2982">
        <v>2967</v>
      </c>
      <c r="B2982">
        <f t="shared" si="92"/>
        <v>5</v>
      </c>
      <c r="C2982" s="32">
        <v>35853</v>
      </c>
      <c r="D2982">
        <v>0.45100000000000001</v>
      </c>
      <c r="E2982">
        <f t="shared" si="93"/>
        <v>8.9087448891094299E-3</v>
      </c>
    </row>
    <row r="2983" spans="1:5" x14ac:dyDescent="0.3">
      <c r="A2983" s="35">
        <v>2968</v>
      </c>
      <c r="B2983">
        <f t="shared" si="92"/>
        <v>1</v>
      </c>
      <c r="C2983" s="32">
        <v>35856</v>
      </c>
      <c r="D2983">
        <v>0.45100000000000001</v>
      </c>
      <c r="E2983">
        <f t="shared" si="93"/>
        <v>0</v>
      </c>
    </row>
    <row r="2984" spans="1:5" x14ac:dyDescent="0.3">
      <c r="A2984">
        <v>2969</v>
      </c>
      <c r="B2984">
        <f t="shared" si="92"/>
        <v>2</v>
      </c>
      <c r="C2984" s="32">
        <v>35857</v>
      </c>
      <c r="D2984">
        <v>0.44700000000000001</v>
      </c>
      <c r="E2984">
        <f t="shared" si="93"/>
        <v>-8.9087448891095548E-3</v>
      </c>
    </row>
    <row r="2985" spans="1:5" x14ac:dyDescent="0.3">
      <c r="A2985" s="35">
        <v>2970</v>
      </c>
      <c r="B2985">
        <f t="shared" si="92"/>
        <v>3</v>
      </c>
      <c r="C2985" s="32">
        <v>35858</v>
      </c>
      <c r="D2985">
        <v>0.441</v>
      </c>
      <c r="E2985">
        <f t="shared" si="93"/>
        <v>-1.351371916672282E-2</v>
      </c>
    </row>
    <row r="2986" spans="1:5" x14ac:dyDescent="0.3">
      <c r="A2986">
        <v>2971</v>
      </c>
      <c r="B2986">
        <f t="shared" si="92"/>
        <v>4</v>
      </c>
      <c r="C2986" s="32">
        <v>35859</v>
      </c>
      <c r="D2986">
        <v>0.432</v>
      </c>
      <c r="E2986">
        <f t="shared" si="93"/>
        <v>-2.0619287202735703E-2</v>
      </c>
    </row>
    <row r="2987" spans="1:5" x14ac:dyDescent="0.3">
      <c r="A2987" s="35">
        <v>2972</v>
      </c>
      <c r="B2987">
        <f t="shared" si="92"/>
        <v>5</v>
      </c>
      <c r="C2987" s="32">
        <v>35860</v>
      </c>
      <c r="D2987">
        <v>0.41399999999999998</v>
      </c>
      <c r="E2987">
        <f t="shared" si="93"/>
        <v>-4.2559614418796007E-2</v>
      </c>
    </row>
    <row r="2988" spans="1:5" x14ac:dyDescent="0.3">
      <c r="A2988">
        <v>2973</v>
      </c>
      <c r="B2988">
        <f t="shared" si="92"/>
        <v>1</v>
      </c>
      <c r="C2988" s="32">
        <v>35863</v>
      </c>
      <c r="D2988">
        <v>0.39200000000000002</v>
      </c>
      <c r="E2988">
        <f t="shared" si="93"/>
        <v>-5.4604134034851745E-2</v>
      </c>
    </row>
    <row r="2989" spans="1:5" x14ac:dyDescent="0.3">
      <c r="A2989" s="35">
        <v>2974</v>
      </c>
      <c r="B2989">
        <f t="shared" si="92"/>
        <v>2</v>
      </c>
      <c r="C2989" s="32">
        <v>35864</v>
      </c>
      <c r="D2989">
        <v>0.39500000000000002</v>
      </c>
      <c r="E2989">
        <f t="shared" si="93"/>
        <v>7.6239251106593664E-3</v>
      </c>
    </row>
    <row r="2990" spans="1:5" x14ac:dyDescent="0.3">
      <c r="A2990">
        <v>2975</v>
      </c>
      <c r="B2990">
        <f t="shared" si="92"/>
        <v>3</v>
      </c>
      <c r="C2990" s="32">
        <v>35865</v>
      </c>
      <c r="D2990">
        <v>0.40699999999999997</v>
      </c>
      <c r="E2990">
        <f t="shared" si="93"/>
        <v>2.9927420541473061E-2</v>
      </c>
    </row>
    <row r="2991" spans="1:5" x14ac:dyDescent="0.3">
      <c r="A2991" s="35">
        <v>2976</v>
      </c>
      <c r="B2991">
        <f t="shared" si="92"/>
        <v>4</v>
      </c>
      <c r="C2991" s="32">
        <v>35866</v>
      </c>
      <c r="D2991">
        <v>0.41</v>
      </c>
      <c r="E2991">
        <f t="shared" si="93"/>
        <v>7.3439742557585052E-3</v>
      </c>
    </row>
    <row r="2992" spans="1:5" x14ac:dyDescent="0.3">
      <c r="A2992">
        <v>2977</v>
      </c>
      <c r="B2992">
        <f t="shared" si="92"/>
        <v>5</v>
      </c>
      <c r="C2992" s="32">
        <v>35867</v>
      </c>
      <c r="D2992">
        <v>0.41899999999999998</v>
      </c>
      <c r="E2992">
        <f t="shared" si="93"/>
        <v>2.1713760223784261E-2</v>
      </c>
    </row>
    <row r="2993" spans="1:5" x14ac:dyDescent="0.3">
      <c r="A2993" s="35">
        <v>2978</v>
      </c>
      <c r="B2993">
        <f t="shared" si="92"/>
        <v>1</v>
      </c>
      <c r="C2993" s="32">
        <v>35870</v>
      </c>
      <c r="D2993">
        <v>0.40600000000000003</v>
      </c>
      <c r="E2993">
        <f t="shared" si="93"/>
        <v>-3.1517760320404951E-2</v>
      </c>
    </row>
    <row r="2994" spans="1:5" x14ac:dyDescent="0.3">
      <c r="A2994">
        <v>2979</v>
      </c>
      <c r="B2994">
        <f t="shared" si="92"/>
        <v>2</v>
      </c>
      <c r="C2994" s="32">
        <v>35871</v>
      </c>
      <c r="D2994">
        <v>0.41599999999999998</v>
      </c>
      <c r="E2994">
        <f t="shared" si="93"/>
        <v>2.4332100659530502E-2</v>
      </c>
    </row>
    <row r="2995" spans="1:5" x14ac:dyDescent="0.3">
      <c r="A2995" s="35">
        <v>2980</v>
      </c>
      <c r="B2995">
        <f t="shared" si="92"/>
        <v>3</v>
      </c>
      <c r="C2995" s="32">
        <v>35872</v>
      </c>
      <c r="D2995">
        <v>0.45300000000000001</v>
      </c>
      <c r="E2995">
        <f t="shared" si="93"/>
        <v>8.5206865221770747E-2</v>
      </c>
    </row>
    <row r="2996" spans="1:5" x14ac:dyDescent="0.3">
      <c r="A2996">
        <v>2981</v>
      </c>
      <c r="B2996">
        <f t="shared" si="92"/>
        <v>4</v>
      </c>
      <c r="C2996" s="32">
        <v>35873</v>
      </c>
      <c r="D2996">
        <v>0.45400000000000001</v>
      </c>
      <c r="E2996">
        <f t="shared" si="93"/>
        <v>2.2050725583139755E-3</v>
      </c>
    </row>
    <row r="2997" spans="1:5" x14ac:dyDescent="0.3">
      <c r="A2997" s="35">
        <v>2982</v>
      </c>
      <c r="B2997">
        <f t="shared" si="92"/>
        <v>5</v>
      </c>
      <c r="C2997" s="32">
        <v>35874</v>
      </c>
      <c r="D2997">
        <v>0.46100000000000002</v>
      </c>
      <c r="E2997">
        <f t="shared" si="93"/>
        <v>1.5300844955300543E-2</v>
      </c>
    </row>
    <row r="2998" spans="1:5" x14ac:dyDescent="0.3">
      <c r="A2998">
        <v>2983</v>
      </c>
      <c r="B2998">
        <f t="shared" si="92"/>
        <v>1</v>
      </c>
      <c r="C2998" s="32">
        <v>35877</v>
      </c>
      <c r="D2998">
        <v>0.50600000000000001</v>
      </c>
      <c r="E2998">
        <f t="shared" si="93"/>
        <v>9.3138626290817067E-2</v>
      </c>
    </row>
    <row r="2999" spans="1:5" x14ac:dyDescent="0.3">
      <c r="A2999" s="35">
        <v>2984</v>
      </c>
      <c r="B2999">
        <f t="shared" si="92"/>
        <v>2</v>
      </c>
      <c r="C2999" s="32">
        <v>35878</v>
      </c>
      <c r="D2999">
        <v>0.47199999999999998</v>
      </c>
      <c r="E2999">
        <f t="shared" si="93"/>
        <v>-6.955768370191022E-2</v>
      </c>
    </row>
    <row r="3000" spans="1:5" x14ac:dyDescent="0.3">
      <c r="A3000">
        <v>2985</v>
      </c>
      <c r="B3000">
        <f t="shared" si="92"/>
        <v>3</v>
      </c>
      <c r="C3000" s="32">
        <v>35879</v>
      </c>
      <c r="D3000">
        <v>0.48799999999999999</v>
      </c>
      <c r="E3000">
        <f t="shared" si="93"/>
        <v>3.3336420267591926E-2</v>
      </c>
    </row>
    <row r="3001" spans="1:5" x14ac:dyDescent="0.3">
      <c r="A3001" s="35">
        <v>2986</v>
      </c>
      <c r="B3001">
        <f t="shared" si="92"/>
        <v>4</v>
      </c>
      <c r="C3001" s="32">
        <v>35880</v>
      </c>
      <c r="D3001">
        <v>0.503</v>
      </c>
      <c r="E3001">
        <f t="shared" si="93"/>
        <v>3.027476424659209E-2</v>
      </c>
    </row>
    <row r="3002" spans="1:5" x14ac:dyDescent="0.3">
      <c r="A3002">
        <v>2987</v>
      </c>
      <c r="B3002">
        <f t="shared" si="92"/>
        <v>5</v>
      </c>
      <c r="C3002" s="32">
        <v>35881</v>
      </c>
      <c r="D3002">
        <v>0.503</v>
      </c>
      <c r="E3002">
        <f t="shared" si="93"/>
        <v>0</v>
      </c>
    </row>
    <row r="3003" spans="1:5" x14ac:dyDescent="0.3">
      <c r="A3003" s="35">
        <v>2988</v>
      </c>
      <c r="B3003">
        <f t="shared" si="92"/>
        <v>1</v>
      </c>
      <c r="C3003" s="32">
        <v>35884</v>
      </c>
      <c r="D3003">
        <v>0.48399999999999999</v>
      </c>
      <c r="E3003">
        <f t="shared" si="93"/>
        <v>-3.8505263383107537E-2</v>
      </c>
    </row>
    <row r="3004" spans="1:5" x14ac:dyDescent="0.3">
      <c r="A3004">
        <v>2989</v>
      </c>
      <c r="B3004">
        <f t="shared" si="92"/>
        <v>2</v>
      </c>
      <c r="C3004" s="32">
        <v>35885</v>
      </c>
      <c r="D3004">
        <v>0.47</v>
      </c>
      <c r="E3004">
        <f t="shared" si="93"/>
        <v>-2.935221201252745E-2</v>
      </c>
    </row>
    <row r="3005" spans="1:5" x14ac:dyDescent="0.3">
      <c r="A3005" s="35">
        <v>2990</v>
      </c>
      <c r="B3005">
        <f t="shared" si="92"/>
        <v>3</v>
      </c>
      <c r="C3005" s="32">
        <v>35886</v>
      </c>
      <c r="D3005">
        <v>0.47899999999999998</v>
      </c>
      <c r="E3005">
        <f t="shared" si="93"/>
        <v>1.8967902706811045E-2</v>
      </c>
    </row>
    <row r="3006" spans="1:5" x14ac:dyDescent="0.3">
      <c r="A3006">
        <v>2991</v>
      </c>
      <c r="B3006">
        <f t="shared" si="92"/>
        <v>4</v>
      </c>
      <c r="C3006" s="32">
        <v>35887</v>
      </c>
      <c r="D3006">
        <v>0.47399999999999998</v>
      </c>
      <c r="E3006">
        <f t="shared" si="93"/>
        <v>-1.0493275715838768E-2</v>
      </c>
    </row>
    <row r="3007" spans="1:5" x14ac:dyDescent="0.3">
      <c r="A3007" s="35">
        <v>2992</v>
      </c>
      <c r="B3007">
        <f t="shared" si="92"/>
        <v>5</v>
      </c>
      <c r="C3007" s="32">
        <v>35888</v>
      </c>
      <c r="D3007">
        <v>0.48</v>
      </c>
      <c r="E3007">
        <f t="shared" si="93"/>
        <v>1.2578782206860185E-2</v>
      </c>
    </row>
    <row r="3008" spans="1:5" x14ac:dyDescent="0.3">
      <c r="A3008">
        <v>2993</v>
      </c>
      <c r="B3008">
        <f t="shared" si="92"/>
        <v>1</v>
      </c>
      <c r="C3008" s="32">
        <v>35891</v>
      </c>
      <c r="D3008">
        <v>0.44400000000000001</v>
      </c>
      <c r="E3008">
        <f t="shared" si="93"/>
        <v>-7.7961541469711806E-2</v>
      </c>
    </row>
    <row r="3009" spans="1:5" x14ac:dyDescent="0.3">
      <c r="A3009" s="35">
        <v>2994</v>
      </c>
      <c r="B3009">
        <f t="shared" si="92"/>
        <v>2</v>
      </c>
      <c r="C3009" s="32">
        <v>35892</v>
      </c>
      <c r="D3009">
        <v>0.45100000000000001</v>
      </c>
      <c r="E3009">
        <f t="shared" si="93"/>
        <v>1.5642777070453542E-2</v>
      </c>
    </row>
    <row r="3010" spans="1:5" x14ac:dyDescent="0.3">
      <c r="A3010">
        <v>2995</v>
      </c>
      <c r="B3010">
        <f t="shared" si="92"/>
        <v>3</v>
      </c>
      <c r="C3010" s="32">
        <v>35893</v>
      </c>
      <c r="D3010">
        <v>0.45700000000000002</v>
      </c>
      <c r="E3010">
        <f t="shared" si="93"/>
        <v>1.3216051391526462E-2</v>
      </c>
    </row>
    <row r="3011" spans="1:5" x14ac:dyDescent="0.3">
      <c r="A3011" s="35">
        <v>2996</v>
      </c>
      <c r="B3011">
        <f t="shared" si="92"/>
        <v>4</v>
      </c>
      <c r="C3011" s="32">
        <v>35894</v>
      </c>
      <c r="D3011">
        <v>0.45200000000000001</v>
      </c>
      <c r="E3011">
        <f t="shared" si="93"/>
        <v>-1.1001211061973569E-2</v>
      </c>
    </row>
    <row r="3012" spans="1:5" x14ac:dyDescent="0.3">
      <c r="A3012">
        <v>2997</v>
      </c>
      <c r="B3012">
        <f t="shared" si="92"/>
        <v>1</v>
      </c>
      <c r="C3012" s="32">
        <v>35898</v>
      </c>
      <c r="D3012">
        <v>0.44</v>
      </c>
      <c r="E3012">
        <f t="shared" si="93"/>
        <v>-2.6907452919924382E-2</v>
      </c>
    </row>
    <row r="3013" spans="1:5" x14ac:dyDescent="0.3">
      <c r="A3013" s="35">
        <v>2998</v>
      </c>
      <c r="B3013">
        <f t="shared" si="92"/>
        <v>2</v>
      </c>
      <c r="C3013" s="32">
        <v>35899</v>
      </c>
      <c r="D3013">
        <v>0.44500000000000001</v>
      </c>
      <c r="E3013">
        <f t="shared" si="93"/>
        <v>1.1299555253933466E-2</v>
      </c>
    </row>
    <row r="3014" spans="1:5" x14ac:dyDescent="0.3">
      <c r="A3014">
        <v>2999</v>
      </c>
      <c r="B3014">
        <f t="shared" si="92"/>
        <v>3</v>
      </c>
      <c r="C3014" s="32">
        <v>35900</v>
      </c>
      <c r="D3014">
        <v>0.45600000000000002</v>
      </c>
      <c r="E3014">
        <f t="shared" si="93"/>
        <v>2.4418527348145796E-2</v>
      </c>
    </row>
    <row r="3015" spans="1:5" x14ac:dyDescent="0.3">
      <c r="A3015" s="35">
        <v>3000</v>
      </c>
      <c r="B3015">
        <f t="shared" si="92"/>
        <v>4</v>
      </c>
      <c r="C3015" s="32">
        <v>35901</v>
      </c>
      <c r="D3015">
        <v>0.47799999999999998</v>
      </c>
      <c r="E3015">
        <f t="shared" si="93"/>
        <v>4.7117922977069723E-2</v>
      </c>
    </row>
    <row r="3016" spans="1:5" x14ac:dyDescent="0.3">
      <c r="A3016">
        <v>3001</v>
      </c>
      <c r="B3016">
        <f t="shared" si="92"/>
        <v>5</v>
      </c>
      <c r="C3016" s="32">
        <v>35902</v>
      </c>
      <c r="D3016">
        <v>0.48</v>
      </c>
      <c r="E3016">
        <f t="shared" si="93"/>
        <v>4.175371410480592E-3</v>
      </c>
    </row>
    <row r="3017" spans="1:5" x14ac:dyDescent="0.3">
      <c r="A3017" s="35">
        <v>3002</v>
      </c>
      <c r="B3017">
        <f t="shared" si="92"/>
        <v>1</v>
      </c>
      <c r="C3017" s="32">
        <v>35905</v>
      </c>
      <c r="D3017">
        <v>0.49</v>
      </c>
      <c r="E3017">
        <f t="shared" si="93"/>
        <v>2.061928720273561E-2</v>
      </c>
    </row>
    <row r="3018" spans="1:5" x14ac:dyDescent="0.3">
      <c r="A3018">
        <v>3003</v>
      </c>
      <c r="B3018">
        <f t="shared" si="92"/>
        <v>2</v>
      </c>
      <c r="C3018" s="32">
        <v>35906</v>
      </c>
      <c r="D3018">
        <v>0.48699999999999999</v>
      </c>
      <c r="E3018">
        <f t="shared" si="93"/>
        <v>-6.1412680220824653E-3</v>
      </c>
    </row>
    <row r="3019" spans="1:5" x14ac:dyDescent="0.3">
      <c r="A3019" s="35">
        <v>3004</v>
      </c>
      <c r="B3019">
        <f t="shared" si="92"/>
        <v>3</v>
      </c>
      <c r="C3019" s="32">
        <v>35907</v>
      </c>
      <c r="D3019">
        <v>0.47299999999999998</v>
      </c>
      <c r="E3019">
        <f t="shared" si="93"/>
        <v>-2.9168734590656803E-2</v>
      </c>
    </row>
    <row r="3020" spans="1:5" x14ac:dyDescent="0.3">
      <c r="A3020">
        <v>3005</v>
      </c>
      <c r="B3020">
        <f t="shared" si="92"/>
        <v>4</v>
      </c>
      <c r="C3020" s="32">
        <v>35908</v>
      </c>
      <c r="D3020">
        <v>0.47199999999999998</v>
      </c>
      <c r="E3020">
        <f t="shared" si="93"/>
        <v>-2.1164029063776126E-3</v>
      </c>
    </row>
    <row r="3021" spans="1:5" x14ac:dyDescent="0.3">
      <c r="A3021" s="35">
        <v>3006</v>
      </c>
      <c r="B3021">
        <f t="shared" si="92"/>
        <v>5</v>
      </c>
      <c r="C3021" s="32">
        <v>35909</v>
      </c>
      <c r="D3021">
        <v>0.46899999999999997</v>
      </c>
      <c r="E3021">
        <f t="shared" si="93"/>
        <v>-6.376217139275997E-3</v>
      </c>
    </row>
    <row r="3022" spans="1:5" x14ac:dyDescent="0.3">
      <c r="A3022">
        <v>3007</v>
      </c>
      <c r="B3022">
        <f t="shared" si="92"/>
        <v>1</v>
      </c>
      <c r="C3022" s="32">
        <v>35912</v>
      </c>
      <c r="D3022">
        <v>0.48399999999999999</v>
      </c>
      <c r="E3022">
        <f t="shared" si="93"/>
        <v>3.1482138270352372E-2</v>
      </c>
    </row>
    <row r="3023" spans="1:5" x14ac:dyDescent="0.3">
      <c r="A3023" s="35">
        <v>3008</v>
      </c>
      <c r="B3023">
        <f t="shared" si="92"/>
        <v>2</v>
      </c>
      <c r="C3023" s="32">
        <v>35913</v>
      </c>
      <c r="D3023">
        <v>0.502</v>
      </c>
      <c r="E3023">
        <f t="shared" si="93"/>
        <v>3.6515212975097473E-2</v>
      </c>
    </row>
    <row r="3024" spans="1:5" x14ac:dyDescent="0.3">
      <c r="A3024">
        <v>3009</v>
      </c>
      <c r="B3024">
        <f t="shared" si="92"/>
        <v>3</v>
      </c>
      <c r="C3024" s="32">
        <v>35914</v>
      </c>
      <c r="D3024">
        <v>0.48499999999999999</v>
      </c>
      <c r="E3024">
        <f t="shared" si="93"/>
        <v>-3.4451228754246083E-2</v>
      </c>
    </row>
    <row r="3025" spans="1:5" x14ac:dyDescent="0.3">
      <c r="A3025" s="35">
        <v>3010</v>
      </c>
      <c r="B3025">
        <f t="shared" ref="B3025:B3088" si="94">WEEKDAY(C3025,2)</f>
        <v>4</v>
      </c>
      <c r="C3025" s="32">
        <v>35915</v>
      </c>
      <c r="D3025">
        <v>0.48099999999999998</v>
      </c>
      <c r="E3025">
        <f t="shared" si="93"/>
        <v>-8.2816208317219864E-3</v>
      </c>
    </row>
    <row r="3026" spans="1:5" x14ac:dyDescent="0.3">
      <c r="A3026">
        <v>3011</v>
      </c>
      <c r="B3026">
        <f t="shared" si="94"/>
        <v>5</v>
      </c>
      <c r="C3026" s="32">
        <v>35916</v>
      </c>
      <c r="D3026">
        <v>0.52300000000000002</v>
      </c>
      <c r="E3026">
        <f t="shared" ref="E3026:E3089" si="95">LN(D3026/D3025)</f>
        <v>8.3714193959161826E-2</v>
      </c>
    </row>
    <row r="3027" spans="1:5" x14ac:dyDescent="0.3">
      <c r="A3027" s="35">
        <v>3012</v>
      </c>
      <c r="B3027">
        <f t="shared" si="94"/>
        <v>1</v>
      </c>
      <c r="C3027" s="32">
        <v>35919</v>
      </c>
      <c r="D3027">
        <v>0.52400000000000002</v>
      </c>
      <c r="E3027">
        <f t="shared" si="95"/>
        <v>1.9102202561192452E-3</v>
      </c>
    </row>
    <row r="3028" spans="1:5" x14ac:dyDescent="0.3">
      <c r="A3028">
        <v>3013</v>
      </c>
      <c r="B3028">
        <f t="shared" si="94"/>
        <v>2</v>
      </c>
      <c r="C3028" s="32">
        <v>35920</v>
      </c>
      <c r="D3028">
        <v>0.51100000000000001</v>
      </c>
      <c r="E3028">
        <f t="shared" si="95"/>
        <v>-2.5122094117337741E-2</v>
      </c>
    </row>
    <row r="3029" spans="1:5" x14ac:dyDescent="0.3">
      <c r="A3029" s="35">
        <v>3014</v>
      </c>
      <c r="B3029">
        <f t="shared" si="94"/>
        <v>3</v>
      </c>
      <c r="C3029" s="32">
        <v>35921</v>
      </c>
      <c r="D3029">
        <v>0.49</v>
      </c>
      <c r="E3029">
        <f t="shared" si="95"/>
        <v>-4.1964199099032193E-2</v>
      </c>
    </row>
    <row r="3030" spans="1:5" x14ac:dyDescent="0.3">
      <c r="A3030">
        <v>3015</v>
      </c>
      <c r="B3030">
        <f t="shared" si="94"/>
        <v>4</v>
      </c>
      <c r="C3030" s="32">
        <v>35922</v>
      </c>
      <c r="D3030">
        <v>0.48699999999999999</v>
      </c>
      <c r="E3030">
        <f t="shared" si="95"/>
        <v>-6.1412680220824653E-3</v>
      </c>
    </row>
    <row r="3031" spans="1:5" x14ac:dyDescent="0.3">
      <c r="A3031" s="35">
        <v>3016</v>
      </c>
      <c r="B3031">
        <f t="shared" si="94"/>
        <v>5</v>
      </c>
      <c r="C3031" s="32">
        <v>35923</v>
      </c>
      <c r="D3031">
        <v>0.48599999999999999</v>
      </c>
      <c r="E3031">
        <f t="shared" si="95"/>
        <v>-2.055499182095999E-3</v>
      </c>
    </row>
    <row r="3032" spans="1:5" x14ac:dyDescent="0.3">
      <c r="A3032">
        <v>3017</v>
      </c>
      <c r="B3032">
        <f t="shared" si="94"/>
        <v>1</v>
      </c>
      <c r="C3032" s="32">
        <v>35926</v>
      </c>
      <c r="D3032">
        <v>0.49199999999999999</v>
      </c>
      <c r="E3032">
        <f t="shared" si="95"/>
        <v>1.2270092591814401E-2</v>
      </c>
    </row>
    <row r="3033" spans="1:5" x14ac:dyDescent="0.3">
      <c r="A3033" s="35">
        <v>3018</v>
      </c>
      <c r="B3033">
        <f t="shared" si="94"/>
        <v>2</v>
      </c>
      <c r="C3033" s="32">
        <v>35927</v>
      </c>
      <c r="D3033">
        <v>0.49199999999999999</v>
      </c>
      <c r="E3033">
        <f t="shared" si="95"/>
        <v>0</v>
      </c>
    </row>
    <row r="3034" spans="1:5" x14ac:dyDescent="0.3">
      <c r="A3034">
        <v>3019</v>
      </c>
      <c r="B3034">
        <f t="shared" si="94"/>
        <v>3</v>
      </c>
      <c r="C3034" s="32">
        <v>35928</v>
      </c>
      <c r="D3034">
        <v>0.48899999999999999</v>
      </c>
      <c r="E3034">
        <f t="shared" si="95"/>
        <v>-6.1162270174360944E-3</v>
      </c>
    </row>
    <row r="3035" spans="1:5" x14ac:dyDescent="0.3">
      <c r="A3035" s="35">
        <v>3020</v>
      </c>
      <c r="B3035">
        <f t="shared" si="94"/>
        <v>4</v>
      </c>
      <c r="C3035" s="32">
        <v>35929</v>
      </c>
      <c r="D3035">
        <v>0.49099999999999999</v>
      </c>
      <c r="E3035">
        <f t="shared" si="95"/>
        <v>4.0816383196484564E-3</v>
      </c>
    </row>
    <row r="3036" spans="1:5" x14ac:dyDescent="0.3">
      <c r="A3036">
        <v>3021</v>
      </c>
      <c r="B3036">
        <f t="shared" si="94"/>
        <v>5</v>
      </c>
      <c r="C3036" s="32">
        <v>35930</v>
      </c>
      <c r="D3036">
        <v>0.48099999999999998</v>
      </c>
      <c r="E3036">
        <f t="shared" si="95"/>
        <v>-2.0576857688759387E-2</v>
      </c>
    </row>
    <row r="3037" spans="1:5" x14ac:dyDescent="0.3">
      <c r="A3037" s="35">
        <v>3022</v>
      </c>
      <c r="B3037">
        <f t="shared" si="94"/>
        <v>1</v>
      </c>
      <c r="C3037" s="32">
        <v>35933</v>
      </c>
      <c r="D3037">
        <v>0.47199999999999998</v>
      </c>
      <c r="E3037">
        <f t="shared" si="95"/>
        <v>-1.8888284520205859E-2</v>
      </c>
    </row>
    <row r="3038" spans="1:5" x14ac:dyDescent="0.3">
      <c r="A3038">
        <v>3023</v>
      </c>
      <c r="B3038">
        <f t="shared" si="94"/>
        <v>2</v>
      </c>
      <c r="C3038" s="32">
        <v>35934</v>
      </c>
      <c r="D3038">
        <v>0.46800000000000003</v>
      </c>
      <c r="E3038">
        <f t="shared" si="95"/>
        <v>-8.5106896679085064E-3</v>
      </c>
    </row>
    <row r="3039" spans="1:5" x14ac:dyDescent="0.3">
      <c r="A3039" s="35">
        <v>3024</v>
      </c>
      <c r="B3039">
        <f t="shared" si="94"/>
        <v>3</v>
      </c>
      <c r="C3039" s="32">
        <v>35935</v>
      </c>
      <c r="D3039">
        <v>0.44900000000000001</v>
      </c>
      <c r="E3039">
        <f t="shared" si="95"/>
        <v>-4.1445408175392523E-2</v>
      </c>
    </row>
    <row r="3040" spans="1:5" x14ac:dyDescent="0.3">
      <c r="A3040">
        <v>3025</v>
      </c>
      <c r="B3040">
        <f t="shared" si="94"/>
        <v>4</v>
      </c>
      <c r="C3040" s="32">
        <v>35936</v>
      </c>
      <c r="D3040">
        <v>0.45600000000000002</v>
      </c>
      <c r="E3040">
        <f t="shared" si="95"/>
        <v>1.5469921772131733E-2</v>
      </c>
    </row>
    <row r="3041" spans="1:5" x14ac:dyDescent="0.3">
      <c r="A3041" s="35">
        <v>3026</v>
      </c>
      <c r="B3041">
        <f t="shared" si="94"/>
        <v>5</v>
      </c>
      <c r="C3041" s="32">
        <v>35937</v>
      </c>
      <c r="D3041">
        <v>0.45300000000000001</v>
      </c>
      <c r="E3041">
        <f t="shared" si="95"/>
        <v>-6.6006840313520242E-3</v>
      </c>
    </row>
    <row r="3042" spans="1:5" x14ac:dyDescent="0.3">
      <c r="A3042">
        <v>3027</v>
      </c>
      <c r="B3042">
        <f t="shared" si="94"/>
        <v>2</v>
      </c>
      <c r="C3042" s="32">
        <v>35941</v>
      </c>
      <c r="D3042">
        <v>0.45900000000000002</v>
      </c>
      <c r="E3042">
        <f t="shared" si="95"/>
        <v>1.3158084577511201E-2</v>
      </c>
    </row>
    <row r="3043" spans="1:5" x14ac:dyDescent="0.3">
      <c r="A3043" s="35">
        <v>3028</v>
      </c>
      <c r="B3043">
        <f t="shared" si="94"/>
        <v>3</v>
      </c>
      <c r="C3043" s="32">
        <v>35942</v>
      </c>
      <c r="D3043">
        <v>0.47699999999999998</v>
      </c>
      <c r="E3043">
        <f t="shared" si="95"/>
        <v>3.8466280827795928E-2</v>
      </c>
    </row>
    <row r="3044" spans="1:5" x14ac:dyDescent="0.3">
      <c r="A3044">
        <v>3029</v>
      </c>
      <c r="B3044">
        <f t="shared" si="94"/>
        <v>4</v>
      </c>
      <c r="C3044" s="32">
        <v>35943</v>
      </c>
      <c r="D3044">
        <v>0.47399999999999998</v>
      </c>
      <c r="E3044">
        <f t="shared" si="95"/>
        <v>-6.309169193264721E-3</v>
      </c>
    </row>
    <row r="3045" spans="1:5" x14ac:dyDescent="0.3">
      <c r="A3045" s="35">
        <v>3030</v>
      </c>
      <c r="B3045">
        <f t="shared" si="94"/>
        <v>5</v>
      </c>
      <c r="C3045" s="32">
        <v>35944</v>
      </c>
      <c r="D3045">
        <v>0.47799999999999998</v>
      </c>
      <c r="E3045">
        <f t="shared" si="95"/>
        <v>8.4034107963793792E-3</v>
      </c>
    </row>
    <row r="3046" spans="1:5" x14ac:dyDescent="0.3">
      <c r="A3046">
        <v>3031</v>
      </c>
      <c r="B3046">
        <f t="shared" si="94"/>
        <v>1</v>
      </c>
      <c r="C3046" s="32">
        <v>35947</v>
      </c>
      <c r="D3046">
        <v>0.47399999999999998</v>
      </c>
      <c r="E3046">
        <f t="shared" si="95"/>
        <v>-8.4034107963795041E-3</v>
      </c>
    </row>
    <row r="3047" spans="1:5" x14ac:dyDescent="0.3">
      <c r="A3047" s="35">
        <v>3032</v>
      </c>
      <c r="B3047">
        <f t="shared" si="94"/>
        <v>2</v>
      </c>
      <c r="C3047" s="32">
        <v>35948</v>
      </c>
      <c r="D3047">
        <v>0.46899999999999997</v>
      </c>
      <c r="E3047">
        <f t="shared" si="95"/>
        <v>-1.0604553248797112E-2</v>
      </c>
    </row>
    <row r="3048" spans="1:5" x14ac:dyDescent="0.3">
      <c r="A3048">
        <v>3033</v>
      </c>
      <c r="B3048">
        <f t="shared" si="94"/>
        <v>3</v>
      </c>
      <c r="C3048" s="32">
        <v>35949</v>
      </c>
      <c r="D3048">
        <v>0.46800000000000003</v>
      </c>
      <c r="E3048">
        <f t="shared" si="95"/>
        <v>-2.1344725286324582E-3</v>
      </c>
    </row>
    <row r="3049" spans="1:5" x14ac:dyDescent="0.3">
      <c r="A3049" s="35">
        <v>3034</v>
      </c>
      <c r="B3049">
        <f t="shared" si="94"/>
        <v>4</v>
      </c>
      <c r="C3049" s="32">
        <v>35950</v>
      </c>
      <c r="D3049">
        <v>0.46899999999999997</v>
      </c>
      <c r="E3049">
        <f t="shared" si="95"/>
        <v>2.1344725286326196E-3</v>
      </c>
    </row>
    <row r="3050" spans="1:5" x14ac:dyDescent="0.3">
      <c r="A3050">
        <v>3035</v>
      </c>
      <c r="B3050">
        <f t="shared" si="94"/>
        <v>5</v>
      </c>
      <c r="C3050" s="32">
        <v>35951</v>
      </c>
      <c r="D3050">
        <v>0.45900000000000002</v>
      </c>
      <c r="E3050">
        <f t="shared" si="95"/>
        <v>-2.155255838573408E-2</v>
      </c>
    </row>
    <row r="3051" spans="1:5" x14ac:dyDescent="0.3">
      <c r="A3051" s="35">
        <v>3036</v>
      </c>
      <c r="B3051">
        <f t="shared" si="94"/>
        <v>1</v>
      </c>
      <c r="C3051" s="32">
        <v>35954</v>
      </c>
      <c r="D3051">
        <v>0.44400000000000001</v>
      </c>
      <c r="E3051">
        <f t="shared" si="95"/>
        <v>-3.3225647628320393E-2</v>
      </c>
    </row>
    <row r="3052" spans="1:5" x14ac:dyDescent="0.3">
      <c r="A3052">
        <v>3037</v>
      </c>
      <c r="B3052">
        <f t="shared" si="94"/>
        <v>2</v>
      </c>
      <c r="C3052" s="32">
        <v>35955</v>
      </c>
      <c r="D3052">
        <v>0.432</v>
      </c>
      <c r="E3052">
        <f t="shared" si="95"/>
        <v>-2.7398974188114503E-2</v>
      </c>
    </row>
    <row r="3053" spans="1:5" x14ac:dyDescent="0.3">
      <c r="A3053" s="35">
        <v>3038</v>
      </c>
      <c r="B3053">
        <f t="shared" si="94"/>
        <v>3</v>
      </c>
      <c r="C3053" s="32">
        <v>35956</v>
      </c>
      <c r="D3053">
        <v>0.42799999999999999</v>
      </c>
      <c r="E3053">
        <f t="shared" si="95"/>
        <v>-9.3023926623135612E-3</v>
      </c>
    </row>
    <row r="3054" spans="1:5" x14ac:dyDescent="0.3">
      <c r="A3054">
        <v>3039</v>
      </c>
      <c r="B3054">
        <f t="shared" si="94"/>
        <v>4</v>
      </c>
      <c r="C3054" s="32">
        <v>35957</v>
      </c>
      <c r="D3054">
        <v>0.42</v>
      </c>
      <c r="E3054">
        <f t="shared" si="95"/>
        <v>-1.8868484304382805E-2</v>
      </c>
    </row>
    <row r="3055" spans="1:5" x14ac:dyDescent="0.3">
      <c r="A3055" s="35">
        <v>3040</v>
      </c>
      <c r="B3055">
        <f t="shared" si="94"/>
        <v>5</v>
      </c>
      <c r="C3055" s="32">
        <v>35958</v>
      </c>
      <c r="D3055">
        <v>0.42599999999999999</v>
      </c>
      <c r="E3055">
        <f t="shared" si="95"/>
        <v>1.4184634991956381E-2</v>
      </c>
    </row>
    <row r="3056" spans="1:5" x14ac:dyDescent="0.3">
      <c r="A3056">
        <v>3041</v>
      </c>
      <c r="B3056">
        <f t="shared" si="94"/>
        <v>1</v>
      </c>
      <c r="C3056" s="32">
        <v>35961</v>
      </c>
      <c r="D3056">
        <v>0.42</v>
      </c>
      <c r="E3056">
        <f t="shared" si="95"/>
        <v>-1.4184634991956413E-2</v>
      </c>
    </row>
    <row r="3057" spans="1:5" x14ac:dyDescent="0.3">
      <c r="A3057" s="35">
        <v>3042</v>
      </c>
      <c r="B3057">
        <f t="shared" si="94"/>
        <v>2</v>
      </c>
      <c r="C3057" s="32">
        <v>35962</v>
      </c>
      <c r="D3057">
        <v>0.42699999999999999</v>
      </c>
      <c r="E3057">
        <f t="shared" si="95"/>
        <v>1.6529301951210506E-2</v>
      </c>
    </row>
    <row r="3058" spans="1:5" x14ac:dyDescent="0.3">
      <c r="A3058">
        <v>3043</v>
      </c>
      <c r="B3058">
        <f t="shared" si="94"/>
        <v>3</v>
      </c>
      <c r="C3058" s="32">
        <v>35963</v>
      </c>
      <c r="D3058">
        <v>0.43099999999999999</v>
      </c>
      <c r="E3058">
        <f t="shared" si="95"/>
        <v>9.3240768751232436E-3</v>
      </c>
    </row>
    <row r="3059" spans="1:5" x14ac:dyDescent="0.3">
      <c r="A3059" s="35">
        <v>3044</v>
      </c>
      <c r="B3059">
        <f t="shared" si="94"/>
        <v>4</v>
      </c>
      <c r="C3059" s="32">
        <v>35964</v>
      </c>
      <c r="D3059">
        <v>0.42</v>
      </c>
      <c r="E3059">
        <f t="shared" si="95"/>
        <v>-2.5853378826333782E-2</v>
      </c>
    </row>
    <row r="3060" spans="1:5" x14ac:dyDescent="0.3">
      <c r="A3060">
        <v>3045</v>
      </c>
      <c r="B3060">
        <f t="shared" si="94"/>
        <v>5</v>
      </c>
      <c r="C3060" s="32">
        <v>35965</v>
      </c>
      <c r="D3060">
        <v>0.42499999999999999</v>
      </c>
      <c r="E3060">
        <f t="shared" si="95"/>
        <v>1.1834457647002798E-2</v>
      </c>
    </row>
    <row r="3061" spans="1:5" x14ac:dyDescent="0.3">
      <c r="A3061" s="35">
        <v>3046</v>
      </c>
      <c r="B3061">
        <f t="shared" si="94"/>
        <v>1</v>
      </c>
      <c r="C3061" s="32">
        <v>35968</v>
      </c>
      <c r="D3061">
        <v>0.434</v>
      </c>
      <c r="E3061">
        <f t="shared" si="95"/>
        <v>2.0955365175988089E-2</v>
      </c>
    </row>
    <row r="3062" spans="1:5" x14ac:dyDescent="0.3">
      <c r="A3062">
        <v>3047</v>
      </c>
      <c r="B3062">
        <f t="shared" si="94"/>
        <v>2</v>
      </c>
      <c r="C3062" s="32">
        <v>35969</v>
      </c>
      <c r="D3062">
        <v>0.44800000000000001</v>
      </c>
      <c r="E3062">
        <f t="shared" si="95"/>
        <v>3.174869831458027E-2</v>
      </c>
    </row>
    <row r="3063" spans="1:5" x14ac:dyDescent="0.3">
      <c r="A3063" s="35">
        <v>3048</v>
      </c>
      <c r="B3063">
        <f t="shared" si="94"/>
        <v>3</v>
      </c>
      <c r="C3063" s="32">
        <v>35970</v>
      </c>
      <c r="D3063">
        <v>0.443</v>
      </c>
      <c r="E3063">
        <f t="shared" si="95"/>
        <v>-1.122346236984954E-2</v>
      </c>
    </row>
    <row r="3064" spans="1:5" x14ac:dyDescent="0.3">
      <c r="A3064">
        <v>3049</v>
      </c>
      <c r="B3064">
        <f t="shared" si="94"/>
        <v>4</v>
      </c>
      <c r="C3064" s="32">
        <v>35971</v>
      </c>
      <c r="D3064">
        <v>0.42499999999999999</v>
      </c>
      <c r="E3064">
        <f t="shared" si="95"/>
        <v>-4.1480601120718871E-2</v>
      </c>
    </row>
    <row r="3065" spans="1:5" x14ac:dyDescent="0.3">
      <c r="A3065" s="35">
        <v>3050</v>
      </c>
      <c r="B3065">
        <f t="shared" si="94"/>
        <v>5</v>
      </c>
      <c r="C3065" s="32">
        <v>35972</v>
      </c>
      <c r="D3065">
        <v>0.42599999999999999</v>
      </c>
      <c r="E3065">
        <f t="shared" si="95"/>
        <v>2.350177344953673E-3</v>
      </c>
    </row>
    <row r="3066" spans="1:5" x14ac:dyDescent="0.3">
      <c r="A3066">
        <v>3051</v>
      </c>
      <c r="B3066">
        <f t="shared" si="94"/>
        <v>1</v>
      </c>
      <c r="C3066" s="32">
        <v>35975</v>
      </c>
      <c r="D3066">
        <v>0.433</v>
      </c>
      <c r="E3066">
        <f t="shared" si="95"/>
        <v>1.629838173311933E-2</v>
      </c>
    </row>
    <row r="3067" spans="1:5" x14ac:dyDescent="0.3">
      <c r="A3067" s="35">
        <v>3052</v>
      </c>
      <c r="B3067">
        <f t="shared" si="94"/>
        <v>2</v>
      </c>
      <c r="C3067" s="32">
        <v>35976</v>
      </c>
      <c r="D3067">
        <v>0.436</v>
      </c>
      <c r="E3067">
        <f t="shared" si="95"/>
        <v>6.9045153465444858E-3</v>
      </c>
    </row>
    <row r="3068" spans="1:5" x14ac:dyDescent="0.3">
      <c r="A3068">
        <v>3053</v>
      </c>
      <c r="B3068">
        <f t="shared" si="94"/>
        <v>3</v>
      </c>
      <c r="C3068" s="32">
        <v>35977</v>
      </c>
      <c r="D3068">
        <v>0.45300000000000001</v>
      </c>
      <c r="E3068">
        <f t="shared" si="95"/>
        <v>3.8249882133999637E-2</v>
      </c>
    </row>
    <row r="3069" spans="1:5" x14ac:dyDescent="0.3">
      <c r="A3069" s="35">
        <v>3054</v>
      </c>
      <c r="B3069">
        <f t="shared" si="94"/>
        <v>4</v>
      </c>
      <c r="C3069" s="32">
        <v>35978</v>
      </c>
      <c r="D3069">
        <v>0.46300000000000002</v>
      </c>
      <c r="E3069">
        <f t="shared" si="95"/>
        <v>2.1834928603200163E-2</v>
      </c>
    </row>
    <row r="3070" spans="1:5" x14ac:dyDescent="0.3">
      <c r="A3070">
        <v>3055</v>
      </c>
      <c r="B3070">
        <f t="shared" si="94"/>
        <v>1</v>
      </c>
      <c r="C3070" s="32">
        <v>35982</v>
      </c>
      <c r="D3070">
        <v>0.46300000000000002</v>
      </c>
      <c r="E3070">
        <f t="shared" si="95"/>
        <v>0</v>
      </c>
    </row>
    <row r="3071" spans="1:5" x14ac:dyDescent="0.3">
      <c r="A3071" s="35">
        <v>3056</v>
      </c>
      <c r="B3071">
        <f t="shared" si="94"/>
        <v>2</v>
      </c>
      <c r="C3071" s="32">
        <v>35983</v>
      </c>
      <c r="D3071">
        <v>0.45200000000000001</v>
      </c>
      <c r="E3071">
        <f t="shared" si="95"/>
        <v>-2.4044874254002917E-2</v>
      </c>
    </row>
    <row r="3072" spans="1:5" x14ac:dyDescent="0.3">
      <c r="A3072">
        <v>3057</v>
      </c>
      <c r="B3072">
        <f t="shared" si="94"/>
        <v>3</v>
      </c>
      <c r="C3072" s="32">
        <v>35984</v>
      </c>
      <c r="D3072">
        <v>0.443</v>
      </c>
      <c r="E3072">
        <f t="shared" si="95"/>
        <v>-2.0112409787095525E-2</v>
      </c>
    </row>
    <row r="3073" spans="1:5" x14ac:dyDescent="0.3">
      <c r="A3073" s="35">
        <v>3058</v>
      </c>
      <c r="B3073">
        <f t="shared" si="94"/>
        <v>4</v>
      </c>
      <c r="C3073" s="32">
        <v>35985</v>
      </c>
      <c r="D3073">
        <v>0.44800000000000001</v>
      </c>
      <c r="E3073">
        <f t="shared" si="95"/>
        <v>1.1223462369849576E-2</v>
      </c>
    </row>
    <row r="3074" spans="1:5" x14ac:dyDescent="0.3">
      <c r="A3074">
        <v>3059</v>
      </c>
      <c r="B3074">
        <f t="shared" si="94"/>
        <v>5</v>
      </c>
      <c r="C3074" s="32">
        <v>35986</v>
      </c>
      <c r="D3074">
        <v>0.438</v>
      </c>
      <c r="E3074">
        <f t="shared" si="95"/>
        <v>-2.2574322038539065E-2</v>
      </c>
    </row>
    <row r="3075" spans="1:5" x14ac:dyDescent="0.3">
      <c r="A3075" s="35">
        <v>3060</v>
      </c>
      <c r="B3075">
        <f t="shared" si="94"/>
        <v>1</v>
      </c>
      <c r="C3075" s="32">
        <v>35989</v>
      </c>
      <c r="D3075">
        <v>0.443</v>
      </c>
      <c r="E3075">
        <f t="shared" si="95"/>
        <v>1.135085966868948E-2</v>
      </c>
    </row>
    <row r="3076" spans="1:5" x14ac:dyDescent="0.3">
      <c r="A3076">
        <v>3061</v>
      </c>
      <c r="B3076">
        <f t="shared" si="94"/>
        <v>2</v>
      </c>
      <c r="C3076" s="32">
        <v>35990</v>
      </c>
      <c r="D3076">
        <v>0.45600000000000002</v>
      </c>
      <c r="E3076">
        <f t="shared" si="95"/>
        <v>2.8923039469250449E-2</v>
      </c>
    </row>
    <row r="3077" spans="1:5" x14ac:dyDescent="0.3">
      <c r="A3077" s="35">
        <v>3062</v>
      </c>
      <c r="B3077">
        <f t="shared" si="94"/>
        <v>3</v>
      </c>
      <c r="C3077" s="32">
        <v>35991</v>
      </c>
      <c r="D3077">
        <v>0.45500000000000002</v>
      </c>
      <c r="E3077">
        <f t="shared" si="95"/>
        <v>-2.1953905634356152E-3</v>
      </c>
    </row>
    <row r="3078" spans="1:5" x14ac:dyDescent="0.3">
      <c r="A3078">
        <v>3063</v>
      </c>
      <c r="B3078">
        <f t="shared" si="94"/>
        <v>4</v>
      </c>
      <c r="C3078" s="32">
        <v>35992</v>
      </c>
      <c r="D3078">
        <v>0.42699999999999999</v>
      </c>
      <c r="E3078">
        <f t="shared" si="95"/>
        <v>-6.3513405722325861E-2</v>
      </c>
    </row>
    <row r="3079" spans="1:5" x14ac:dyDescent="0.3">
      <c r="A3079" s="35">
        <v>3064</v>
      </c>
      <c r="B3079">
        <f t="shared" si="94"/>
        <v>5</v>
      </c>
      <c r="C3079" s="32">
        <v>35993</v>
      </c>
      <c r="D3079">
        <v>0.42</v>
      </c>
      <c r="E3079">
        <f t="shared" si="95"/>
        <v>-1.6529301951210582E-2</v>
      </c>
    </row>
    <row r="3080" spans="1:5" x14ac:dyDescent="0.3">
      <c r="A3080">
        <v>3065</v>
      </c>
      <c r="B3080">
        <f t="shared" si="94"/>
        <v>1</v>
      </c>
      <c r="C3080" s="32">
        <v>35996</v>
      </c>
      <c r="D3080">
        <v>0.39900000000000002</v>
      </c>
      <c r="E3080">
        <f t="shared" si="95"/>
        <v>-5.129329438755046E-2</v>
      </c>
    </row>
    <row r="3081" spans="1:5" x14ac:dyDescent="0.3">
      <c r="A3081" s="35">
        <v>3066</v>
      </c>
      <c r="B3081">
        <f t="shared" si="94"/>
        <v>2</v>
      </c>
      <c r="C3081" s="32">
        <v>35997</v>
      </c>
      <c r="D3081">
        <v>0.39900000000000002</v>
      </c>
      <c r="E3081">
        <f t="shared" si="95"/>
        <v>0</v>
      </c>
    </row>
    <row r="3082" spans="1:5" x14ac:dyDescent="0.3">
      <c r="A3082">
        <v>3067</v>
      </c>
      <c r="B3082">
        <f t="shared" si="94"/>
        <v>3</v>
      </c>
      <c r="C3082" s="32">
        <v>35998</v>
      </c>
      <c r="D3082">
        <v>0.40300000000000002</v>
      </c>
      <c r="E3082">
        <f t="shared" si="95"/>
        <v>9.9751450568195243E-3</v>
      </c>
    </row>
    <row r="3083" spans="1:5" x14ac:dyDescent="0.3">
      <c r="A3083" s="35">
        <v>3068</v>
      </c>
      <c r="B3083">
        <f t="shared" si="94"/>
        <v>4</v>
      </c>
      <c r="C3083" s="32">
        <v>35999</v>
      </c>
      <c r="D3083">
        <v>0.39</v>
      </c>
      <c r="E3083">
        <f t="shared" si="95"/>
        <v>-3.2789822822990838E-2</v>
      </c>
    </row>
    <row r="3084" spans="1:5" x14ac:dyDescent="0.3">
      <c r="A3084">
        <v>3069</v>
      </c>
      <c r="B3084">
        <f t="shared" si="94"/>
        <v>5</v>
      </c>
      <c r="C3084" s="32">
        <v>36000</v>
      </c>
      <c r="D3084">
        <v>0.39500000000000002</v>
      </c>
      <c r="E3084">
        <f t="shared" si="95"/>
        <v>1.2739025777429712E-2</v>
      </c>
    </row>
    <row r="3085" spans="1:5" x14ac:dyDescent="0.3">
      <c r="A3085" s="35">
        <v>3070</v>
      </c>
      <c r="B3085">
        <f t="shared" si="94"/>
        <v>1</v>
      </c>
      <c r="C3085" s="32">
        <v>36003</v>
      </c>
      <c r="D3085">
        <v>0.40500000000000003</v>
      </c>
      <c r="E3085">
        <f t="shared" si="95"/>
        <v>2.5001302205417186E-2</v>
      </c>
    </row>
    <row r="3086" spans="1:5" x14ac:dyDescent="0.3">
      <c r="A3086">
        <v>3071</v>
      </c>
      <c r="B3086">
        <f t="shared" si="94"/>
        <v>2</v>
      </c>
      <c r="C3086" s="32">
        <v>36004</v>
      </c>
      <c r="D3086">
        <v>0.39400000000000002</v>
      </c>
      <c r="E3086">
        <f t="shared" si="95"/>
        <v>-2.7536157808605403E-2</v>
      </c>
    </row>
    <row r="3087" spans="1:5" x14ac:dyDescent="0.3">
      <c r="A3087" s="35">
        <v>3072</v>
      </c>
      <c r="B3087">
        <f t="shared" si="94"/>
        <v>3</v>
      </c>
      <c r="C3087" s="32">
        <v>36005</v>
      </c>
      <c r="D3087">
        <v>0.38400000000000001</v>
      </c>
      <c r="E3087">
        <f t="shared" si="95"/>
        <v>-2.5708356710207037E-2</v>
      </c>
    </row>
    <row r="3088" spans="1:5" x14ac:dyDescent="0.3">
      <c r="A3088">
        <v>3073</v>
      </c>
      <c r="B3088">
        <f t="shared" si="94"/>
        <v>4</v>
      </c>
      <c r="C3088" s="32">
        <v>36006</v>
      </c>
      <c r="D3088">
        <v>0.38700000000000001</v>
      </c>
      <c r="E3088">
        <f t="shared" si="95"/>
        <v>7.782140442054949E-3</v>
      </c>
    </row>
    <row r="3089" spans="1:5" x14ac:dyDescent="0.3">
      <c r="A3089" s="35">
        <v>3074</v>
      </c>
      <c r="B3089">
        <f t="shared" ref="B3089:B3152" si="96">WEEKDAY(C3089,2)</f>
        <v>5</v>
      </c>
      <c r="C3089" s="32">
        <v>36007</v>
      </c>
      <c r="D3089">
        <v>0.39300000000000002</v>
      </c>
      <c r="E3089">
        <f t="shared" si="95"/>
        <v>1.5384918839479456E-2</v>
      </c>
    </row>
    <row r="3090" spans="1:5" x14ac:dyDescent="0.3">
      <c r="A3090">
        <v>3075</v>
      </c>
      <c r="B3090">
        <f t="shared" si="96"/>
        <v>1</v>
      </c>
      <c r="C3090" s="32">
        <v>36010</v>
      </c>
      <c r="D3090">
        <v>0.39300000000000002</v>
      </c>
      <c r="E3090">
        <f t="shared" ref="E3090:E3153" si="97">LN(D3090/D3089)</f>
        <v>0</v>
      </c>
    </row>
    <row r="3091" spans="1:5" x14ac:dyDescent="0.3">
      <c r="A3091" s="35">
        <v>3076</v>
      </c>
      <c r="B3091">
        <f t="shared" si="96"/>
        <v>2</v>
      </c>
      <c r="C3091" s="32">
        <v>36011</v>
      </c>
      <c r="D3091">
        <v>0.40100000000000002</v>
      </c>
      <c r="E3091">
        <f t="shared" si="97"/>
        <v>2.0151815437307912E-2</v>
      </c>
    </row>
    <row r="3092" spans="1:5" x14ac:dyDescent="0.3">
      <c r="A3092">
        <v>3077</v>
      </c>
      <c r="B3092">
        <f t="shared" si="96"/>
        <v>3</v>
      </c>
      <c r="C3092" s="32">
        <v>36012</v>
      </c>
      <c r="D3092">
        <v>0.40600000000000003</v>
      </c>
      <c r="E3092">
        <f t="shared" si="97"/>
        <v>1.2391732295163457E-2</v>
      </c>
    </row>
    <row r="3093" spans="1:5" x14ac:dyDescent="0.3">
      <c r="A3093" s="35">
        <v>3078</v>
      </c>
      <c r="B3093">
        <f t="shared" si="96"/>
        <v>4</v>
      </c>
      <c r="C3093" s="32">
        <v>36013</v>
      </c>
      <c r="D3093">
        <v>0.42199999999999999</v>
      </c>
      <c r="E3093">
        <f t="shared" si="97"/>
        <v>3.8652154434279114E-2</v>
      </c>
    </row>
    <row r="3094" spans="1:5" x14ac:dyDescent="0.3">
      <c r="A3094">
        <v>3079</v>
      </c>
      <c r="B3094">
        <f t="shared" si="96"/>
        <v>5</v>
      </c>
      <c r="C3094" s="32">
        <v>36014</v>
      </c>
      <c r="D3094">
        <v>0.42299999999999999</v>
      </c>
      <c r="E3094">
        <f t="shared" si="97"/>
        <v>2.3668650102662441E-3</v>
      </c>
    </row>
    <row r="3095" spans="1:5" x14ac:dyDescent="0.3">
      <c r="A3095" s="35">
        <v>3080</v>
      </c>
      <c r="B3095">
        <f t="shared" si="96"/>
        <v>1</v>
      </c>
      <c r="C3095" s="32">
        <v>36017</v>
      </c>
      <c r="D3095">
        <v>0.39400000000000002</v>
      </c>
      <c r="E3095">
        <f t="shared" si="97"/>
        <v>-7.1021269748344024E-2</v>
      </c>
    </row>
    <row r="3096" spans="1:5" x14ac:dyDescent="0.3">
      <c r="A3096">
        <v>3081</v>
      </c>
      <c r="B3096">
        <f t="shared" si="96"/>
        <v>2</v>
      </c>
      <c r="C3096" s="32">
        <v>36018</v>
      </c>
      <c r="D3096">
        <v>0.39300000000000002</v>
      </c>
      <c r="E3096">
        <f t="shared" si="97"/>
        <v>-2.5412974286725325E-3</v>
      </c>
    </row>
    <row r="3097" spans="1:5" x14ac:dyDescent="0.3">
      <c r="A3097" s="35">
        <v>3082</v>
      </c>
      <c r="B3097">
        <f t="shared" si="96"/>
        <v>3</v>
      </c>
      <c r="C3097" s="32">
        <v>36019</v>
      </c>
      <c r="D3097">
        <v>0.40500000000000003</v>
      </c>
      <c r="E3097">
        <f t="shared" si="97"/>
        <v>3.0077455237277954E-2</v>
      </c>
    </row>
    <row r="3098" spans="1:5" x14ac:dyDescent="0.3">
      <c r="A3098">
        <v>3083</v>
      </c>
      <c r="B3098">
        <f t="shared" si="96"/>
        <v>4</v>
      </c>
      <c r="C3098" s="32">
        <v>36020</v>
      </c>
      <c r="D3098">
        <v>0.42599999999999999</v>
      </c>
      <c r="E3098">
        <f t="shared" si="97"/>
        <v>5.0552279162831247E-2</v>
      </c>
    </row>
    <row r="3099" spans="1:5" x14ac:dyDescent="0.3">
      <c r="A3099" s="35">
        <v>3084</v>
      </c>
      <c r="B3099">
        <f t="shared" si="96"/>
        <v>5</v>
      </c>
      <c r="C3099" s="32">
        <v>36021</v>
      </c>
      <c r="D3099">
        <v>0.42199999999999999</v>
      </c>
      <c r="E3099">
        <f t="shared" si="97"/>
        <v>-9.4340322333586416E-3</v>
      </c>
    </row>
    <row r="3100" spans="1:5" x14ac:dyDescent="0.3">
      <c r="A3100">
        <v>3085</v>
      </c>
      <c r="B3100">
        <f t="shared" si="96"/>
        <v>1</v>
      </c>
      <c r="C3100" s="32">
        <v>36024</v>
      </c>
      <c r="D3100">
        <v>0.41899999999999998</v>
      </c>
      <c r="E3100">
        <f t="shared" si="97"/>
        <v>-7.1343941138740921E-3</v>
      </c>
    </row>
    <row r="3101" spans="1:5" x14ac:dyDescent="0.3">
      <c r="A3101" s="35">
        <v>3086</v>
      </c>
      <c r="B3101">
        <f t="shared" si="96"/>
        <v>2</v>
      </c>
      <c r="C3101" s="32">
        <v>36025</v>
      </c>
      <c r="D3101">
        <v>0.41</v>
      </c>
      <c r="E3101">
        <f t="shared" si="97"/>
        <v>-2.1713760223784247E-2</v>
      </c>
    </row>
    <row r="3102" spans="1:5" x14ac:dyDescent="0.3">
      <c r="A3102">
        <v>3087</v>
      </c>
      <c r="B3102">
        <f t="shared" si="96"/>
        <v>3</v>
      </c>
      <c r="C3102" s="32">
        <v>36026</v>
      </c>
      <c r="D3102">
        <v>0.39500000000000002</v>
      </c>
      <c r="E3102">
        <f t="shared" si="97"/>
        <v>-3.7271394797231537E-2</v>
      </c>
    </row>
    <row r="3103" spans="1:5" x14ac:dyDescent="0.3">
      <c r="A3103" s="35">
        <v>3088</v>
      </c>
      <c r="B3103">
        <f t="shared" si="96"/>
        <v>4</v>
      </c>
      <c r="C3103" s="32">
        <v>36027</v>
      </c>
      <c r="D3103">
        <v>0.40600000000000003</v>
      </c>
      <c r="E3103">
        <f t="shared" si="97"/>
        <v>2.7467394700610701E-2</v>
      </c>
    </row>
    <row r="3104" spans="1:5" x14ac:dyDescent="0.3">
      <c r="A3104">
        <v>3089</v>
      </c>
      <c r="B3104">
        <f t="shared" si="96"/>
        <v>5</v>
      </c>
      <c r="C3104" s="32">
        <v>36028</v>
      </c>
      <c r="D3104">
        <v>0.39400000000000002</v>
      </c>
      <c r="E3104">
        <f t="shared" si="97"/>
        <v>-3.0002250303798904E-2</v>
      </c>
    </row>
    <row r="3105" spans="1:5" x14ac:dyDescent="0.3">
      <c r="A3105" s="35">
        <v>3090</v>
      </c>
      <c r="B3105">
        <f t="shared" si="96"/>
        <v>1</v>
      </c>
      <c r="C3105" s="32">
        <v>36031</v>
      </c>
      <c r="D3105">
        <v>0.38800000000000001</v>
      </c>
      <c r="E3105">
        <f t="shared" si="97"/>
        <v>-1.5345569674660421E-2</v>
      </c>
    </row>
    <row r="3106" spans="1:5" x14ac:dyDescent="0.3">
      <c r="A3106">
        <v>3091</v>
      </c>
      <c r="B3106">
        <f t="shared" si="96"/>
        <v>2</v>
      </c>
      <c r="C3106" s="32">
        <v>36032</v>
      </c>
      <c r="D3106">
        <v>0.38700000000000001</v>
      </c>
      <c r="E3106">
        <f t="shared" si="97"/>
        <v>-2.5806465934916254E-3</v>
      </c>
    </row>
    <row r="3107" spans="1:5" x14ac:dyDescent="0.3">
      <c r="A3107" s="35">
        <v>3092</v>
      </c>
      <c r="B3107">
        <f t="shared" si="96"/>
        <v>3</v>
      </c>
      <c r="C3107" s="32">
        <v>36033</v>
      </c>
      <c r="D3107">
        <v>0.39700000000000002</v>
      </c>
      <c r="E3107">
        <f t="shared" si="97"/>
        <v>2.5511587657408723E-2</v>
      </c>
    </row>
    <row r="3108" spans="1:5" x14ac:dyDescent="0.3">
      <c r="A3108">
        <v>3093</v>
      </c>
      <c r="B3108">
        <f t="shared" si="96"/>
        <v>4</v>
      </c>
      <c r="C3108" s="32">
        <v>36034</v>
      </c>
      <c r="D3108">
        <v>0.39200000000000002</v>
      </c>
      <c r="E3108">
        <f t="shared" si="97"/>
        <v>-1.2674440896727937E-2</v>
      </c>
    </row>
    <row r="3109" spans="1:5" x14ac:dyDescent="0.3">
      <c r="A3109" s="35">
        <v>3094</v>
      </c>
      <c r="B3109">
        <f t="shared" si="96"/>
        <v>5</v>
      </c>
      <c r="C3109" s="32">
        <v>36035</v>
      </c>
      <c r="D3109">
        <v>0.4</v>
      </c>
      <c r="E3109">
        <f t="shared" si="97"/>
        <v>2.0202707317519469E-2</v>
      </c>
    </row>
    <row r="3110" spans="1:5" x14ac:dyDescent="0.3">
      <c r="A3110">
        <v>3095</v>
      </c>
      <c r="B3110">
        <f t="shared" si="96"/>
        <v>1</v>
      </c>
      <c r="C3110" s="32">
        <v>36038</v>
      </c>
      <c r="D3110">
        <v>0.39100000000000001</v>
      </c>
      <c r="E3110">
        <f t="shared" si="97"/>
        <v>-2.275698712261618E-2</v>
      </c>
    </row>
    <row r="3111" spans="1:5" x14ac:dyDescent="0.3">
      <c r="A3111" s="35">
        <v>3096</v>
      </c>
      <c r="B3111">
        <f t="shared" si="96"/>
        <v>2</v>
      </c>
      <c r="C3111" s="32">
        <v>36039</v>
      </c>
      <c r="D3111">
        <v>0.4</v>
      </c>
      <c r="E3111">
        <f t="shared" si="97"/>
        <v>2.2756987122616278E-2</v>
      </c>
    </row>
    <row r="3112" spans="1:5" x14ac:dyDescent="0.3">
      <c r="A3112">
        <v>3097</v>
      </c>
      <c r="B3112">
        <f t="shared" si="96"/>
        <v>3</v>
      </c>
      <c r="C3112" s="32">
        <v>36040</v>
      </c>
      <c r="D3112">
        <v>0.39500000000000002</v>
      </c>
      <c r="E3112">
        <f t="shared" si="97"/>
        <v>-1.2578782206860073E-2</v>
      </c>
    </row>
    <row r="3113" spans="1:5" x14ac:dyDescent="0.3">
      <c r="A3113" s="35">
        <v>3098</v>
      </c>
      <c r="B3113">
        <f t="shared" si="96"/>
        <v>4</v>
      </c>
      <c r="C3113" s="32">
        <v>36041</v>
      </c>
      <c r="D3113">
        <v>0.41199999999999998</v>
      </c>
      <c r="E3113">
        <f t="shared" si="97"/>
        <v>4.2137584448404312E-2</v>
      </c>
    </row>
    <row r="3114" spans="1:5" x14ac:dyDescent="0.3">
      <c r="A3114">
        <v>3099</v>
      </c>
      <c r="B3114">
        <f t="shared" si="96"/>
        <v>5</v>
      </c>
      <c r="C3114" s="32">
        <v>36042</v>
      </c>
      <c r="D3114">
        <v>0.40600000000000003</v>
      </c>
      <c r="E3114">
        <f t="shared" si="97"/>
        <v>-1.4670189747793629E-2</v>
      </c>
    </row>
    <row r="3115" spans="1:5" x14ac:dyDescent="0.3">
      <c r="A3115" s="35">
        <v>3100</v>
      </c>
      <c r="B3115">
        <f t="shared" si="96"/>
        <v>2</v>
      </c>
      <c r="C3115" s="32">
        <v>36046</v>
      </c>
      <c r="D3115">
        <v>0.39700000000000002</v>
      </c>
      <c r="E3115">
        <f t="shared" si="97"/>
        <v>-2.2416878914542259E-2</v>
      </c>
    </row>
    <row r="3116" spans="1:5" x14ac:dyDescent="0.3">
      <c r="A3116">
        <v>3101</v>
      </c>
      <c r="B3116">
        <f t="shared" si="96"/>
        <v>3</v>
      </c>
      <c r="C3116" s="32">
        <v>36047</v>
      </c>
      <c r="D3116">
        <v>0.38600000000000001</v>
      </c>
      <c r="E3116">
        <f t="shared" si="97"/>
        <v>-2.8098911222359531E-2</v>
      </c>
    </row>
    <row r="3117" spans="1:5" x14ac:dyDescent="0.3">
      <c r="A3117" s="35">
        <v>3102</v>
      </c>
      <c r="B3117">
        <f t="shared" si="96"/>
        <v>4</v>
      </c>
      <c r="C3117" s="32">
        <v>36048</v>
      </c>
      <c r="D3117">
        <v>0.40600000000000003</v>
      </c>
      <c r="E3117">
        <f t="shared" si="97"/>
        <v>5.0515790136901745E-2</v>
      </c>
    </row>
    <row r="3118" spans="1:5" x14ac:dyDescent="0.3">
      <c r="A3118">
        <v>3103</v>
      </c>
      <c r="B3118">
        <f t="shared" si="96"/>
        <v>5</v>
      </c>
      <c r="C3118" s="32">
        <v>36049</v>
      </c>
      <c r="D3118">
        <v>0.40699999999999997</v>
      </c>
      <c r="E3118">
        <f t="shared" si="97"/>
        <v>2.4600258408621774E-3</v>
      </c>
    </row>
    <row r="3119" spans="1:5" x14ac:dyDescent="0.3">
      <c r="A3119" s="35">
        <v>3104</v>
      </c>
      <c r="B3119">
        <f t="shared" si="96"/>
        <v>1</v>
      </c>
      <c r="C3119" s="32">
        <v>36052</v>
      </c>
      <c r="D3119">
        <v>0.434</v>
      </c>
      <c r="E3119">
        <f t="shared" si="97"/>
        <v>6.4231348657809911E-2</v>
      </c>
    </row>
    <row r="3120" spans="1:5" x14ac:dyDescent="0.3">
      <c r="A3120">
        <v>3105</v>
      </c>
      <c r="B3120">
        <f t="shared" si="96"/>
        <v>2</v>
      </c>
      <c r="C3120" s="32">
        <v>36053</v>
      </c>
      <c r="D3120">
        <v>0.42699999999999999</v>
      </c>
      <c r="E3120">
        <f t="shared" si="97"/>
        <v>-1.6260520871780291E-2</v>
      </c>
    </row>
    <row r="3121" spans="1:5" x14ac:dyDescent="0.3">
      <c r="A3121" s="35">
        <v>3106</v>
      </c>
      <c r="B3121">
        <f t="shared" si="96"/>
        <v>3</v>
      </c>
      <c r="C3121" s="32">
        <v>36054</v>
      </c>
      <c r="D3121">
        <v>0.42</v>
      </c>
      <c r="E3121">
        <f t="shared" si="97"/>
        <v>-1.6529301951210582E-2</v>
      </c>
    </row>
    <row r="3122" spans="1:5" x14ac:dyDescent="0.3">
      <c r="A3122">
        <v>3107</v>
      </c>
      <c r="B3122">
        <f t="shared" si="96"/>
        <v>4</v>
      </c>
      <c r="C3122" s="32">
        <v>36055</v>
      </c>
      <c r="D3122">
        <v>0.42499999999999999</v>
      </c>
      <c r="E3122">
        <f t="shared" si="97"/>
        <v>1.1834457647002798E-2</v>
      </c>
    </row>
    <row r="3123" spans="1:5" x14ac:dyDescent="0.3">
      <c r="A3123" s="35">
        <v>3108</v>
      </c>
      <c r="B3123">
        <f t="shared" si="96"/>
        <v>5</v>
      </c>
      <c r="C3123" s="32">
        <v>36056</v>
      </c>
      <c r="D3123">
        <v>0.42499999999999999</v>
      </c>
      <c r="E3123">
        <f t="shared" si="97"/>
        <v>0</v>
      </c>
    </row>
    <row r="3124" spans="1:5" x14ac:dyDescent="0.3">
      <c r="A3124">
        <v>3109</v>
      </c>
      <c r="B3124">
        <f t="shared" si="96"/>
        <v>1</v>
      </c>
      <c r="C3124" s="32">
        <v>36059</v>
      </c>
      <c r="D3124">
        <v>0.44800000000000001</v>
      </c>
      <c r="E3124">
        <f t="shared" si="97"/>
        <v>5.2704063490568401E-2</v>
      </c>
    </row>
    <row r="3125" spans="1:5" x14ac:dyDescent="0.3">
      <c r="A3125" s="35">
        <v>3110</v>
      </c>
      <c r="B3125">
        <f t="shared" si="96"/>
        <v>2</v>
      </c>
      <c r="C3125" s="32">
        <v>36060</v>
      </c>
      <c r="D3125">
        <v>0.45800000000000002</v>
      </c>
      <c r="E3125">
        <f t="shared" si="97"/>
        <v>2.2075951699199826E-2</v>
      </c>
    </row>
    <row r="3126" spans="1:5" x14ac:dyDescent="0.3">
      <c r="A3126">
        <v>3111</v>
      </c>
      <c r="B3126">
        <f t="shared" si="96"/>
        <v>3</v>
      </c>
      <c r="C3126" s="32">
        <v>36061</v>
      </c>
      <c r="D3126">
        <v>0.45300000000000001</v>
      </c>
      <c r="E3126">
        <f t="shared" si="97"/>
        <v>-1.0977058631150907E-2</v>
      </c>
    </row>
    <row r="3127" spans="1:5" x14ac:dyDescent="0.3">
      <c r="A3127" s="35">
        <v>3112</v>
      </c>
      <c r="B3127">
        <f t="shared" si="96"/>
        <v>4</v>
      </c>
      <c r="C3127" s="32">
        <v>36062</v>
      </c>
      <c r="D3127">
        <v>0.46</v>
      </c>
      <c r="E3127">
        <f t="shared" si="97"/>
        <v>1.5334364000106742E-2</v>
      </c>
    </row>
    <row r="3128" spans="1:5" x14ac:dyDescent="0.3">
      <c r="A3128">
        <v>3113</v>
      </c>
      <c r="B3128">
        <f t="shared" si="96"/>
        <v>5</v>
      </c>
      <c r="C3128" s="32">
        <v>36063</v>
      </c>
      <c r="D3128">
        <v>0.45800000000000002</v>
      </c>
      <c r="E3128">
        <f t="shared" si="97"/>
        <v>-4.3573053689557007E-3</v>
      </c>
    </row>
    <row r="3129" spans="1:5" x14ac:dyDescent="0.3">
      <c r="A3129" s="35">
        <v>3114</v>
      </c>
      <c r="B3129">
        <f t="shared" si="96"/>
        <v>1</v>
      </c>
      <c r="C3129" s="32">
        <v>36066</v>
      </c>
      <c r="D3129">
        <v>0.45900000000000002</v>
      </c>
      <c r="E3129">
        <f t="shared" si="97"/>
        <v>2.1810259463601461E-3</v>
      </c>
    </row>
    <row r="3130" spans="1:5" x14ac:dyDescent="0.3">
      <c r="A3130">
        <v>3115</v>
      </c>
      <c r="B3130">
        <f t="shared" si="96"/>
        <v>2</v>
      </c>
      <c r="C3130" s="32">
        <v>36067</v>
      </c>
      <c r="D3130">
        <v>0.46</v>
      </c>
      <c r="E3130">
        <f t="shared" si="97"/>
        <v>2.1762794225954484E-3</v>
      </c>
    </row>
    <row r="3131" spans="1:5" x14ac:dyDescent="0.3">
      <c r="A3131" s="35">
        <v>3116</v>
      </c>
      <c r="B3131">
        <f t="shared" si="96"/>
        <v>3</v>
      </c>
      <c r="C3131" s="32">
        <v>36068</v>
      </c>
      <c r="D3131">
        <v>0.46899999999999997</v>
      </c>
      <c r="E3131">
        <f t="shared" si="97"/>
        <v>1.937627896313868E-2</v>
      </c>
    </row>
    <row r="3132" spans="1:5" x14ac:dyDescent="0.3">
      <c r="A3132">
        <v>3117</v>
      </c>
      <c r="B3132">
        <f t="shared" si="96"/>
        <v>4</v>
      </c>
      <c r="C3132" s="32">
        <v>36069</v>
      </c>
      <c r="D3132">
        <v>0.45600000000000002</v>
      </c>
      <c r="E3132">
        <f t="shared" si="97"/>
        <v>-2.8109958931893206E-2</v>
      </c>
    </row>
    <row r="3133" spans="1:5" x14ac:dyDescent="0.3">
      <c r="A3133" s="35">
        <v>3118</v>
      </c>
      <c r="B3133">
        <f t="shared" si="96"/>
        <v>5</v>
      </c>
      <c r="C3133" s="32">
        <v>36070</v>
      </c>
      <c r="D3133">
        <v>0.45600000000000002</v>
      </c>
      <c r="E3133">
        <f t="shared" si="97"/>
        <v>0</v>
      </c>
    </row>
    <row r="3134" spans="1:5" x14ac:dyDescent="0.3">
      <c r="A3134">
        <v>3119</v>
      </c>
      <c r="B3134">
        <f t="shared" si="96"/>
        <v>1</v>
      </c>
      <c r="C3134" s="32">
        <v>36073</v>
      </c>
      <c r="D3134">
        <v>0.47</v>
      </c>
      <c r="E3134">
        <f t="shared" si="97"/>
        <v>3.0239885189718176E-2</v>
      </c>
    </row>
    <row r="3135" spans="1:5" x14ac:dyDescent="0.3">
      <c r="A3135" s="35">
        <v>3120</v>
      </c>
      <c r="B3135">
        <f t="shared" si="96"/>
        <v>2</v>
      </c>
      <c r="C3135" s="32">
        <v>36074</v>
      </c>
      <c r="D3135">
        <v>0.47299999999999998</v>
      </c>
      <c r="E3135">
        <f t="shared" si="97"/>
        <v>6.3626937878286504E-3</v>
      </c>
    </row>
    <row r="3136" spans="1:5" x14ac:dyDescent="0.3">
      <c r="A3136">
        <v>3121</v>
      </c>
      <c r="B3136">
        <f t="shared" si="96"/>
        <v>3</v>
      </c>
      <c r="C3136" s="32">
        <v>36075</v>
      </c>
      <c r="D3136">
        <v>0.44800000000000001</v>
      </c>
      <c r="E3136">
        <f t="shared" si="97"/>
        <v>-5.4302156076947737E-2</v>
      </c>
    </row>
    <row r="3137" spans="1:5" x14ac:dyDescent="0.3">
      <c r="A3137" s="35">
        <v>3122</v>
      </c>
      <c r="B3137">
        <f t="shared" si="96"/>
        <v>4</v>
      </c>
      <c r="C3137" s="32">
        <v>36076</v>
      </c>
      <c r="D3137">
        <v>0.42599999999999999</v>
      </c>
      <c r="E3137">
        <f t="shared" si="97"/>
        <v>-5.0353886145614792E-2</v>
      </c>
    </row>
    <row r="3138" spans="1:5" x14ac:dyDescent="0.3">
      <c r="A3138">
        <v>3123</v>
      </c>
      <c r="B3138">
        <f t="shared" si="96"/>
        <v>5</v>
      </c>
      <c r="C3138" s="32">
        <v>36077</v>
      </c>
      <c r="D3138">
        <v>0.42299999999999999</v>
      </c>
      <c r="E3138">
        <f t="shared" si="97"/>
        <v>-7.067167223092443E-3</v>
      </c>
    </row>
    <row r="3139" spans="1:5" x14ac:dyDescent="0.3">
      <c r="A3139" s="35">
        <v>3124</v>
      </c>
      <c r="B3139">
        <f t="shared" si="96"/>
        <v>1</v>
      </c>
      <c r="C3139" s="32">
        <v>36080</v>
      </c>
      <c r="D3139">
        <v>0.41899999999999998</v>
      </c>
      <c r="E3139">
        <f t="shared" si="97"/>
        <v>-9.5012591241402516E-3</v>
      </c>
    </row>
    <row r="3140" spans="1:5" x14ac:dyDescent="0.3">
      <c r="A3140">
        <v>3125</v>
      </c>
      <c r="B3140">
        <f t="shared" si="96"/>
        <v>2</v>
      </c>
      <c r="C3140" s="32">
        <v>36081</v>
      </c>
      <c r="D3140">
        <v>0.42299999999999999</v>
      </c>
      <c r="E3140">
        <f t="shared" si="97"/>
        <v>9.5012591241402152E-3</v>
      </c>
    </row>
    <row r="3141" spans="1:5" x14ac:dyDescent="0.3">
      <c r="A3141" s="35">
        <v>3126</v>
      </c>
      <c r="B3141">
        <f t="shared" si="96"/>
        <v>3</v>
      </c>
      <c r="C3141" s="32">
        <v>36082</v>
      </c>
      <c r="D3141">
        <v>0.42599999999999999</v>
      </c>
      <c r="E3141">
        <f t="shared" si="97"/>
        <v>7.0671672230923528E-3</v>
      </c>
    </row>
    <row r="3142" spans="1:5" x14ac:dyDescent="0.3">
      <c r="A3142">
        <v>3127</v>
      </c>
      <c r="B3142">
        <f t="shared" si="96"/>
        <v>4</v>
      </c>
      <c r="C3142" s="32">
        <v>36083</v>
      </c>
      <c r="D3142">
        <v>0.42499999999999999</v>
      </c>
      <c r="E3142">
        <f t="shared" si="97"/>
        <v>-2.3501773449536266E-3</v>
      </c>
    </row>
    <row r="3143" spans="1:5" x14ac:dyDescent="0.3">
      <c r="A3143" s="35">
        <v>3128</v>
      </c>
      <c r="B3143">
        <f t="shared" si="96"/>
        <v>5</v>
      </c>
      <c r="C3143" s="32">
        <v>36084</v>
      </c>
      <c r="D3143">
        <v>0.42499999999999999</v>
      </c>
      <c r="E3143">
        <f t="shared" si="97"/>
        <v>0</v>
      </c>
    </row>
    <row r="3144" spans="1:5" x14ac:dyDescent="0.3">
      <c r="A3144">
        <v>3129</v>
      </c>
      <c r="B3144">
        <f t="shared" si="96"/>
        <v>1</v>
      </c>
      <c r="C3144" s="32">
        <v>36087</v>
      </c>
      <c r="D3144">
        <v>0.40699999999999997</v>
      </c>
      <c r="E3144">
        <f t="shared" si="97"/>
        <v>-4.3275983481821843E-2</v>
      </c>
    </row>
    <row r="3145" spans="1:5" x14ac:dyDescent="0.3">
      <c r="A3145" s="35">
        <v>3130</v>
      </c>
      <c r="B3145">
        <f t="shared" si="96"/>
        <v>2</v>
      </c>
      <c r="C3145" s="32">
        <v>36088</v>
      </c>
      <c r="D3145">
        <v>0.41599999999999998</v>
      </c>
      <c r="E3145">
        <f t="shared" si="97"/>
        <v>2.1872074818668312E-2</v>
      </c>
    </row>
    <row r="3146" spans="1:5" x14ac:dyDescent="0.3">
      <c r="A3146">
        <v>3131</v>
      </c>
      <c r="B3146">
        <f t="shared" si="96"/>
        <v>3</v>
      </c>
      <c r="C3146" s="32">
        <v>36089</v>
      </c>
      <c r="D3146">
        <v>0.435</v>
      </c>
      <c r="E3146">
        <f t="shared" si="97"/>
        <v>4.4660770827420759E-2</v>
      </c>
    </row>
    <row r="3147" spans="1:5" x14ac:dyDescent="0.3">
      <c r="A3147" s="35">
        <v>3132</v>
      </c>
      <c r="B3147">
        <f t="shared" si="96"/>
        <v>4</v>
      </c>
      <c r="C3147" s="32">
        <v>36090</v>
      </c>
      <c r="D3147">
        <v>0.42699999999999999</v>
      </c>
      <c r="E3147">
        <f t="shared" si="97"/>
        <v>-1.8562017860059538E-2</v>
      </c>
    </row>
    <row r="3148" spans="1:5" x14ac:dyDescent="0.3">
      <c r="A3148">
        <v>3133</v>
      </c>
      <c r="B3148">
        <f t="shared" si="96"/>
        <v>5</v>
      </c>
      <c r="C3148" s="32">
        <v>36091</v>
      </c>
      <c r="D3148">
        <v>0.42699999999999999</v>
      </c>
      <c r="E3148">
        <f t="shared" si="97"/>
        <v>0</v>
      </c>
    </row>
    <row r="3149" spans="1:5" x14ac:dyDescent="0.3">
      <c r="A3149" s="35">
        <v>3134</v>
      </c>
      <c r="B3149">
        <f t="shared" si="96"/>
        <v>1</v>
      </c>
      <c r="C3149" s="32">
        <v>36094</v>
      </c>
      <c r="D3149">
        <v>0.442</v>
      </c>
      <c r="E3149">
        <f t="shared" si="97"/>
        <v>3.4525868849073611E-2</v>
      </c>
    </row>
    <row r="3150" spans="1:5" x14ac:dyDescent="0.3">
      <c r="A3150">
        <v>3135</v>
      </c>
      <c r="B3150">
        <f t="shared" si="96"/>
        <v>2</v>
      </c>
      <c r="C3150" s="32">
        <v>36095</v>
      </c>
      <c r="D3150">
        <v>0.43</v>
      </c>
      <c r="E3150">
        <f t="shared" si="97"/>
        <v>-2.7524673390090033E-2</v>
      </c>
    </row>
    <row r="3151" spans="1:5" x14ac:dyDescent="0.3">
      <c r="A3151" s="35">
        <v>3136</v>
      </c>
      <c r="B3151">
        <f t="shared" si="96"/>
        <v>3</v>
      </c>
      <c r="C3151" s="32">
        <v>36096</v>
      </c>
      <c r="D3151">
        <v>0.441</v>
      </c>
      <c r="E3151">
        <f t="shared" si="97"/>
        <v>2.5259666759237975E-2</v>
      </c>
    </row>
    <row r="3152" spans="1:5" x14ac:dyDescent="0.3">
      <c r="A3152">
        <v>3137</v>
      </c>
      <c r="B3152">
        <f t="shared" si="96"/>
        <v>4</v>
      </c>
      <c r="C3152" s="32">
        <v>36097</v>
      </c>
      <c r="D3152">
        <v>0.439</v>
      </c>
      <c r="E3152">
        <f t="shared" si="97"/>
        <v>-4.5454623716746105E-3</v>
      </c>
    </row>
    <row r="3153" spans="1:5" x14ac:dyDescent="0.3">
      <c r="A3153" s="35">
        <v>3138</v>
      </c>
      <c r="B3153">
        <f t="shared" ref="B3153:B3216" si="98">WEEKDAY(C3153,2)</f>
        <v>5</v>
      </c>
      <c r="C3153" s="32">
        <v>36098</v>
      </c>
      <c r="D3153">
        <v>0.435</v>
      </c>
      <c r="E3153">
        <f t="shared" si="97"/>
        <v>-9.1533819864872482E-3</v>
      </c>
    </row>
    <row r="3154" spans="1:5" x14ac:dyDescent="0.3">
      <c r="A3154">
        <v>3139</v>
      </c>
      <c r="B3154">
        <f t="shared" si="98"/>
        <v>1</v>
      </c>
      <c r="C3154" s="32">
        <v>36101</v>
      </c>
      <c r="D3154">
        <v>0.443</v>
      </c>
      <c r="E3154">
        <f t="shared" ref="E3154:E3217" si="99">LN(D3154/D3153)</f>
        <v>1.8223738956451654E-2</v>
      </c>
    </row>
    <row r="3155" spans="1:5" x14ac:dyDescent="0.3">
      <c r="A3155" s="35">
        <v>3140</v>
      </c>
      <c r="B3155">
        <f t="shared" si="98"/>
        <v>2</v>
      </c>
      <c r="C3155" s="32">
        <v>36102</v>
      </c>
      <c r="D3155">
        <v>0.437</v>
      </c>
      <c r="E3155">
        <f t="shared" si="99"/>
        <v>-1.3636574949545508E-2</v>
      </c>
    </row>
    <row r="3156" spans="1:5" x14ac:dyDescent="0.3">
      <c r="A3156">
        <v>3141</v>
      </c>
      <c r="B3156">
        <f t="shared" si="98"/>
        <v>3</v>
      </c>
      <c r="C3156" s="32">
        <v>36103</v>
      </c>
      <c r="D3156">
        <v>0.43</v>
      </c>
      <c r="E3156">
        <f t="shared" si="99"/>
        <v>-1.6147986407982103E-2</v>
      </c>
    </row>
    <row r="3157" spans="1:5" x14ac:dyDescent="0.3">
      <c r="A3157" s="35">
        <v>3142</v>
      </c>
      <c r="B3157">
        <f t="shared" si="98"/>
        <v>4</v>
      </c>
      <c r="C3157" s="32">
        <v>36104</v>
      </c>
      <c r="D3157">
        <v>0.42199999999999999</v>
      </c>
      <c r="E3157">
        <f t="shared" si="99"/>
        <v>-1.8779894651596359E-2</v>
      </c>
    </row>
    <row r="3158" spans="1:5" x14ac:dyDescent="0.3">
      <c r="A3158">
        <v>3143</v>
      </c>
      <c r="B3158">
        <f t="shared" si="98"/>
        <v>5</v>
      </c>
      <c r="C3158" s="32">
        <v>36105</v>
      </c>
      <c r="D3158">
        <v>0.41799999999999998</v>
      </c>
      <c r="E3158">
        <f t="shared" si="99"/>
        <v>-9.5238815112554786E-3</v>
      </c>
    </row>
    <row r="3159" spans="1:5" x14ac:dyDescent="0.3">
      <c r="A3159" s="35">
        <v>3144</v>
      </c>
      <c r="B3159">
        <f t="shared" si="98"/>
        <v>1</v>
      </c>
      <c r="C3159" s="32">
        <v>36108</v>
      </c>
      <c r="D3159">
        <v>0.38900000000000001</v>
      </c>
      <c r="E3159">
        <f t="shared" si="99"/>
        <v>-7.1902088906309988E-2</v>
      </c>
    </row>
    <row r="3160" spans="1:5" x14ac:dyDescent="0.3">
      <c r="A3160">
        <v>3145</v>
      </c>
      <c r="B3160">
        <f t="shared" si="98"/>
        <v>2</v>
      </c>
      <c r="C3160" s="32">
        <v>36109</v>
      </c>
      <c r="D3160">
        <v>0.39300000000000002</v>
      </c>
      <c r="E3160">
        <f t="shared" si="99"/>
        <v>1.0230268250815043E-2</v>
      </c>
    </row>
    <row r="3161" spans="1:5" x14ac:dyDescent="0.3">
      <c r="A3161" s="35">
        <v>3146</v>
      </c>
      <c r="B3161">
        <f t="shared" si="98"/>
        <v>3</v>
      </c>
      <c r="C3161" s="32">
        <v>36110</v>
      </c>
      <c r="D3161">
        <v>0.38500000000000001</v>
      </c>
      <c r="E3161">
        <f t="shared" si="99"/>
        <v>-2.0566277581477083E-2</v>
      </c>
    </row>
    <row r="3162" spans="1:5" x14ac:dyDescent="0.3">
      <c r="A3162">
        <v>3147</v>
      </c>
      <c r="B3162">
        <f t="shared" si="98"/>
        <v>4</v>
      </c>
      <c r="C3162" s="32">
        <v>36111</v>
      </c>
      <c r="D3162">
        <v>0.39100000000000001</v>
      </c>
      <c r="E3162">
        <f t="shared" si="99"/>
        <v>1.5464225697581553E-2</v>
      </c>
    </row>
    <row r="3163" spans="1:5" x14ac:dyDescent="0.3">
      <c r="A3163" s="35">
        <v>3148</v>
      </c>
      <c r="B3163">
        <f t="shared" si="98"/>
        <v>5</v>
      </c>
      <c r="C3163" s="32">
        <v>36112</v>
      </c>
      <c r="D3163">
        <v>0.38200000000000001</v>
      </c>
      <c r="E3163">
        <f t="shared" si="99"/>
        <v>-2.3286951378790652E-2</v>
      </c>
    </row>
    <row r="3164" spans="1:5" x14ac:dyDescent="0.3">
      <c r="A3164">
        <v>3149</v>
      </c>
      <c r="B3164">
        <f t="shared" si="98"/>
        <v>1</v>
      </c>
      <c r="C3164" s="32">
        <v>36115</v>
      </c>
      <c r="D3164">
        <v>0.36699999999999999</v>
      </c>
      <c r="E3164">
        <f t="shared" si="99"/>
        <v>-4.0058760552004982E-2</v>
      </c>
    </row>
    <row r="3165" spans="1:5" x14ac:dyDescent="0.3">
      <c r="A3165" s="35">
        <v>3150</v>
      </c>
      <c r="B3165">
        <f t="shared" si="98"/>
        <v>2</v>
      </c>
      <c r="C3165" s="32">
        <v>36116</v>
      </c>
      <c r="D3165">
        <v>0.34100000000000003</v>
      </c>
      <c r="E3165">
        <f t="shared" si="99"/>
        <v>-7.3479370771053418E-2</v>
      </c>
    </row>
    <row r="3166" spans="1:5" x14ac:dyDescent="0.3">
      <c r="A3166">
        <v>3151</v>
      </c>
      <c r="B3166">
        <f t="shared" si="98"/>
        <v>3</v>
      </c>
      <c r="C3166" s="32">
        <v>36117</v>
      </c>
      <c r="D3166">
        <v>0.33</v>
      </c>
      <c r="E3166">
        <f t="shared" si="99"/>
        <v>-3.2789822822990838E-2</v>
      </c>
    </row>
    <row r="3167" spans="1:5" x14ac:dyDescent="0.3">
      <c r="A3167" s="35">
        <v>3152</v>
      </c>
      <c r="B3167">
        <f t="shared" si="98"/>
        <v>4</v>
      </c>
      <c r="C3167" s="32">
        <v>36118</v>
      </c>
      <c r="D3167">
        <v>0.33800000000000002</v>
      </c>
      <c r="E3167">
        <f t="shared" si="99"/>
        <v>2.3953241022492796E-2</v>
      </c>
    </row>
    <row r="3168" spans="1:5" x14ac:dyDescent="0.3">
      <c r="A3168">
        <v>3153</v>
      </c>
      <c r="B3168">
        <f t="shared" si="98"/>
        <v>5</v>
      </c>
      <c r="C3168" s="32">
        <v>36119</v>
      </c>
      <c r="D3168">
        <v>0.34399999999999997</v>
      </c>
      <c r="E3168">
        <f t="shared" si="99"/>
        <v>1.7595761890379442E-2</v>
      </c>
    </row>
    <row r="3169" spans="1:5" x14ac:dyDescent="0.3">
      <c r="A3169" s="35">
        <v>3154</v>
      </c>
      <c r="B3169">
        <f t="shared" si="98"/>
        <v>1</v>
      </c>
      <c r="C3169" s="32">
        <v>36122</v>
      </c>
      <c r="D3169">
        <v>0.32800000000000001</v>
      </c>
      <c r="E3169">
        <f t="shared" si="99"/>
        <v>-4.7628048989254476E-2</v>
      </c>
    </row>
    <row r="3170" spans="1:5" x14ac:dyDescent="0.3">
      <c r="A3170">
        <v>3155</v>
      </c>
      <c r="B3170">
        <f t="shared" si="98"/>
        <v>2</v>
      </c>
      <c r="C3170" s="32">
        <v>36123</v>
      </c>
      <c r="D3170">
        <v>0.314</v>
      </c>
      <c r="E3170">
        <f t="shared" si="99"/>
        <v>-4.3620622475890408E-2</v>
      </c>
    </row>
    <row r="3171" spans="1:5" x14ac:dyDescent="0.3">
      <c r="A3171" s="35">
        <v>3156</v>
      </c>
      <c r="B3171">
        <f t="shared" si="98"/>
        <v>3</v>
      </c>
      <c r="C3171" s="32">
        <v>36124</v>
      </c>
      <c r="D3171">
        <v>0.314</v>
      </c>
      <c r="E3171">
        <f t="shared" si="99"/>
        <v>0</v>
      </c>
    </row>
    <row r="3172" spans="1:5" x14ac:dyDescent="0.3">
      <c r="A3172">
        <v>3157</v>
      </c>
      <c r="B3172">
        <f t="shared" si="98"/>
        <v>1</v>
      </c>
      <c r="C3172" s="32">
        <v>36129</v>
      </c>
      <c r="D3172">
        <v>0.30299999999999999</v>
      </c>
      <c r="E3172">
        <f t="shared" si="99"/>
        <v>-3.5660180398884217E-2</v>
      </c>
    </row>
    <row r="3173" spans="1:5" x14ac:dyDescent="0.3">
      <c r="A3173" s="35">
        <v>3158</v>
      </c>
      <c r="B3173">
        <f t="shared" si="98"/>
        <v>2</v>
      </c>
      <c r="C3173" s="32">
        <v>36130</v>
      </c>
      <c r="D3173">
        <v>0.29799999999999999</v>
      </c>
      <c r="E3173">
        <f t="shared" si="99"/>
        <v>-1.6639319003964669E-2</v>
      </c>
    </row>
    <row r="3174" spans="1:5" x14ac:dyDescent="0.3">
      <c r="A3174">
        <v>3159</v>
      </c>
      <c r="B3174">
        <f t="shared" si="98"/>
        <v>3</v>
      </c>
      <c r="C3174" s="32">
        <v>36131</v>
      </c>
      <c r="D3174">
        <v>0.30099999999999999</v>
      </c>
      <c r="E3174">
        <f t="shared" si="99"/>
        <v>1.0016778243471209E-2</v>
      </c>
    </row>
    <row r="3175" spans="1:5" x14ac:dyDescent="0.3">
      <c r="A3175" s="35">
        <v>3160</v>
      </c>
      <c r="B3175">
        <f t="shared" si="98"/>
        <v>4</v>
      </c>
      <c r="C3175" s="32">
        <v>36132</v>
      </c>
      <c r="D3175">
        <v>0.29499999999999998</v>
      </c>
      <c r="E3175">
        <f t="shared" si="99"/>
        <v>-2.0134908409055925E-2</v>
      </c>
    </row>
    <row r="3176" spans="1:5" x14ac:dyDescent="0.3">
      <c r="A3176">
        <v>3161</v>
      </c>
      <c r="B3176">
        <f t="shared" si="98"/>
        <v>5</v>
      </c>
      <c r="C3176" s="32">
        <v>36133</v>
      </c>
      <c r="D3176">
        <v>0.29099999999999998</v>
      </c>
      <c r="E3176">
        <f t="shared" si="99"/>
        <v>-1.365208916832732E-2</v>
      </c>
    </row>
    <row r="3177" spans="1:5" x14ac:dyDescent="0.3">
      <c r="A3177" s="35">
        <v>3162</v>
      </c>
      <c r="B3177">
        <f t="shared" si="98"/>
        <v>1</v>
      </c>
      <c r="C3177" s="32">
        <v>36136</v>
      </c>
      <c r="D3177">
        <v>0.29899999999999999</v>
      </c>
      <c r="E3177">
        <f t="shared" si="99"/>
        <v>2.7120306219194035E-2</v>
      </c>
    </row>
    <row r="3178" spans="1:5" x14ac:dyDescent="0.3">
      <c r="A3178">
        <v>3163</v>
      </c>
      <c r="B3178">
        <f t="shared" si="98"/>
        <v>2</v>
      </c>
      <c r="C3178" s="32">
        <v>36137</v>
      </c>
      <c r="D3178">
        <v>0.29399999999999998</v>
      </c>
      <c r="E3178">
        <f t="shared" si="99"/>
        <v>-1.6863806052004805E-2</v>
      </c>
    </row>
    <row r="3179" spans="1:5" x14ac:dyDescent="0.3">
      <c r="A3179" s="35">
        <v>3164</v>
      </c>
      <c r="B3179">
        <f t="shared" si="98"/>
        <v>3</v>
      </c>
      <c r="C3179" s="32">
        <v>36138</v>
      </c>
      <c r="D3179">
        <v>0.29599999999999999</v>
      </c>
      <c r="E3179">
        <f t="shared" si="99"/>
        <v>6.7796869853787691E-3</v>
      </c>
    </row>
    <row r="3180" spans="1:5" x14ac:dyDescent="0.3">
      <c r="A3180">
        <v>3165</v>
      </c>
      <c r="B3180">
        <f t="shared" si="98"/>
        <v>4</v>
      </c>
      <c r="C3180" s="32">
        <v>36139</v>
      </c>
      <c r="D3180">
        <v>0.29099999999999998</v>
      </c>
      <c r="E3180">
        <f t="shared" si="99"/>
        <v>-1.7036187152567852E-2</v>
      </c>
    </row>
    <row r="3181" spans="1:5" x14ac:dyDescent="0.3">
      <c r="A3181" s="35">
        <v>3166</v>
      </c>
      <c r="B3181">
        <f t="shared" si="98"/>
        <v>5</v>
      </c>
      <c r="C3181" s="32">
        <v>36140</v>
      </c>
      <c r="D3181">
        <v>0.29699999999999999</v>
      </c>
      <c r="E3181">
        <f t="shared" si="99"/>
        <v>2.0408871631207033E-2</v>
      </c>
    </row>
    <row r="3182" spans="1:5" x14ac:dyDescent="0.3">
      <c r="A3182">
        <v>3167</v>
      </c>
      <c r="B3182">
        <f t="shared" si="98"/>
        <v>1</v>
      </c>
      <c r="C3182" s="32">
        <v>36143</v>
      </c>
      <c r="D3182">
        <v>0.31</v>
      </c>
      <c r="E3182">
        <f t="shared" si="99"/>
        <v>4.2840158676492442E-2</v>
      </c>
    </row>
    <row r="3183" spans="1:5" x14ac:dyDescent="0.3">
      <c r="A3183" s="35">
        <v>3168</v>
      </c>
      <c r="B3183">
        <f t="shared" si="98"/>
        <v>2</v>
      </c>
      <c r="C3183" s="32">
        <v>36144</v>
      </c>
      <c r="D3183">
        <v>0.317</v>
      </c>
      <c r="E3183">
        <f t="shared" si="99"/>
        <v>2.2329476398088795E-2</v>
      </c>
    </row>
    <row r="3184" spans="1:5" x14ac:dyDescent="0.3">
      <c r="A3184">
        <v>3169</v>
      </c>
      <c r="B3184">
        <f t="shared" si="98"/>
        <v>3</v>
      </c>
      <c r="C3184" s="32">
        <v>36145</v>
      </c>
      <c r="D3184">
        <v>0.34499999999999997</v>
      </c>
      <c r="E3184">
        <f t="shared" si="99"/>
        <v>8.4642643154079045E-2</v>
      </c>
    </row>
    <row r="3185" spans="1:5" x14ac:dyDescent="0.3">
      <c r="A3185" s="35">
        <v>3170</v>
      </c>
      <c r="B3185">
        <f t="shared" si="98"/>
        <v>4</v>
      </c>
      <c r="C3185" s="32">
        <v>36146</v>
      </c>
      <c r="D3185">
        <v>0.315</v>
      </c>
      <c r="E3185">
        <f t="shared" si="99"/>
        <v>-9.0971778205726633E-2</v>
      </c>
    </row>
    <row r="3186" spans="1:5" x14ac:dyDescent="0.3">
      <c r="A3186">
        <v>3171</v>
      </c>
      <c r="B3186">
        <f t="shared" si="98"/>
        <v>5</v>
      </c>
      <c r="C3186" s="32">
        <v>36147</v>
      </c>
      <c r="D3186">
        <v>0.312</v>
      </c>
      <c r="E3186">
        <f t="shared" si="99"/>
        <v>-9.5694510161506725E-3</v>
      </c>
    </row>
    <row r="3187" spans="1:5" x14ac:dyDescent="0.3">
      <c r="A3187" s="35">
        <v>3172</v>
      </c>
      <c r="B3187">
        <f t="shared" si="98"/>
        <v>1</v>
      </c>
      <c r="C3187" s="32">
        <v>36150</v>
      </c>
      <c r="D3187">
        <v>0.30299999999999999</v>
      </c>
      <c r="E3187">
        <f t="shared" si="99"/>
        <v>-2.9270382300113224E-2</v>
      </c>
    </row>
    <row r="3188" spans="1:5" x14ac:dyDescent="0.3">
      <c r="A3188">
        <v>3173</v>
      </c>
      <c r="B3188">
        <f t="shared" si="98"/>
        <v>2</v>
      </c>
      <c r="C3188" s="32">
        <v>36151</v>
      </c>
      <c r="D3188">
        <v>0.29499999999999998</v>
      </c>
      <c r="E3188">
        <f t="shared" si="99"/>
        <v>-2.6757449169549304E-2</v>
      </c>
    </row>
    <row r="3189" spans="1:5" x14ac:dyDescent="0.3">
      <c r="A3189" s="35">
        <v>3174</v>
      </c>
      <c r="B3189">
        <f t="shared" si="98"/>
        <v>3</v>
      </c>
      <c r="C3189" s="32">
        <v>36152</v>
      </c>
      <c r="D3189">
        <v>0.29399999999999998</v>
      </c>
      <c r="E3189">
        <f t="shared" si="99"/>
        <v>-3.3955890011382718E-3</v>
      </c>
    </row>
    <row r="3190" spans="1:5" x14ac:dyDescent="0.3">
      <c r="A3190">
        <v>3175</v>
      </c>
      <c r="B3190">
        <f t="shared" si="98"/>
        <v>4</v>
      </c>
      <c r="C3190" s="32">
        <v>36153</v>
      </c>
      <c r="D3190">
        <v>0.29299999999999998</v>
      </c>
      <c r="E3190">
        <f t="shared" si="99"/>
        <v>-3.4071583216143089E-3</v>
      </c>
    </row>
    <row r="3191" spans="1:5" x14ac:dyDescent="0.3">
      <c r="A3191" s="35">
        <v>3176</v>
      </c>
      <c r="B3191">
        <f t="shared" si="98"/>
        <v>1</v>
      </c>
      <c r="C3191" s="32">
        <v>36157</v>
      </c>
      <c r="D3191">
        <v>0.314</v>
      </c>
      <c r="E3191">
        <f t="shared" si="99"/>
        <v>6.9220376891186222E-2</v>
      </c>
    </row>
    <row r="3192" spans="1:5" x14ac:dyDescent="0.3">
      <c r="A3192">
        <v>3177</v>
      </c>
      <c r="B3192">
        <f t="shared" si="98"/>
        <v>2</v>
      </c>
      <c r="C3192" s="32">
        <v>36158</v>
      </c>
      <c r="D3192">
        <v>0.33600000000000002</v>
      </c>
      <c r="E3192">
        <f t="shared" si="99"/>
        <v>6.7718174054950855E-2</v>
      </c>
    </row>
    <row r="3193" spans="1:5" x14ac:dyDescent="0.3">
      <c r="A3193" s="35">
        <v>3178</v>
      </c>
      <c r="B3193">
        <f t="shared" si="98"/>
        <v>3</v>
      </c>
      <c r="C3193" s="32">
        <v>36159</v>
      </c>
      <c r="D3193">
        <v>0.33</v>
      </c>
      <c r="E3193">
        <f t="shared" si="99"/>
        <v>-1.8018505502678365E-2</v>
      </c>
    </row>
    <row r="3194" spans="1:5" x14ac:dyDescent="0.3">
      <c r="A3194">
        <v>3179</v>
      </c>
      <c r="B3194">
        <f t="shared" si="98"/>
        <v>4</v>
      </c>
      <c r="C3194" s="32">
        <v>36160</v>
      </c>
      <c r="D3194">
        <v>0.33200000000000002</v>
      </c>
      <c r="E3194">
        <f t="shared" si="99"/>
        <v>6.0423144559626617E-3</v>
      </c>
    </row>
    <row r="3195" spans="1:5" x14ac:dyDescent="0.3">
      <c r="A3195" s="35">
        <v>3180</v>
      </c>
      <c r="B3195">
        <f t="shared" si="98"/>
        <v>1</v>
      </c>
      <c r="C3195" s="32">
        <v>36164</v>
      </c>
      <c r="D3195">
        <v>0.35199999999999998</v>
      </c>
      <c r="E3195">
        <f t="shared" si="99"/>
        <v>5.8496206681608418E-2</v>
      </c>
    </row>
    <row r="3196" spans="1:5" x14ac:dyDescent="0.3">
      <c r="A3196">
        <v>3181</v>
      </c>
      <c r="B3196">
        <f t="shared" si="98"/>
        <v>2</v>
      </c>
      <c r="C3196" s="32">
        <v>36165</v>
      </c>
      <c r="D3196">
        <v>0.34499999999999997</v>
      </c>
      <c r="E3196">
        <f t="shared" si="99"/>
        <v>-2.0086758566737344E-2</v>
      </c>
    </row>
    <row r="3197" spans="1:5" x14ac:dyDescent="0.3">
      <c r="A3197" s="35">
        <v>3182</v>
      </c>
      <c r="B3197">
        <f t="shared" si="98"/>
        <v>3</v>
      </c>
      <c r="C3197" s="32">
        <v>36166</v>
      </c>
      <c r="D3197">
        <v>0.36299999999999999</v>
      </c>
      <c r="E3197">
        <f t="shared" si="99"/>
        <v>5.085841723349116E-2</v>
      </c>
    </row>
    <row r="3198" spans="1:5" x14ac:dyDescent="0.3">
      <c r="A3198">
        <v>3183</v>
      </c>
      <c r="B3198">
        <f t="shared" si="98"/>
        <v>4</v>
      </c>
      <c r="C3198" s="32">
        <v>36167</v>
      </c>
      <c r="D3198">
        <v>0.36699999999999999</v>
      </c>
      <c r="E3198">
        <f t="shared" si="99"/>
        <v>1.0959013789719602E-2</v>
      </c>
    </row>
    <row r="3199" spans="1:5" x14ac:dyDescent="0.3">
      <c r="A3199" s="35">
        <v>3184</v>
      </c>
      <c r="B3199">
        <f t="shared" si="98"/>
        <v>5</v>
      </c>
      <c r="C3199" s="32">
        <v>36168</v>
      </c>
      <c r="D3199">
        <v>0.36299999999999999</v>
      </c>
      <c r="E3199">
        <f t="shared" si="99"/>
        <v>-1.0959013789719543E-2</v>
      </c>
    </row>
    <row r="3200" spans="1:5" x14ac:dyDescent="0.3">
      <c r="A3200">
        <v>3185</v>
      </c>
      <c r="B3200">
        <f t="shared" si="98"/>
        <v>1</v>
      </c>
      <c r="C3200" s="32">
        <v>36171</v>
      </c>
      <c r="D3200">
        <v>0.375</v>
      </c>
      <c r="E3200">
        <f t="shared" si="99"/>
        <v>3.2523191705560145E-2</v>
      </c>
    </row>
    <row r="3201" spans="1:5" x14ac:dyDescent="0.3">
      <c r="A3201" s="35">
        <v>3186</v>
      </c>
      <c r="B3201">
        <f t="shared" si="98"/>
        <v>2</v>
      </c>
      <c r="C3201" s="32">
        <v>36172</v>
      </c>
      <c r="D3201">
        <v>0.35799999999999998</v>
      </c>
      <c r="E3201">
        <f t="shared" si="99"/>
        <v>-4.6393039569710512E-2</v>
      </c>
    </row>
    <row r="3202" spans="1:5" x14ac:dyDescent="0.3">
      <c r="A3202">
        <v>3187</v>
      </c>
      <c r="B3202">
        <f t="shared" si="98"/>
        <v>3</v>
      </c>
      <c r="C3202" s="32">
        <v>36173</v>
      </c>
      <c r="D3202">
        <v>0.34799999999999998</v>
      </c>
      <c r="E3202">
        <f t="shared" si="99"/>
        <v>-2.8330506626225996E-2</v>
      </c>
    </row>
    <row r="3203" spans="1:5" x14ac:dyDescent="0.3">
      <c r="A3203" s="35">
        <v>3188</v>
      </c>
      <c r="B3203">
        <f t="shared" si="98"/>
        <v>4</v>
      </c>
      <c r="C3203" s="32">
        <v>36174</v>
      </c>
      <c r="D3203">
        <v>0.34100000000000003</v>
      </c>
      <c r="E3203">
        <f t="shared" si="99"/>
        <v>-2.0320002490957379E-2</v>
      </c>
    </row>
    <row r="3204" spans="1:5" x14ac:dyDescent="0.3">
      <c r="A3204">
        <v>3189</v>
      </c>
      <c r="B3204">
        <f t="shared" si="98"/>
        <v>5</v>
      </c>
      <c r="C3204" s="32">
        <v>36175</v>
      </c>
      <c r="D3204">
        <v>0.33400000000000002</v>
      </c>
      <c r="E3204">
        <f t="shared" si="99"/>
        <v>-2.0741484306816355E-2</v>
      </c>
    </row>
    <row r="3205" spans="1:5" x14ac:dyDescent="0.3">
      <c r="A3205" s="35">
        <v>3190</v>
      </c>
      <c r="B3205">
        <f t="shared" si="98"/>
        <v>2</v>
      </c>
      <c r="C3205" s="32">
        <v>36179</v>
      </c>
      <c r="D3205">
        <v>0.32800000000000001</v>
      </c>
      <c r="E3205">
        <f t="shared" si="99"/>
        <v>-1.8127384592556715E-2</v>
      </c>
    </row>
    <row r="3206" spans="1:5" x14ac:dyDescent="0.3">
      <c r="A3206">
        <v>3191</v>
      </c>
      <c r="B3206">
        <f t="shared" si="98"/>
        <v>3</v>
      </c>
      <c r="C3206" s="32">
        <v>36180</v>
      </c>
      <c r="D3206">
        <v>0.314</v>
      </c>
      <c r="E3206">
        <f t="shared" si="99"/>
        <v>-4.3620622475890408E-2</v>
      </c>
    </row>
    <row r="3207" spans="1:5" x14ac:dyDescent="0.3">
      <c r="A3207" s="35">
        <v>3192</v>
      </c>
      <c r="B3207">
        <f t="shared" si="98"/>
        <v>4</v>
      </c>
      <c r="C3207" s="32">
        <v>36181</v>
      </c>
      <c r="D3207">
        <v>0.32400000000000001</v>
      </c>
      <c r="E3207">
        <f t="shared" si="99"/>
        <v>3.1350529884076009E-2</v>
      </c>
    </row>
    <row r="3208" spans="1:5" x14ac:dyDescent="0.3">
      <c r="A3208">
        <v>3193</v>
      </c>
      <c r="B3208">
        <f t="shared" si="98"/>
        <v>5</v>
      </c>
      <c r="C3208" s="32">
        <v>36182</v>
      </c>
      <c r="D3208">
        <v>0.32800000000000001</v>
      </c>
      <c r="E3208">
        <f t="shared" si="99"/>
        <v>1.2270092591814401E-2</v>
      </c>
    </row>
    <row r="3209" spans="1:5" x14ac:dyDescent="0.3">
      <c r="A3209" s="35">
        <v>3194</v>
      </c>
      <c r="B3209">
        <f t="shared" si="98"/>
        <v>1</v>
      </c>
      <c r="C3209" s="32">
        <v>36185</v>
      </c>
      <c r="D3209">
        <v>0.32500000000000001</v>
      </c>
      <c r="E3209">
        <f t="shared" si="99"/>
        <v>-9.1884260544062551E-3</v>
      </c>
    </row>
    <row r="3210" spans="1:5" x14ac:dyDescent="0.3">
      <c r="A3210">
        <v>3195</v>
      </c>
      <c r="B3210">
        <f t="shared" si="98"/>
        <v>2</v>
      </c>
      <c r="C3210" s="32">
        <v>36186</v>
      </c>
      <c r="D3210">
        <v>0.32</v>
      </c>
      <c r="E3210">
        <f t="shared" si="99"/>
        <v>-1.5504186535965312E-2</v>
      </c>
    </row>
    <row r="3211" spans="1:5" x14ac:dyDescent="0.3">
      <c r="A3211" s="35">
        <v>3196</v>
      </c>
      <c r="B3211">
        <f t="shared" si="98"/>
        <v>3</v>
      </c>
      <c r="C3211" s="32">
        <v>36187</v>
      </c>
      <c r="D3211">
        <v>0.33300000000000002</v>
      </c>
      <c r="E3211">
        <f t="shared" si="99"/>
        <v>3.9821494186671726E-2</v>
      </c>
    </row>
    <row r="3212" spans="1:5" x14ac:dyDescent="0.3">
      <c r="A3212">
        <v>3197</v>
      </c>
      <c r="B3212">
        <f t="shared" si="98"/>
        <v>4</v>
      </c>
      <c r="C3212" s="32">
        <v>36188</v>
      </c>
      <c r="D3212">
        <v>0.34399999999999997</v>
      </c>
      <c r="E3212">
        <f t="shared" si="99"/>
        <v>3.2499167392954338E-2</v>
      </c>
    </row>
    <row r="3213" spans="1:5" x14ac:dyDescent="0.3">
      <c r="A3213" s="35">
        <v>3198</v>
      </c>
      <c r="B3213">
        <f t="shared" si="98"/>
        <v>5</v>
      </c>
      <c r="C3213" s="32">
        <v>36189</v>
      </c>
      <c r="D3213">
        <v>0.35299999999999998</v>
      </c>
      <c r="E3213">
        <f t="shared" si="99"/>
        <v>2.5826399559898461E-2</v>
      </c>
    </row>
    <row r="3214" spans="1:5" x14ac:dyDescent="0.3">
      <c r="A3214">
        <v>3199</v>
      </c>
      <c r="B3214">
        <f t="shared" si="98"/>
        <v>1</v>
      </c>
      <c r="C3214" s="32">
        <v>36192</v>
      </c>
      <c r="D3214">
        <v>0.33700000000000002</v>
      </c>
      <c r="E3214">
        <f t="shared" si="99"/>
        <v>-4.6385126580934952E-2</v>
      </c>
    </row>
    <row r="3215" spans="1:5" x14ac:dyDescent="0.3">
      <c r="A3215" s="35">
        <v>3200</v>
      </c>
      <c r="B3215">
        <f t="shared" si="98"/>
        <v>2</v>
      </c>
      <c r="C3215" s="32">
        <v>36193</v>
      </c>
      <c r="D3215">
        <v>0.33800000000000002</v>
      </c>
      <c r="E3215">
        <f t="shared" si="99"/>
        <v>2.9629651306570487E-3</v>
      </c>
    </row>
    <row r="3216" spans="1:5" x14ac:dyDescent="0.3">
      <c r="A3216">
        <v>3201</v>
      </c>
      <c r="B3216">
        <f t="shared" si="98"/>
        <v>3</v>
      </c>
      <c r="C3216" s="32">
        <v>36194</v>
      </c>
      <c r="D3216">
        <v>0.34300000000000003</v>
      </c>
      <c r="E3216">
        <f t="shared" si="99"/>
        <v>1.4684551682921099E-2</v>
      </c>
    </row>
    <row r="3217" spans="1:5" x14ac:dyDescent="0.3">
      <c r="A3217" s="35">
        <v>3202</v>
      </c>
      <c r="B3217">
        <f t="shared" ref="B3217:B3280" si="100">WEEKDAY(C3217,2)</f>
        <v>4</v>
      </c>
      <c r="C3217" s="32">
        <v>36195</v>
      </c>
      <c r="D3217">
        <v>0.32500000000000001</v>
      </c>
      <c r="E3217">
        <f t="shared" si="99"/>
        <v>-5.3905264836202421E-2</v>
      </c>
    </row>
    <row r="3218" spans="1:5" x14ac:dyDescent="0.3">
      <c r="A3218">
        <v>3203</v>
      </c>
      <c r="B3218">
        <f t="shared" si="100"/>
        <v>5</v>
      </c>
      <c r="C3218" s="32">
        <v>36196</v>
      </c>
      <c r="D3218">
        <v>0.32</v>
      </c>
      <c r="E3218">
        <f t="shared" ref="E3218:E3281" si="101">LN(D3218/D3217)</f>
        <v>-1.5504186535965312E-2</v>
      </c>
    </row>
    <row r="3219" spans="1:5" x14ac:dyDescent="0.3">
      <c r="A3219" s="35">
        <v>3204</v>
      </c>
      <c r="B3219">
        <f t="shared" si="100"/>
        <v>1</v>
      </c>
      <c r="C3219" s="32">
        <v>36199</v>
      </c>
      <c r="D3219">
        <v>0.317</v>
      </c>
      <c r="E3219">
        <f t="shared" si="101"/>
        <v>-9.4192219164916397E-3</v>
      </c>
    </row>
    <row r="3220" spans="1:5" x14ac:dyDescent="0.3">
      <c r="A3220">
        <v>3205</v>
      </c>
      <c r="B3220">
        <f t="shared" si="100"/>
        <v>2</v>
      </c>
      <c r="C3220" s="32">
        <v>36200</v>
      </c>
      <c r="D3220">
        <v>0.31</v>
      </c>
      <c r="E3220">
        <f t="shared" si="101"/>
        <v>-2.2329476398088657E-2</v>
      </c>
    </row>
    <row r="3221" spans="1:5" x14ac:dyDescent="0.3">
      <c r="A3221" s="35">
        <v>3206</v>
      </c>
      <c r="B3221">
        <f t="shared" si="100"/>
        <v>3</v>
      </c>
      <c r="C3221" s="32">
        <v>36201</v>
      </c>
      <c r="D3221">
        <v>0.308</v>
      </c>
      <c r="E3221">
        <f t="shared" si="101"/>
        <v>-6.4725145056174788E-3</v>
      </c>
    </row>
    <row r="3222" spans="1:5" x14ac:dyDescent="0.3">
      <c r="A3222">
        <v>3207</v>
      </c>
      <c r="B3222">
        <f t="shared" si="100"/>
        <v>4</v>
      </c>
      <c r="C3222" s="32">
        <v>36202</v>
      </c>
      <c r="D3222">
        <v>0.30199999999999999</v>
      </c>
      <c r="E3222">
        <f t="shared" si="101"/>
        <v>-1.9672765598704893E-2</v>
      </c>
    </row>
    <row r="3223" spans="1:5" x14ac:dyDescent="0.3">
      <c r="A3223" s="35">
        <v>3208</v>
      </c>
      <c r="B3223">
        <f t="shared" si="100"/>
        <v>5</v>
      </c>
      <c r="C3223" s="32">
        <v>36203</v>
      </c>
      <c r="D3223">
        <v>0.3</v>
      </c>
      <c r="E3223">
        <f t="shared" si="101"/>
        <v>-6.6445427186686131E-3</v>
      </c>
    </row>
    <row r="3224" spans="1:5" x14ac:dyDescent="0.3">
      <c r="A3224">
        <v>3209</v>
      </c>
      <c r="B3224">
        <f t="shared" si="100"/>
        <v>2</v>
      </c>
      <c r="C3224" s="32">
        <v>36207</v>
      </c>
      <c r="D3224">
        <v>0.28999999999999998</v>
      </c>
      <c r="E3224">
        <f t="shared" si="101"/>
        <v>-3.3901551675681339E-2</v>
      </c>
    </row>
    <row r="3225" spans="1:5" x14ac:dyDescent="0.3">
      <c r="A3225" s="35">
        <v>3210</v>
      </c>
      <c r="B3225">
        <f t="shared" si="100"/>
        <v>3</v>
      </c>
      <c r="C3225" s="32">
        <v>36208</v>
      </c>
      <c r="D3225">
        <v>0.29899999999999999</v>
      </c>
      <c r="E3225">
        <f t="shared" si="101"/>
        <v>3.0562650410166668E-2</v>
      </c>
    </row>
    <row r="3226" spans="1:5" x14ac:dyDescent="0.3">
      <c r="A3226">
        <v>3211</v>
      </c>
      <c r="B3226">
        <f t="shared" si="100"/>
        <v>4</v>
      </c>
      <c r="C3226" s="32">
        <v>36209</v>
      </c>
      <c r="D3226">
        <v>0.30599999999999999</v>
      </c>
      <c r="E3226">
        <f t="shared" si="101"/>
        <v>2.3141528561694331E-2</v>
      </c>
    </row>
    <row r="3227" spans="1:5" x14ac:dyDescent="0.3">
      <c r="A3227" s="35">
        <v>3212</v>
      </c>
      <c r="B3227">
        <f t="shared" si="100"/>
        <v>5</v>
      </c>
      <c r="C3227" s="32">
        <v>36210</v>
      </c>
      <c r="D3227">
        <v>0.30499999999999999</v>
      </c>
      <c r="E3227">
        <f t="shared" si="101"/>
        <v>-3.2733253449691376E-3</v>
      </c>
    </row>
    <row r="3228" spans="1:5" x14ac:dyDescent="0.3">
      <c r="A3228">
        <v>3213</v>
      </c>
      <c r="B3228">
        <f t="shared" si="100"/>
        <v>1</v>
      </c>
      <c r="C3228" s="32">
        <v>36213</v>
      </c>
      <c r="D3228">
        <v>0.311</v>
      </c>
      <c r="E3228">
        <f t="shared" si="101"/>
        <v>1.9481135571822489E-2</v>
      </c>
    </row>
    <row r="3229" spans="1:5" x14ac:dyDescent="0.3">
      <c r="A3229" s="35">
        <v>3214</v>
      </c>
      <c r="B3229">
        <f t="shared" si="100"/>
        <v>2</v>
      </c>
      <c r="C3229" s="32">
        <v>36214</v>
      </c>
      <c r="D3229">
        <v>0.313</v>
      </c>
      <c r="E3229">
        <f t="shared" si="101"/>
        <v>6.4102783609190188E-3</v>
      </c>
    </row>
    <row r="3230" spans="1:5" x14ac:dyDescent="0.3">
      <c r="A3230">
        <v>3215</v>
      </c>
      <c r="B3230">
        <f t="shared" si="100"/>
        <v>3</v>
      </c>
      <c r="C3230" s="32">
        <v>36215</v>
      </c>
      <c r="D3230">
        <v>0.316</v>
      </c>
      <c r="E3230">
        <f t="shared" si="101"/>
        <v>9.5390230467589099E-3</v>
      </c>
    </row>
    <row r="3231" spans="1:5" x14ac:dyDescent="0.3">
      <c r="A3231" s="35">
        <v>3216</v>
      </c>
      <c r="B3231">
        <f t="shared" si="100"/>
        <v>4</v>
      </c>
      <c r="C3231" s="32">
        <v>36216</v>
      </c>
      <c r="D3231">
        <v>0.34499999999999997</v>
      </c>
      <c r="E3231">
        <f t="shared" si="101"/>
        <v>8.7802203444447488E-2</v>
      </c>
    </row>
    <row r="3232" spans="1:5" x14ac:dyDescent="0.3">
      <c r="A3232">
        <v>3217</v>
      </c>
      <c r="B3232">
        <f t="shared" si="100"/>
        <v>5</v>
      </c>
      <c r="C3232" s="32">
        <v>36217</v>
      </c>
      <c r="D3232">
        <v>0.33600000000000002</v>
      </c>
      <c r="E3232">
        <f t="shared" si="101"/>
        <v>-2.6433257068155368E-2</v>
      </c>
    </row>
    <row r="3233" spans="1:5" x14ac:dyDescent="0.3">
      <c r="A3233" s="35">
        <v>3218</v>
      </c>
      <c r="B3233">
        <f t="shared" si="100"/>
        <v>1</v>
      </c>
      <c r="C3233" s="32">
        <v>36220</v>
      </c>
      <c r="D3233">
        <v>0.33900000000000002</v>
      </c>
      <c r="E3233">
        <f t="shared" si="101"/>
        <v>8.8889474172459942E-3</v>
      </c>
    </row>
    <row r="3234" spans="1:5" x14ac:dyDescent="0.3">
      <c r="A3234">
        <v>3219</v>
      </c>
      <c r="B3234">
        <f t="shared" si="100"/>
        <v>2</v>
      </c>
      <c r="C3234" s="32">
        <v>36221</v>
      </c>
      <c r="D3234">
        <v>0.34899999999999998</v>
      </c>
      <c r="E3234">
        <f t="shared" si="101"/>
        <v>2.9071814821976662E-2</v>
      </c>
    </row>
    <row r="3235" spans="1:5" x14ac:dyDescent="0.3">
      <c r="A3235" s="35">
        <v>3220</v>
      </c>
      <c r="B3235">
        <f t="shared" si="100"/>
        <v>3</v>
      </c>
      <c r="C3235" s="32">
        <v>36222</v>
      </c>
      <c r="D3235">
        <v>0.36099999999999999</v>
      </c>
      <c r="E3235">
        <f t="shared" si="101"/>
        <v>3.3806036130453687E-2</v>
      </c>
    </row>
    <row r="3236" spans="1:5" x14ac:dyDescent="0.3">
      <c r="A3236">
        <v>3221</v>
      </c>
      <c r="B3236">
        <f t="shared" si="100"/>
        <v>4</v>
      </c>
      <c r="C3236" s="32">
        <v>36223</v>
      </c>
      <c r="D3236">
        <v>0.373</v>
      </c>
      <c r="E3236">
        <f t="shared" si="101"/>
        <v>3.2700461310934743E-2</v>
      </c>
    </row>
    <row r="3237" spans="1:5" x14ac:dyDescent="0.3">
      <c r="A3237" s="35">
        <v>3222</v>
      </c>
      <c r="B3237">
        <f t="shared" si="100"/>
        <v>5</v>
      </c>
      <c r="C3237" s="32">
        <v>36224</v>
      </c>
      <c r="D3237">
        <v>0.38</v>
      </c>
      <c r="E3237">
        <f t="shared" si="101"/>
        <v>1.8592833076615925E-2</v>
      </c>
    </row>
    <row r="3238" spans="1:5" x14ac:dyDescent="0.3">
      <c r="A3238">
        <v>3223</v>
      </c>
      <c r="B3238">
        <f t="shared" si="100"/>
        <v>1</v>
      </c>
      <c r="C3238" s="32">
        <v>36227</v>
      </c>
      <c r="D3238">
        <v>0.38900000000000001</v>
      </c>
      <c r="E3238">
        <f t="shared" si="101"/>
        <v>2.3408090898014804E-2</v>
      </c>
    </row>
    <row r="3239" spans="1:5" x14ac:dyDescent="0.3">
      <c r="A3239" s="35">
        <v>3224</v>
      </c>
      <c r="B3239">
        <f t="shared" si="100"/>
        <v>2</v>
      </c>
      <c r="C3239" s="32">
        <v>36228</v>
      </c>
      <c r="D3239">
        <v>0.38500000000000001</v>
      </c>
      <c r="E3239">
        <f t="shared" si="101"/>
        <v>-1.033600933066206E-2</v>
      </c>
    </row>
    <row r="3240" spans="1:5" x14ac:dyDescent="0.3">
      <c r="A3240">
        <v>3225</v>
      </c>
      <c r="B3240">
        <f t="shared" si="100"/>
        <v>3</v>
      </c>
      <c r="C3240" s="32">
        <v>36229</v>
      </c>
      <c r="D3240">
        <v>0.40799999999999997</v>
      </c>
      <c r="E3240">
        <f t="shared" si="101"/>
        <v>5.8023840116377387E-2</v>
      </c>
    </row>
    <row r="3241" spans="1:5" x14ac:dyDescent="0.3">
      <c r="A3241" s="35">
        <v>3226</v>
      </c>
      <c r="B3241">
        <f t="shared" si="100"/>
        <v>4</v>
      </c>
      <c r="C3241" s="32">
        <v>36230</v>
      </c>
      <c r="D3241">
        <v>0.40400000000000003</v>
      </c>
      <c r="E3241">
        <f t="shared" si="101"/>
        <v>-9.8522964430114834E-3</v>
      </c>
    </row>
    <row r="3242" spans="1:5" x14ac:dyDescent="0.3">
      <c r="A3242">
        <v>3227</v>
      </c>
      <c r="B3242">
        <f t="shared" si="100"/>
        <v>5</v>
      </c>
      <c r="C3242" s="32">
        <v>36231</v>
      </c>
      <c r="D3242">
        <v>0.41599999999999998</v>
      </c>
      <c r="E3242">
        <f t="shared" si="101"/>
        <v>2.9270382300113022E-2</v>
      </c>
    </row>
    <row r="3243" spans="1:5" x14ac:dyDescent="0.3">
      <c r="A3243" s="35">
        <v>3228</v>
      </c>
      <c r="B3243">
        <f t="shared" si="100"/>
        <v>1</v>
      </c>
      <c r="C3243" s="32">
        <v>36234</v>
      </c>
      <c r="D3243">
        <v>0.41799999999999998</v>
      </c>
      <c r="E3243">
        <f t="shared" si="101"/>
        <v>4.7961722634930135E-3</v>
      </c>
    </row>
    <row r="3244" spans="1:5" x14ac:dyDescent="0.3">
      <c r="A3244">
        <v>3229</v>
      </c>
      <c r="B3244">
        <f t="shared" si="100"/>
        <v>2</v>
      </c>
      <c r="C3244" s="32">
        <v>36235</v>
      </c>
      <c r="D3244">
        <v>0.41799999999999998</v>
      </c>
      <c r="E3244">
        <f t="shared" si="101"/>
        <v>0</v>
      </c>
    </row>
    <row r="3245" spans="1:5" x14ac:dyDescent="0.3">
      <c r="A3245" s="35">
        <v>3230</v>
      </c>
      <c r="B3245">
        <f t="shared" si="100"/>
        <v>3</v>
      </c>
      <c r="C3245" s="32">
        <v>36236</v>
      </c>
      <c r="D3245">
        <v>0.437</v>
      </c>
      <c r="E3245">
        <f t="shared" si="101"/>
        <v>4.4451762570833796E-2</v>
      </c>
    </row>
    <row r="3246" spans="1:5" x14ac:dyDescent="0.3">
      <c r="A3246">
        <v>3231</v>
      </c>
      <c r="B3246">
        <f t="shared" si="100"/>
        <v>4</v>
      </c>
      <c r="C3246" s="32">
        <v>36237</v>
      </c>
      <c r="D3246">
        <v>0.437</v>
      </c>
      <c r="E3246">
        <f t="shared" si="101"/>
        <v>0</v>
      </c>
    </row>
    <row r="3247" spans="1:5" x14ac:dyDescent="0.3">
      <c r="A3247" s="35">
        <v>3232</v>
      </c>
      <c r="B3247">
        <f t="shared" si="100"/>
        <v>5</v>
      </c>
      <c r="C3247" s="32">
        <v>36238</v>
      </c>
      <c r="D3247">
        <v>0.437</v>
      </c>
      <c r="E3247">
        <f t="shared" si="101"/>
        <v>0</v>
      </c>
    </row>
    <row r="3248" spans="1:5" x14ac:dyDescent="0.3">
      <c r="A3248">
        <v>3233</v>
      </c>
      <c r="B3248">
        <f t="shared" si="100"/>
        <v>1</v>
      </c>
      <c r="C3248" s="32">
        <v>36241</v>
      </c>
      <c r="D3248">
        <v>0.44600000000000001</v>
      </c>
      <c r="E3248">
        <f t="shared" si="101"/>
        <v>2.0385756924473961E-2</v>
      </c>
    </row>
    <row r="3249" spans="1:5" x14ac:dyDescent="0.3">
      <c r="A3249" s="35">
        <v>3234</v>
      </c>
      <c r="B3249">
        <f t="shared" si="100"/>
        <v>2</v>
      </c>
      <c r="C3249" s="32">
        <v>36242</v>
      </c>
      <c r="D3249">
        <v>0.45400000000000001</v>
      </c>
      <c r="E3249">
        <f t="shared" si="101"/>
        <v>1.7778246021283969E-2</v>
      </c>
    </row>
    <row r="3250" spans="1:5" x14ac:dyDescent="0.3">
      <c r="A3250">
        <v>3235</v>
      </c>
      <c r="B3250">
        <f t="shared" si="100"/>
        <v>3</v>
      </c>
      <c r="C3250" s="32">
        <v>36243</v>
      </c>
      <c r="D3250">
        <v>0.442</v>
      </c>
      <c r="E3250">
        <f t="shared" si="101"/>
        <v>-2.6787315963649843E-2</v>
      </c>
    </row>
    <row r="3251" spans="1:5" x14ac:dyDescent="0.3">
      <c r="A3251" s="35">
        <v>3236</v>
      </c>
      <c r="B3251">
        <f t="shared" si="100"/>
        <v>4</v>
      </c>
      <c r="C3251" s="32">
        <v>36244</v>
      </c>
      <c r="D3251">
        <v>0.44400000000000001</v>
      </c>
      <c r="E3251">
        <f t="shared" si="101"/>
        <v>4.514680354526613E-3</v>
      </c>
    </row>
    <row r="3252" spans="1:5" x14ac:dyDescent="0.3">
      <c r="A3252">
        <v>3237</v>
      </c>
      <c r="B3252">
        <f t="shared" si="100"/>
        <v>5</v>
      </c>
      <c r="C3252" s="32">
        <v>36245</v>
      </c>
      <c r="D3252">
        <v>0.47199999999999998</v>
      </c>
      <c r="E3252">
        <f t="shared" si="101"/>
        <v>6.1154423153330646E-2</v>
      </c>
    </row>
    <row r="3253" spans="1:5" x14ac:dyDescent="0.3">
      <c r="A3253" s="35">
        <v>3238</v>
      </c>
      <c r="B3253">
        <f t="shared" si="100"/>
        <v>1</v>
      </c>
      <c r="C3253" s="32">
        <v>36248</v>
      </c>
      <c r="D3253">
        <v>0.48699999999999999</v>
      </c>
      <c r="E3253">
        <f t="shared" si="101"/>
        <v>3.1285137497034439E-2</v>
      </c>
    </row>
    <row r="3254" spans="1:5" x14ac:dyDescent="0.3">
      <c r="A3254">
        <v>3239</v>
      </c>
      <c r="B3254">
        <f t="shared" si="100"/>
        <v>2</v>
      </c>
      <c r="C3254" s="32">
        <v>36249</v>
      </c>
      <c r="D3254">
        <v>0.51</v>
      </c>
      <c r="E3254">
        <f t="shared" si="101"/>
        <v>4.6146602635781749E-2</v>
      </c>
    </row>
    <row r="3255" spans="1:5" x14ac:dyDescent="0.3">
      <c r="A3255" s="35">
        <v>3240</v>
      </c>
      <c r="B3255">
        <f t="shared" si="100"/>
        <v>3</v>
      </c>
      <c r="C3255" s="32">
        <v>36250</v>
      </c>
      <c r="D3255">
        <v>0.53100000000000003</v>
      </c>
      <c r="E3255">
        <f t="shared" si="101"/>
        <v>4.0351295523567449E-2</v>
      </c>
    </row>
    <row r="3256" spans="1:5" x14ac:dyDescent="0.3">
      <c r="A3256">
        <v>3241</v>
      </c>
      <c r="B3256">
        <f t="shared" si="100"/>
        <v>4</v>
      </c>
      <c r="C3256" s="32">
        <v>36251</v>
      </c>
      <c r="D3256">
        <v>0.51900000000000002</v>
      </c>
      <c r="E3256">
        <f t="shared" si="101"/>
        <v>-2.2858138076050208E-2</v>
      </c>
    </row>
    <row r="3257" spans="1:5" x14ac:dyDescent="0.3">
      <c r="A3257" s="35">
        <v>3242</v>
      </c>
      <c r="B3257">
        <f t="shared" si="100"/>
        <v>1</v>
      </c>
      <c r="C3257" s="32">
        <v>36255</v>
      </c>
      <c r="D3257">
        <v>0.52900000000000003</v>
      </c>
      <c r="E3257">
        <f t="shared" si="101"/>
        <v>1.9084548692410698E-2</v>
      </c>
    </row>
    <row r="3258" spans="1:5" x14ac:dyDescent="0.3">
      <c r="A3258">
        <v>3243</v>
      </c>
      <c r="B3258">
        <f t="shared" si="100"/>
        <v>2</v>
      </c>
      <c r="C3258" s="32">
        <v>36256</v>
      </c>
      <c r="D3258">
        <v>0.52400000000000002</v>
      </c>
      <c r="E3258">
        <f t="shared" si="101"/>
        <v>-9.4967475372571969E-3</v>
      </c>
    </row>
    <row r="3259" spans="1:5" x14ac:dyDescent="0.3">
      <c r="A3259" s="35">
        <v>3244</v>
      </c>
      <c r="B3259">
        <f t="shared" si="100"/>
        <v>3</v>
      </c>
      <c r="C3259" s="32">
        <v>36257</v>
      </c>
      <c r="D3259">
        <v>0.49099999999999999</v>
      </c>
      <c r="E3259">
        <f t="shared" si="101"/>
        <v>-6.5047556526521666E-2</v>
      </c>
    </row>
    <row r="3260" spans="1:5" x14ac:dyDescent="0.3">
      <c r="A3260">
        <v>3245</v>
      </c>
      <c r="B3260">
        <f t="shared" si="100"/>
        <v>4</v>
      </c>
      <c r="C3260" s="32">
        <v>36258</v>
      </c>
      <c r="D3260">
        <v>0.497</v>
      </c>
      <c r="E3260">
        <f t="shared" si="101"/>
        <v>1.214589830210812E-2</v>
      </c>
    </row>
    <row r="3261" spans="1:5" x14ac:dyDescent="0.3">
      <c r="A3261" s="35">
        <v>3246</v>
      </c>
      <c r="B3261">
        <f t="shared" si="100"/>
        <v>5</v>
      </c>
      <c r="C3261" s="32">
        <v>36259</v>
      </c>
      <c r="D3261">
        <v>0.48499999999999999</v>
      </c>
      <c r="E3261">
        <f t="shared" si="101"/>
        <v>-2.4441135159145578E-2</v>
      </c>
    </row>
    <row r="3262" spans="1:5" x14ac:dyDescent="0.3">
      <c r="A3262">
        <v>3247</v>
      </c>
      <c r="B3262">
        <f t="shared" si="100"/>
        <v>1</v>
      </c>
      <c r="C3262" s="32">
        <v>36262</v>
      </c>
      <c r="D3262">
        <v>0.48699999999999999</v>
      </c>
      <c r="E3262">
        <f t="shared" si="101"/>
        <v>4.1152321451065794E-3</v>
      </c>
    </row>
    <row r="3263" spans="1:5" x14ac:dyDescent="0.3">
      <c r="A3263" s="35">
        <v>3248</v>
      </c>
      <c r="B3263">
        <f t="shared" si="100"/>
        <v>2</v>
      </c>
      <c r="C3263" s="32">
        <v>36263</v>
      </c>
      <c r="D3263">
        <v>0.49199999999999999</v>
      </c>
      <c r="E3263">
        <f t="shared" si="101"/>
        <v>1.021459340971842E-2</v>
      </c>
    </row>
    <row r="3264" spans="1:5" x14ac:dyDescent="0.3">
      <c r="A3264">
        <v>3249</v>
      </c>
      <c r="B3264">
        <f t="shared" si="100"/>
        <v>3</v>
      </c>
      <c r="C3264" s="32">
        <v>36264</v>
      </c>
      <c r="D3264">
        <v>0.47799999999999998</v>
      </c>
      <c r="E3264">
        <f t="shared" si="101"/>
        <v>-2.8867984000852127E-2</v>
      </c>
    </row>
    <row r="3265" spans="1:5" x14ac:dyDescent="0.3">
      <c r="A3265" s="35">
        <v>3250</v>
      </c>
      <c r="B3265">
        <f t="shared" si="100"/>
        <v>4</v>
      </c>
      <c r="C3265" s="32">
        <v>36265</v>
      </c>
      <c r="D3265">
        <v>0.49299999999999999</v>
      </c>
      <c r="E3265">
        <f t="shared" si="101"/>
        <v>3.0898441551234238E-2</v>
      </c>
    </row>
    <row r="3266" spans="1:5" x14ac:dyDescent="0.3">
      <c r="A3266">
        <v>3251</v>
      </c>
      <c r="B3266">
        <f t="shared" si="100"/>
        <v>5</v>
      </c>
      <c r="C3266" s="32">
        <v>36266</v>
      </c>
      <c r="D3266">
        <v>0.5</v>
      </c>
      <c r="E3266">
        <f t="shared" si="101"/>
        <v>1.4098924379501675E-2</v>
      </c>
    </row>
    <row r="3267" spans="1:5" x14ac:dyDescent="0.3">
      <c r="A3267" s="35">
        <v>3252</v>
      </c>
      <c r="B3267">
        <f t="shared" si="100"/>
        <v>1</v>
      </c>
      <c r="C3267" s="32">
        <v>36269</v>
      </c>
      <c r="D3267">
        <v>0.5</v>
      </c>
      <c r="E3267">
        <f t="shared" si="101"/>
        <v>0</v>
      </c>
    </row>
    <row r="3268" spans="1:5" x14ac:dyDescent="0.3">
      <c r="A3268">
        <v>3253</v>
      </c>
      <c r="B3268">
        <f t="shared" si="100"/>
        <v>2</v>
      </c>
      <c r="C3268" s="32">
        <v>36270</v>
      </c>
      <c r="D3268">
        <v>0.49199999999999999</v>
      </c>
      <c r="E3268">
        <f t="shared" si="101"/>
        <v>-1.6129381929883644E-2</v>
      </c>
    </row>
    <row r="3269" spans="1:5" x14ac:dyDescent="0.3">
      <c r="A3269" s="35">
        <v>3254</v>
      </c>
      <c r="B3269">
        <f t="shared" si="100"/>
        <v>3</v>
      </c>
      <c r="C3269" s="32">
        <v>36271</v>
      </c>
      <c r="D3269">
        <v>0.48899999999999999</v>
      </c>
      <c r="E3269">
        <f t="shared" si="101"/>
        <v>-6.1162270174360944E-3</v>
      </c>
    </row>
    <row r="3270" spans="1:5" x14ac:dyDescent="0.3">
      <c r="A3270">
        <v>3255</v>
      </c>
      <c r="B3270">
        <f t="shared" si="100"/>
        <v>4</v>
      </c>
      <c r="C3270" s="32">
        <v>36272</v>
      </c>
      <c r="D3270">
        <v>0.49199999999999999</v>
      </c>
      <c r="E3270">
        <f t="shared" si="101"/>
        <v>6.1162270174360536E-3</v>
      </c>
    </row>
    <row r="3271" spans="1:5" x14ac:dyDescent="0.3">
      <c r="A3271" s="35">
        <v>3256</v>
      </c>
      <c r="B3271">
        <f t="shared" si="100"/>
        <v>5</v>
      </c>
      <c r="C3271" s="32">
        <v>36273</v>
      </c>
      <c r="D3271">
        <v>0.49199999999999999</v>
      </c>
      <c r="E3271">
        <f t="shared" si="101"/>
        <v>0</v>
      </c>
    </row>
    <row r="3272" spans="1:5" x14ac:dyDescent="0.3">
      <c r="A3272">
        <v>3257</v>
      </c>
      <c r="B3272">
        <f t="shared" si="100"/>
        <v>1</v>
      </c>
      <c r="C3272" s="32">
        <v>36276</v>
      </c>
      <c r="D3272">
        <v>0.49</v>
      </c>
      <c r="E3272">
        <f t="shared" si="101"/>
        <v>-4.0733253876357864E-3</v>
      </c>
    </row>
    <row r="3273" spans="1:5" x14ac:dyDescent="0.3">
      <c r="A3273" s="35">
        <v>3258</v>
      </c>
      <c r="B3273">
        <f t="shared" si="100"/>
        <v>2</v>
      </c>
      <c r="C3273" s="32">
        <v>36277</v>
      </c>
      <c r="D3273">
        <v>0.501</v>
      </c>
      <c r="E3273">
        <f t="shared" si="101"/>
        <v>2.2200709980192551E-2</v>
      </c>
    </row>
    <row r="3274" spans="1:5" x14ac:dyDescent="0.3">
      <c r="A3274">
        <v>3259</v>
      </c>
      <c r="B3274">
        <f t="shared" si="100"/>
        <v>3</v>
      </c>
      <c r="C3274" s="32">
        <v>36278</v>
      </c>
      <c r="D3274">
        <v>0.51200000000000001</v>
      </c>
      <c r="E3274">
        <f t="shared" si="101"/>
        <v>2.1718523954642903E-2</v>
      </c>
    </row>
    <row r="3275" spans="1:5" x14ac:dyDescent="0.3">
      <c r="A3275" s="35">
        <v>3260</v>
      </c>
      <c r="B3275">
        <f t="shared" si="100"/>
        <v>4</v>
      </c>
      <c r="C3275" s="32">
        <v>36279</v>
      </c>
      <c r="D3275">
        <v>0.52700000000000002</v>
      </c>
      <c r="E3275">
        <f t="shared" si="101"/>
        <v>2.8875923501854542E-2</v>
      </c>
    </row>
    <row r="3276" spans="1:5" x14ac:dyDescent="0.3">
      <c r="A3276">
        <v>3261</v>
      </c>
      <c r="B3276">
        <f t="shared" si="100"/>
        <v>5</v>
      </c>
      <c r="C3276" s="32">
        <v>36280</v>
      </c>
      <c r="D3276">
        <v>0.52700000000000002</v>
      </c>
      <c r="E3276">
        <f t="shared" si="101"/>
        <v>0</v>
      </c>
    </row>
    <row r="3277" spans="1:5" x14ac:dyDescent="0.3">
      <c r="A3277" s="35">
        <v>3262</v>
      </c>
      <c r="B3277">
        <f t="shared" si="100"/>
        <v>1</v>
      </c>
      <c r="C3277" s="32">
        <v>36283</v>
      </c>
      <c r="D3277">
        <v>0.52800000000000002</v>
      </c>
      <c r="E3277">
        <f t="shared" si="101"/>
        <v>1.8957351648991973E-3</v>
      </c>
    </row>
    <row r="3278" spans="1:5" x14ac:dyDescent="0.3">
      <c r="A3278">
        <v>3263</v>
      </c>
      <c r="B3278">
        <f t="shared" si="100"/>
        <v>2</v>
      </c>
      <c r="C3278" s="32">
        <v>36284</v>
      </c>
      <c r="D3278">
        <v>0.53600000000000003</v>
      </c>
      <c r="E3278">
        <f t="shared" si="101"/>
        <v>1.5037877364540502E-2</v>
      </c>
    </row>
    <row r="3279" spans="1:5" x14ac:dyDescent="0.3">
      <c r="A3279" s="35">
        <v>3264</v>
      </c>
      <c r="B3279">
        <f t="shared" si="100"/>
        <v>3</v>
      </c>
      <c r="C3279" s="32">
        <v>36285</v>
      </c>
      <c r="D3279">
        <v>0.53500000000000003</v>
      </c>
      <c r="E3279">
        <f t="shared" si="101"/>
        <v>-1.8674141747954732E-3</v>
      </c>
    </row>
    <row r="3280" spans="1:5" x14ac:dyDescent="0.3">
      <c r="A3280">
        <v>3265</v>
      </c>
      <c r="B3280">
        <f t="shared" si="100"/>
        <v>4</v>
      </c>
      <c r="C3280" s="32">
        <v>36286</v>
      </c>
      <c r="D3280">
        <v>0.51800000000000002</v>
      </c>
      <c r="E3280">
        <f t="shared" si="101"/>
        <v>-3.2291504636523541E-2</v>
      </c>
    </row>
    <row r="3281" spans="1:5" x14ac:dyDescent="0.3">
      <c r="A3281" s="35">
        <v>3266</v>
      </c>
      <c r="B3281">
        <f t="shared" ref="B3281:B3344" si="102">WEEKDAY(C3281,2)</f>
        <v>5</v>
      </c>
      <c r="C3281" s="32">
        <v>36287</v>
      </c>
      <c r="D3281">
        <v>0.50700000000000001</v>
      </c>
      <c r="E3281">
        <f t="shared" si="101"/>
        <v>-2.1464238668299964E-2</v>
      </c>
    </row>
    <row r="3282" spans="1:5" x14ac:dyDescent="0.3">
      <c r="A3282">
        <v>3267</v>
      </c>
      <c r="B3282">
        <f t="shared" si="102"/>
        <v>1</v>
      </c>
      <c r="C3282" s="32">
        <v>36290</v>
      </c>
      <c r="D3282">
        <v>0.51700000000000002</v>
      </c>
      <c r="E3282">
        <f t="shared" ref="E3282:E3345" si="103">LN(D3282/D3281)</f>
        <v>1.9531870917246067E-2</v>
      </c>
    </row>
    <row r="3283" spans="1:5" x14ac:dyDescent="0.3">
      <c r="A3283" s="35">
        <v>3268</v>
      </c>
      <c r="B3283">
        <f t="shared" si="102"/>
        <v>2</v>
      </c>
      <c r="C3283" s="32">
        <v>36291</v>
      </c>
      <c r="D3283">
        <v>0.499</v>
      </c>
      <c r="E3283">
        <f t="shared" si="103"/>
        <v>-3.5436778756910467E-2</v>
      </c>
    </row>
    <row r="3284" spans="1:5" x14ac:dyDescent="0.3">
      <c r="A3284">
        <v>3269</v>
      </c>
      <c r="B3284">
        <f t="shared" si="102"/>
        <v>3</v>
      </c>
      <c r="C3284" s="32">
        <v>36292</v>
      </c>
      <c r="D3284">
        <v>0.49199999999999999</v>
      </c>
      <c r="E3284">
        <f t="shared" si="103"/>
        <v>-1.4127379259210565E-2</v>
      </c>
    </row>
    <row r="3285" spans="1:5" x14ac:dyDescent="0.3">
      <c r="A3285" s="35">
        <v>3270</v>
      </c>
      <c r="B3285">
        <f t="shared" si="102"/>
        <v>4</v>
      </c>
      <c r="C3285" s="32">
        <v>36293</v>
      </c>
      <c r="D3285">
        <v>0.501</v>
      </c>
      <c r="E3285">
        <f t="shared" si="103"/>
        <v>1.8127384592556701E-2</v>
      </c>
    </row>
    <row r="3286" spans="1:5" x14ac:dyDescent="0.3">
      <c r="A3286">
        <v>3271</v>
      </c>
      <c r="B3286">
        <f t="shared" si="102"/>
        <v>5</v>
      </c>
      <c r="C3286" s="32">
        <v>36294</v>
      </c>
      <c r="D3286">
        <v>0.495</v>
      </c>
      <c r="E3286">
        <f t="shared" si="103"/>
        <v>-1.204833851617448E-2</v>
      </c>
    </row>
    <row r="3287" spans="1:5" x14ac:dyDescent="0.3">
      <c r="A3287" s="35">
        <v>3272</v>
      </c>
      <c r="B3287">
        <f t="shared" si="102"/>
        <v>1</v>
      </c>
      <c r="C3287" s="32">
        <v>36297</v>
      </c>
      <c r="D3287">
        <v>0.47799999999999998</v>
      </c>
      <c r="E3287">
        <f t="shared" si="103"/>
        <v>-3.4947030077234327E-2</v>
      </c>
    </row>
    <row r="3288" spans="1:5" x14ac:dyDescent="0.3">
      <c r="A3288">
        <v>3273</v>
      </c>
      <c r="B3288">
        <f t="shared" si="102"/>
        <v>2</v>
      </c>
      <c r="C3288" s="32">
        <v>36298</v>
      </c>
      <c r="D3288">
        <v>0.46100000000000002</v>
      </c>
      <c r="E3288">
        <f t="shared" si="103"/>
        <v>-3.621268949480741E-2</v>
      </c>
    </row>
    <row r="3289" spans="1:5" x14ac:dyDescent="0.3">
      <c r="A3289" s="35">
        <v>3274</v>
      </c>
      <c r="B3289">
        <f t="shared" si="102"/>
        <v>3</v>
      </c>
      <c r="C3289" s="32">
        <v>36299</v>
      </c>
      <c r="D3289">
        <v>0.46200000000000002</v>
      </c>
      <c r="E3289">
        <f t="shared" si="103"/>
        <v>2.1668480850902932E-3</v>
      </c>
    </row>
    <row r="3290" spans="1:5" x14ac:dyDescent="0.3">
      <c r="A3290">
        <v>3275</v>
      </c>
      <c r="B3290">
        <f t="shared" si="102"/>
        <v>4</v>
      </c>
      <c r="C3290" s="32">
        <v>36300</v>
      </c>
      <c r="D3290">
        <v>0.46899999999999997</v>
      </c>
      <c r="E3290">
        <f t="shared" si="103"/>
        <v>1.5037877364540502E-2</v>
      </c>
    </row>
    <row r="3291" spans="1:5" x14ac:dyDescent="0.3">
      <c r="A3291" s="35">
        <v>3276</v>
      </c>
      <c r="B3291">
        <f t="shared" si="102"/>
        <v>5</v>
      </c>
      <c r="C3291" s="32">
        <v>36301</v>
      </c>
      <c r="D3291">
        <v>0.47599999999999998</v>
      </c>
      <c r="E3291">
        <f t="shared" si="103"/>
        <v>1.4815085785140682E-2</v>
      </c>
    </row>
    <row r="3292" spans="1:5" x14ac:dyDescent="0.3">
      <c r="A3292">
        <v>3277</v>
      </c>
      <c r="B3292">
        <f t="shared" si="102"/>
        <v>1</v>
      </c>
      <c r="C3292" s="32">
        <v>36304</v>
      </c>
      <c r="D3292">
        <v>0.46100000000000002</v>
      </c>
      <c r="E3292">
        <f t="shared" si="103"/>
        <v>-3.2019811234771371E-2</v>
      </c>
    </row>
    <row r="3293" spans="1:5" x14ac:dyDescent="0.3">
      <c r="A3293" s="35">
        <v>3278</v>
      </c>
      <c r="B3293">
        <f t="shared" si="102"/>
        <v>2</v>
      </c>
      <c r="C3293" s="32">
        <v>36305</v>
      </c>
      <c r="D3293">
        <v>0.47199999999999998</v>
      </c>
      <c r="E3293">
        <f t="shared" si="103"/>
        <v>2.3580942588906664E-2</v>
      </c>
    </row>
    <row r="3294" spans="1:5" x14ac:dyDescent="0.3">
      <c r="A3294">
        <v>3279</v>
      </c>
      <c r="B3294">
        <f t="shared" si="102"/>
        <v>3</v>
      </c>
      <c r="C3294" s="32">
        <v>36306</v>
      </c>
      <c r="D3294">
        <v>0.48099999999999998</v>
      </c>
      <c r="E3294">
        <f t="shared" si="103"/>
        <v>1.8888284520205859E-2</v>
      </c>
    </row>
    <row r="3295" spans="1:5" x14ac:dyDescent="0.3">
      <c r="A3295" s="35">
        <v>3280</v>
      </c>
      <c r="B3295">
        <f t="shared" si="102"/>
        <v>4</v>
      </c>
      <c r="C3295" s="32">
        <v>36307</v>
      </c>
      <c r="D3295">
        <v>0.48</v>
      </c>
      <c r="E3295">
        <f t="shared" si="103"/>
        <v>-2.0811662038246232E-3</v>
      </c>
    </row>
    <row r="3296" spans="1:5" x14ac:dyDescent="0.3">
      <c r="A3296">
        <v>3281</v>
      </c>
      <c r="B3296">
        <f t="shared" si="102"/>
        <v>5</v>
      </c>
      <c r="C3296" s="32">
        <v>36308</v>
      </c>
      <c r="D3296">
        <v>0.47</v>
      </c>
      <c r="E3296">
        <f t="shared" si="103"/>
        <v>-2.1053409197832381E-2</v>
      </c>
    </row>
    <row r="3297" spans="1:5" x14ac:dyDescent="0.3">
      <c r="A3297" s="35">
        <v>3282</v>
      </c>
      <c r="B3297">
        <f t="shared" si="102"/>
        <v>2</v>
      </c>
      <c r="C3297" s="32">
        <v>36312</v>
      </c>
      <c r="D3297">
        <v>0.44800000000000001</v>
      </c>
      <c r="E3297">
        <f t="shared" si="103"/>
        <v>-4.7939462289119064E-2</v>
      </c>
    </row>
    <row r="3298" spans="1:5" x14ac:dyDescent="0.3">
      <c r="A3298">
        <v>3283</v>
      </c>
      <c r="B3298">
        <f t="shared" si="102"/>
        <v>3</v>
      </c>
      <c r="C3298" s="32">
        <v>36313</v>
      </c>
      <c r="D3298">
        <v>0.45600000000000002</v>
      </c>
      <c r="E3298">
        <f t="shared" si="103"/>
        <v>1.7699577099400857E-2</v>
      </c>
    </row>
    <row r="3299" spans="1:5" x14ac:dyDescent="0.3">
      <c r="A3299" s="35">
        <v>3284</v>
      </c>
      <c r="B3299">
        <f t="shared" si="102"/>
        <v>4</v>
      </c>
      <c r="C3299" s="32">
        <v>36314</v>
      </c>
      <c r="D3299">
        <v>0.45800000000000002</v>
      </c>
      <c r="E3299">
        <f t="shared" si="103"/>
        <v>4.3763745997987815E-3</v>
      </c>
    </row>
    <row r="3300" spans="1:5" x14ac:dyDescent="0.3">
      <c r="A3300">
        <v>3285</v>
      </c>
      <c r="B3300">
        <f t="shared" si="102"/>
        <v>5</v>
      </c>
      <c r="C3300" s="32">
        <v>36315</v>
      </c>
      <c r="D3300">
        <v>0.47199999999999998</v>
      </c>
      <c r="E3300">
        <f t="shared" si="103"/>
        <v>3.0109801471370382E-2</v>
      </c>
    </row>
    <row r="3301" spans="1:5" x14ac:dyDescent="0.3">
      <c r="A3301" s="35">
        <v>3286</v>
      </c>
      <c r="B3301">
        <f t="shared" si="102"/>
        <v>1</v>
      </c>
      <c r="C3301" s="32">
        <v>36318</v>
      </c>
      <c r="D3301">
        <v>0.48399999999999999</v>
      </c>
      <c r="E3301">
        <f t="shared" si="103"/>
        <v>2.5105921131076261E-2</v>
      </c>
    </row>
    <row r="3302" spans="1:5" x14ac:dyDescent="0.3">
      <c r="A3302">
        <v>3287</v>
      </c>
      <c r="B3302">
        <f t="shared" si="102"/>
        <v>2</v>
      </c>
      <c r="C3302" s="32">
        <v>36319</v>
      </c>
      <c r="D3302">
        <v>0.48599999999999999</v>
      </c>
      <c r="E3302">
        <f t="shared" si="103"/>
        <v>4.1237171838621562E-3</v>
      </c>
    </row>
    <row r="3303" spans="1:5" x14ac:dyDescent="0.3">
      <c r="A3303" s="35">
        <v>3288</v>
      </c>
      <c r="B3303">
        <f t="shared" si="102"/>
        <v>3</v>
      </c>
      <c r="C3303" s="32">
        <v>36320</v>
      </c>
      <c r="D3303">
        <v>0.48699999999999999</v>
      </c>
      <c r="E3303">
        <f t="shared" si="103"/>
        <v>2.0554991820959595E-3</v>
      </c>
    </row>
    <row r="3304" spans="1:5" x14ac:dyDescent="0.3">
      <c r="A3304">
        <v>3289</v>
      </c>
      <c r="B3304">
        <f t="shared" si="102"/>
        <v>4</v>
      </c>
      <c r="C3304" s="32">
        <v>36321</v>
      </c>
      <c r="D3304">
        <v>0.48</v>
      </c>
      <c r="E3304">
        <f t="shared" si="103"/>
        <v>-1.4478019180653225E-2</v>
      </c>
    </row>
    <row r="3305" spans="1:5" x14ac:dyDescent="0.3">
      <c r="A3305" s="35">
        <v>3290</v>
      </c>
      <c r="B3305">
        <f t="shared" si="102"/>
        <v>5</v>
      </c>
      <c r="C3305" s="32">
        <v>36322</v>
      </c>
      <c r="D3305">
        <v>0.501</v>
      </c>
      <c r="E3305">
        <f t="shared" si="103"/>
        <v>4.2819997182928143E-2</v>
      </c>
    </row>
    <row r="3306" spans="1:5" x14ac:dyDescent="0.3">
      <c r="A3306">
        <v>3291</v>
      </c>
      <c r="B3306">
        <f t="shared" si="102"/>
        <v>1</v>
      </c>
      <c r="C3306" s="32">
        <v>36325</v>
      </c>
      <c r="D3306">
        <v>0.496</v>
      </c>
      <c r="E3306">
        <f t="shared" si="103"/>
        <v>-1.0030174359937357E-2</v>
      </c>
    </row>
    <row r="3307" spans="1:5" x14ac:dyDescent="0.3">
      <c r="A3307" s="35">
        <v>3292</v>
      </c>
      <c r="B3307">
        <f t="shared" si="102"/>
        <v>2</v>
      </c>
      <c r="C3307" s="32">
        <v>36326</v>
      </c>
      <c r="D3307">
        <v>0.50900000000000001</v>
      </c>
      <c r="E3307">
        <f t="shared" si="103"/>
        <v>2.5872089825595183E-2</v>
      </c>
    </row>
    <row r="3308" spans="1:5" x14ac:dyDescent="0.3">
      <c r="A3308">
        <v>3293</v>
      </c>
      <c r="B3308">
        <f t="shared" si="102"/>
        <v>3</v>
      </c>
      <c r="C3308" s="32">
        <v>36327</v>
      </c>
      <c r="D3308">
        <v>0.48899999999999999</v>
      </c>
      <c r="E3308">
        <f t="shared" si="103"/>
        <v>-4.0085527075650794E-2</v>
      </c>
    </row>
    <row r="3309" spans="1:5" x14ac:dyDescent="0.3">
      <c r="A3309" s="35">
        <v>3294</v>
      </c>
      <c r="B3309">
        <f t="shared" si="102"/>
        <v>4</v>
      </c>
      <c r="C3309" s="32">
        <v>36328</v>
      </c>
      <c r="D3309">
        <v>0.499</v>
      </c>
      <c r="E3309">
        <f t="shared" si="103"/>
        <v>2.0243606276646595E-2</v>
      </c>
    </row>
    <row r="3310" spans="1:5" x14ac:dyDescent="0.3">
      <c r="A3310">
        <v>3295</v>
      </c>
      <c r="B3310">
        <f t="shared" si="102"/>
        <v>5</v>
      </c>
      <c r="C3310" s="32">
        <v>36329</v>
      </c>
      <c r="D3310">
        <v>0.48899999999999999</v>
      </c>
      <c r="E3310">
        <f t="shared" si="103"/>
        <v>-2.0243606276646661E-2</v>
      </c>
    </row>
    <row r="3311" spans="1:5" x14ac:dyDescent="0.3">
      <c r="A3311" s="35">
        <v>3296</v>
      </c>
      <c r="B3311">
        <f t="shared" si="102"/>
        <v>1</v>
      </c>
      <c r="C3311" s="32">
        <v>36332</v>
      </c>
      <c r="D3311">
        <v>0.47899999999999998</v>
      </c>
      <c r="E3311">
        <f t="shared" si="103"/>
        <v>-2.0661892063956858E-2</v>
      </c>
    </row>
    <row r="3312" spans="1:5" x14ac:dyDescent="0.3">
      <c r="A3312">
        <v>3297</v>
      </c>
      <c r="B3312">
        <f t="shared" si="102"/>
        <v>2</v>
      </c>
      <c r="C3312" s="32">
        <v>36333</v>
      </c>
      <c r="D3312">
        <v>0.48299999999999998</v>
      </c>
      <c r="E3312">
        <f t="shared" si="103"/>
        <v>8.3160562416573856E-3</v>
      </c>
    </row>
    <row r="3313" spans="1:5" x14ac:dyDescent="0.3">
      <c r="A3313" s="35">
        <v>3298</v>
      </c>
      <c r="B3313">
        <f t="shared" si="102"/>
        <v>3</v>
      </c>
      <c r="C3313" s="32">
        <v>36334</v>
      </c>
      <c r="D3313">
        <v>0.498</v>
      </c>
      <c r="E3313">
        <f t="shared" si="103"/>
        <v>3.0583423372080185E-2</v>
      </c>
    </row>
    <row r="3314" spans="1:5" x14ac:dyDescent="0.3">
      <c r="A3314">
        <v>3299</v>
      </c>
      <c r="B3314">
        <f t="shared" si="102"/>
        <v>4</v>
      </c>
      <c r="C3314" s="32">
        <v>36335</v>
      </c>
      <c r="D3314">
        <v>0.49</v>
      </c>
      <c r="E3314">
        <f t="shared" si="103"/>
        <v>-1.6194685919980606E-2</v>
      </c>
    </row>
    <row r="3315" spans="1:5" x14ac:dyDescent="0.3">
      <c r="A3315" s="35">
        <v>3300</v>
      </c>
      <c r="B3315">
        <f t="shared" si="102"/>
        <v>5</v>
      </c>
      <c r="C3315" s="32">
        <v>36336</v>
      </c>
      <c r="D3315">
        <v>0.502</v>
      </c>
      <c r="E3315">
        <f t="shared" si="103"/>
        <v>2.4194728587056971E-2</v>
      </c>
    </row>
    <row r="3316" spans="1:5" x14ac:dyDescent="0.3">
      <c r="A3316">
        <v>3301</v>
      </c>
      <c r="B3316">
        <f t="shared" si="102"/>
        <v>1</v>
      </c>
      <c r="C3316" s="32">
        <v>36339</v>
      </c>
      <c r="D3316">
        <v>0.503</v>
      </c>
      <c r="E3316">
        <f t="shared" si="103"/>
        <v>1.9900504080100092E-3</v>
      </c>
    </row>
    <row r="3317" spans="1:5" x14ac:dyDescent="0.3">
      <c r="A3317" s="35">
        <v>3302</v>
      </c>
      <c r="B3317">
        <f t="shared" si="102"/>
        <v>2</v>
      </c>
      <c r="C3317" s="32">
        <v>36340</v>
      </c>
      <c r="D3317">
        <v>0.51800000000000002</v>
      </c>
      <c r="E3317">
        <f t="shared" si="103"/>
        <v>2.93850721597439E-2</v>
      </c>
    </row>
    <row r="3318" spans="1:5" x14ac:dyDescent="0.3">
      <c r="A3318">
        <v>3303</v>
      </c>
      <c r="B3318">
        <f t="shared" si="102"/>
        <v>3</v>
      </c>
      <c r="C3318" s="32">
        <v>36341</v>
      </c>
      <c r="D3318">
        <v>0.53200000000000003</v>
      </c>
      <c r="E3318">
        <f t="shared" si="103"/>
        <v>2.6668247082161273E-2</v>
      </c>
    </row>
    <row r="3319" spans="1:5" x14ac:dyDescent="0.3">
      <c r="A3319" s="35">
        <v>3304</v>
      </c>
      <c r="B3319">
        <f t="shared" si="102"/>
        <v>4</v>
      </c>
      <c r="C3319" s="32">
        <v>36342</v>
      </c>
      <c r="D3319">
        <v>0.54</v>
      </c>
      <c r="E3319">
        <f t="shared" si="103"/>
        <v>1.4925650216675792E-2</v>
      </c>
    </row>
    <row r="3320" spans="1:5" x14ac:dyDescent="0.3">
      <c r="A3320">
        <v>3305</v>
      </c>
      <c r="B3320">
        <f t="shared" si="102"/>
        <v>5</v>
      </c>
      <c r="C3320" s="32">
        <v>36343</v>
      </c>
      <c r="D3320">
        <v>0.55500000000000005</v>
      </c>
      <c r="E3320">
        <f t="shared" si="103"/>
        <v>2.7398974188114562E-2</v>
      </c>
    </row>
    <row r="3321" spans="1:5" x14ac:dyDescent="0.3">
      <c r="A3321" s="35">
        <v>3306</v>
      </c>
      <c r="B3321">
        <f t="shared" si="102"/>
        <v>2</v>
      </c>
      <c r="C3321" s="32">
        <v>36347</v>
      </c>
      <c r="D3321">
        <v>0.55600000000000005</v>
      </c>
      <c r="E3321">
        <f t="shared" si="103"/>
        <v>1.8001805041478473E-3</v>
      </c>
    </row>
    <row r="3322" spans="1:5" x14ac:dyDescent="0.3">
      <c r="A3322">
        <v>3307</v>
      </c>
      <c r="B3322">
        <f t="shared" si="102"/>
        <v>3</v>
      </c>
      <c r="C3322" s="32">
        <v>36348</v>
      </c>
      <c r="D3322">
        <v>0.57999999999999996</v>
      </c>
      <c r="E3322">
        <f t="shared" si="103"/>
        <v>4.2259809289882384E-2</v>
      </c>
    </row>
    <row r="3323" spans="1:5" x14ac:dyDescent="0.3">
      <c r="A3323" s="35">
        <v>3308</v>
      </c>
      <c r="B3323">
        <f t="shared" si="102"/>
        <v>4</v>
      </c>
      <c r="C3323" s="32">
        <v>36349</v>
      </c>
      <c r="D3323">
        <v>0.56799999999999995</v>
      </c>
      <c r="E3323">
        <f t="shared" si="103"/>
        <v>-2.0906684819313712E-2</v>
      </c>
    </row>
    <row r="3324" spans="1:5" x14ac:dyDescent="0.3">
      <c r="A3324">
        <v>3309</v>
      </c>
      <c r="B3324">
        <f t="shared" si="102"/>
        <v>5</v>
      </c>
      <c r="C3324" s="32">
        <v>36350</v>
      </c>
      <c r="D3324">
        <v>0.57499999999999996</v>
      </c>
      <c r="E3324">
        <f t="shared" si="103"/>
        <v>1.224862207619902E-2</v>
      </c>
    </row>
    <row r="3325" spans="1:5" x14ac:dyDescent="0.3">
      <c r="A3325" s="35">
        <v>3310</v>
      </c>
      <c r="B3325">
        <f t="shared" si="102"/>
        <v>1</v>
      </c>
      <c r="C3325" s="32">
        <v>36353</v>
      </c>
      <c r="D3325">
        <v>0.57499999999999996</v>
      </c>
      <c r="E3325">
        <f t="shared" si="103"/>
        <v>0</v>
      </c>
    </row>
    <row r="3326" spans="1:5" x14ac:dyDescent="0.3">
      <c r="A3326">
        <v>3311</v>
      </c>
      <c r="B3326">
        <f t="shared" si="102"/>
        <v>2</v>
      </c>
      <c r="C3326" s="32">
        <v>36354</v>
      </c>
      <c r="D3326">
        <v>0.58099999999999996</v>
      </c>
      <c r="E3326">
        <f t="shared" si="103"/>
        <v>1.0380716054560818E-2</v>
      </c>
    </row>
    <row r="3327" spans="1:5" x14ac:dyDescent="0.3">
      <c r="A3327" s="35">
        <v>3312</v>
      </c>
      <c r="B3327">
        <f t="shared" si="102"/>
        <v>3</v>
      </c>
      <c r="C3327" s="32">
        <v>36355</v>
      </c>
      <c r="D3327">
        <v>0.57299999999999995</v>
      </c>
      <c r="E3327">
        <f t="shared" si="103"/>
        <v>-1.3865040137171677E-2</v>
      </c>
    </row>
    <row r="3328" spans="1:5" x14ac:dyDescent="0.3">
      <c r="A3328">
        <v>3313</v>
      </c>
      <c r="B3328">
        <f t="shared" si="102"/>
        <v>4</v>
      </c>
      <c r="C3328" s="32">
        <v>36356</v>
      </c>
      <c r="D3328">
        <v>0.59499999999999997</v>
      </c>
      <c r="E3328">
        <f t="shared" si="103"/>
        <v>3.7675688830890272E-2</v>
      </c>
    </row>
    <row r="3329" spans="1:5" x14ac:dyDescent="0.3">
      <c r="A3329" s="35">
        <v>3314</v>
      </c>
      <c r="B3329">
        <f t="shared" si="102"/>
        <v>5</v>
      </c>
      <c r="C3329" s="32">
        <v>36357</v>
      </c>
      <c r="D3329">
        <v>0.60199999999999998</v>
      </c>
      <c r="E3329">
        <f t="shared" si="103"/>
        <v>1.1696039763191236E-2</v>
      </c>
    </row>
    <row r="3330" spans="1:5" x14ac:dyDescent="0.3">
      <c r="A3330">
        <v>3315</v>
      </c>
      <c r="B3330">
        <f t="shared" si="102"/>
        <v>1</v>
      </c>
      <c r="C3330" s="32">
        <v>36360</v>
      </c>
      <c r="D3330">
        <v>0.59399999999999997</v>
      </c>
      <c r="E3330">
        <f t="shared" si="103"/>
        <v>-1.3378125946176087E-2</v>
      </c>
    </row>
    <row r="3331" spans="1:5" x14ac:dyDescent="0.3">
      <c r="A3331" s="35">
        <v>3316</v>
      </c>
      <c r="B3331">
        <f t="shared" si="102"/>
        <v>2</v>
      </c>
      <c r="C3331" s="32">
        <v>36361</v>
      </c>
      <c r="D3331">
        <v>0.56799999999999995</v>
      </c>
      <c r="E3331">
        <f t="shared" si="103"/>
        <v>-4.4757900641493605E-2</v>
      </c>
    </row>
    <row r="3332" spans="1:5" x14ac:dyDescent="0.3">
      <c r="A3332">
        <v>3317</v>
      </c>
      <c r="B3332">
        <f t="shared" si="102"/>
        <v>3</v>
      </c>
      <c r="C3332" s="32">
        <v>36362</v>
      </c>
      <c r="D3332">
        <v>0.56899999999999995</v>
      </c>
      <c r="E3332">
        <f t="shared" si="103"/>
        <v>1.7590154051796245E-3</v>
      </c>
    </row>
    <row r="3333" spans="1:5" x14ac:dyDescent="0.3">
      <c r="A3333" s="35">
        <v>3318</v>
      </c>
      <c r="B3333">
        <f t="shared" si="102"/>
        <v>4</v>
      </c>
      <c r="C3333" s="32">
        <v>36363</v>
      </c>
      <c r="D3333">
        <v>0.57099999999999995</v>
      </c>
      <c r="E3333">
        <f t="shared" si="103"/>
        <v>3.5087755296792705E-3</v>
      </c>
    </row>
    <row r="3334" spans="1:5" x14ac:dyDescent="0.3">
      <c r="A3334">
        <v>3319</v>
      </c>
      <c r="B3334">
        <f t="shared" si="102"/>
        <v>5</v>
      </c>
      <c r="C3334" s="32">
        <v>36364</v>
      </c>
      <c r="D3334">
        <v>0.60099999999999998</v>
      </c>
      <c r="E3334">
        <f t="shared" si="103"/>
        <v>5.1205724879197403E-2</v>
      </c>
    </row>
    <row r="3335" spans="1:5" x14ac:dyDescent="0.3">
      <c r="A3335" s="35">
        <v>3320</v>
      </c>
      <c r="B3335">
        <f t="shared" si="102"/>
        <v>1</v>
      </c>
      <c r="C3335" s="32">
        <v>36367</v>
      </c>
      <c r="D3335">
        <v>0.59199999999999997</v>
      </c>
      <c r="E3335">
        <f t="shared" si="103"/>
        <v>-1.5088299651201884E-2</v>
      </c>
    </row>
    <row r="3336" spans="1:5" x14ac:dyDescent="0.3">
      <c r="A3336">
        <v>3321</v>
      </c>
      <c r="B3336">
        <f t="shared" si="102"/>
        <v>2</v>
      </c>
      <c r="C3336" s="32">
        <v>36368</v>
      </c>
      <c r="D3336">
        <v>0.59399999999999997</v>
      </c>
      <c r="E3336">
        <f t="shared" si="103"/>
        <v>3.372684478639156E-3</v>
      </c>
    </row>
    <row r="3337" spans="1:5" x14ac:dyDescent="0.3">
      <c r="A3337" s="35">
        <v>3322</v>
      </c>
      <c r="B3337">
        <f t="shared" si="102"/>
        <v>3</v>
      </c>
      <c r="C3337" s="32">
        <v>36369</v>
      </c>
      <c r="D3337">
        <v>0.60699999999999998</v>
      </c>
      <c r="E3337">
        <f t="shared" si="103"/>
        <v>2.164947169685329E-2</v>
      </c>
    </row>
    <row r="3338" spans="1:5" x14ac:dyDescent="0.3">
      <c r="A3338">
        <v>3323</v>
      </c>
      <c r="B3338">
        <f t="shared" si="102"/>
        <v>4</v>
      </c>
      <c r="C3338" s="32">
        <v>36370</v>
      </c>
      <c r="D3338">
        <v>0.627</v>
      </c>
      <c r="E3338">
        <f t="shared" si="103"/>
        <v>3.2417749573422534E-2</v>
      </c>
    </row>
    <row r="3339" spans="1:5" x14ac:dyDescent="0.3">
      <c r="A3339" s="35">
        <v>3324</v>
      </c>
      <c r="B3339">
        <f t="shared" si="102"/>
        <v>5</v>
      </c>
      <c r="C3339" s="32">
        <v>36371</v>
      </c>
      <c r="D3339">
        <v>0.61799999999999999</v>
      </c>
      <c r="E3339">
        <f t="shared" si="103"/>
        <v>-1.4458083175229888E-2</v>
      </c>
    </row>
    <row r="3340" spans="1:5" x14ac:dyDescent="0.3">
      <c r="A3340">
        <v>3325</v>
      </c>
      <c r="B3340">
        <f t="shared" si="102"/>
        <v>1</v>
      </c>
      <c r="C3340" s="32">
        <v>36374</v>
      </c>
      <c r="D3340">
        <v>0.629</v>
      </c>
      <c r="E3340">
        <f t="shared" si="103"/>
        <v>1.7642799242749817E-2</v>
      </c>
    </row>
    <row r="3341" spans="1:5" x14ac:dyDescent="0.3">
      <c r="A3341" s="35">
        <v>3326</v>
      </c>
      <c r="B3341">
        <f t="shared" si="102"/>
        <v>2</v>
      </c>
      <c r="C3341" s="32">
        <v>36375</v>
      </c>
      <c r="D3341">
        <v>0.626</v>
      </c>
      <c r="E3341">
        <f t="shared" si="103"/>
        <v>-4.7808856003420082E-3</v>
      </c>
    </row>
    <row r="3342" spans="1:5" x14ac:dyDescent="0.3">
      <c r="A3342">
        <v>3327</v>
      </c>
      <c r="B3342">
        <f t="shared" si="102"/>
        <v>3</v>
      </c>
      <c r="C3342" s="32">
        <v>36376</v>
      </c>
      <c r="D3342">
        <v>0.64100000000000001</v>
      </c>
      <c r="E3342">
        <f t="shared" si="103"/>
        <v>2.367908582057144E-2</v>
      </c>
    </row>
    <row r="3343" spans="1:5" x14ac:dyDescent="0.3">
      <c r="A3343" s="35">
        <v>3328</v>
      </c>
      <c r="B3343">
        <f t="shared" si="102"/>
        <v>4</v>
      </c>
      <c r="C3343" s="32">
        <v>36377</v>
      </c>
      <c r="D3343">
        <v>0.64300000000000002</v>
      </c>
      <c r="E3343">
        <f t="shared" si="103"/>
        <v>3.1152673169492786E-3</v>
      </c>
    </row>
    <row r="3344" spans="1:5" x14ac:dyDescent="0.3">
      <c r="A3344">
        <v>3329</v>
      </c>
      <c r="B3344">
        <f t="shared" si="102"/>
        <v>5</v>
      </c>
      <c r="C3344" s="32">
        <v>36378</v>
      </c>
      <c r="D3344">
        <v>0.65500000000000003</v>
      </c>
      <c r="E3344">
        <f t="shared" si="103"/>
        <v>1.8490511397632539E-2</v>
      </c>
    </row>
    <row r="3345" spans="1:5" x14ac:dyDescent="0.3">
      <c r="A3345" s="35">
        <v>3330</v>
      </c>
      <c r="B3345">
        <f t="shared" ref="B3345:B3408" si="104">WEEKDAY(C3345,2)</f>
        <v>1</v>
      </c>
      <c r="C3345" s="32">
        <v>36381</v>
      </c>
      <c r="D3345">
        <v>0.65300000000000002</v>
      </c>
      <c r="E3345">
        <f t="shared" si="103"/>
        <v>-3.0581063588208846E-3</v>
      </c>
    </row>
    <row r="3346" spans="1:5" x14ac:dyDescent="0.3">
      <c r="A3346">
        <v>3331</v>
      </c>
      <c r="B3346">
        <f t="shared" si="104"/>
        <v>2</v>
      </c>
      <c r="C3346" s="32">
        <v>36382</v>
      </c>
      <c r="D3346">
        <v>0.64600000000000002</v>
      </c>
      <c r="E3346">
        <f t="shared" ref="E3346:E3409" si="105">LN(D3346/D3345)</f>
        <v>-1.0777625493829266E-2</v>
      </c>
    </row>
    <row r="3347" spans="1:5" x14ac:dyDescent="0.3">
      <c r="A3347" s="35">
        <v>3332</v>
      </c>
      <c r="B3347">
        <f t="shared" si="104"/>
        <v>3</v>
      </c>
      <c r="C3347" s="32">
        <v>36383</v>
      </c>
      <c r="D3347">
        <v>0.65100000000000002</v>
      </c>
      <c r="E3347">
        <f t="shared" si="105"/>
        <v>7.7101384259674818E-3</v>
      </c>
    </row>
    <row r="3348" spans="1:5" x14ac:dyDescent="0.3">
      <c r="A3348">
        <v>3333</v>
      </c>
      <c r="B3348">
        <f t="shared" si="104"/>
        <v>4</v>
      </c>
      <c r="C3348" s="32">
        <v>36384</v>
      </c>
      <c r="D3348">
        <v>0.63400000000000001</v>
      </c>
      <c r="E3348">
        <f t="shared" si="105"/>
        <v>-2.6460687771343392E-2</v>
      </c>
    </row>
    <row r="3349" spans="1:5" x14ac:dyDescent="0.3">
      <c r="A3349" s="35">
        <v>3334</v>
      </c>
      <c r="B3349">
        <f t="shared" si="104"/>
        <v>5</v>
      </c>
      <c r="C3349" s="32">
        <v>36385</v>
      </c>
      <c r="D3349">
        <v>0.63300000000000001</v>
      </c>
      <c r="E3349">
        <f t="shared" si="105"/>
        <v>-1.5785322930497267E-3</v>
      </c>
    </row>
    <row r="3350" spans="1:5" x14ac:dyDescent="0.3">
      <c r="A3350">
        <v>3335</v>
      </c>
      <c r="B3350">
        <f t="shared" si="104"/>
        <v>1</v>
      </c>
      <c r="C3350" s="32">
        <v>36388</v>
      </c>
      <c r="D3350">
        <v>0.625</v>
      </c>
      <c r="E3350">
        <f t="shared" si="105"/>
        <v>-1.2718772407774671E-2</v>
      </c>
    </row>
    <row r="3351" spans="1:5" x14ac:dyDescent="0.3">
      <c r="A3351" s="35">
        <v>3336</v>
      </c>
      <c r="B3351">
        <f t="shared" si="104"/>
        <v>2</v>
      </c>
      <c r="C3351" s="32">
        <v>36389</v>
      </c>
      <c r="D3351">
        <v>0.64200000000000002</v>
      </c>
      <c r="E3351">
        <f t="shared" si="105"/>
        <v>2.6836653953559785E-2</v>
      </c>
    </row>
    <row r="3352" spans="1:5" x14ac:dyDescent="0.3">
      <c r="A3352">
        <v>3337</v>
      </c>
      <c r="B3352">
        <f t="shared" si="104"/>
        <v>3</v>
      </c>
      <c r="C3352" s="32">
        <v>36390</v>
      </c>
      <c r="D3352">
        <v>0.63200000000000001</v>
      </c>
      <c r="E3352">
        <f t="shared" si="105"/>
        <v>-1.5698909543103753E-2</v>
      </c>
    </row>
    <row r="3353" spans="1:5" x14ac:dyDescent="0.3">
      <c r="A3353" s="35">
        <v>3338</v>
      </c>
      <c r="B3353">
        <f t="shared" si="104"/>
        <v>4</v>
      </c>
      <c r="C3353" s="32">
        <v>36391</v>
      </c>
      <c r="D3353">
        <v>0.64200000000000002</v>
      </c>
      <c r="E3353">
        <f t="shared" si="105"/>
        <v>1.5698909543103833E-2</v>
      </c>
    </row>
    <row r="3354" spans="1:5" x14ac:dyDescent="0.3">
      <c r="A3354">
        <v>3339</v>
      </c>
      <c r="B3354">
        <f t="shared" si="104"/>
        <v>5</v>
      </c>
      <c r="C3354" s="32">
        <v>36392</v>
      </c>
      <c r="D3354">
        <v>0.64100000000000001</v>
      </c>
      <c r="E3354">
        <f t="shared" si="105"/>
        <v>-1.55884676929119E-3</v>
      </c>
    </row>
    <row r="3355" spans="1:5" x14ac:dyDescent="0.3">
      <c r="A3355" s="35">
        <v>3340</v>
      </c>
      <c r="B3355">
        <f t="shared" si="104"/>
        <v>1</v>
      </c>
      <c r="C3355" s="32">
        <v>36395</v>
      </c>
      <c r="D3355">
        <v>0.63800000000000001</v>
      </c>
      <c r="E3355">
        <f t="shared" si="105"/>
        <v>-4.6911735758801663E-3</v>
      </c>
    </row>
    <row r="3356" spans="1:5" x14ac:dyDescent="0.3">
      <c r="A3356">
        <v>3341</v>
      </c>
      <c r="B3356">
        <f t="shared" si="104"/>
        <v>2</v>
      </c>
      <c r="C3356" s="32">
        <v>36396</v>
      </c>
      <c r="D3356">
        <v>0.63</v>
      </c>
      <c r="E3356">
        <f t="shared" si="105"/>
        <v>-1.2618463959211575E-2</v>
      </c>
    </row>
    <row r="3357" spans="1:5" x14ac:dyDescent="0.3">
      <c r="A3357" s="35">
        <v>3342</v>
      </c>
      <c r="B3357">
        <f t="shared" si="104"/>
        <v>3</v>
      </c>
      <c r="C3357" s="32">
        <v>36397</v>
      </c>
      <c r="D3357">
        <v>0.61399999999999999</v>
      </c>
      <c r="E3357">
        <f t="shared" si="105"/>
        <v>-2.572489123843593E-2</v>
      </c>
    </row>
    <row r="3358" spans="1:5" x14ac:dyDescent="0.3">
      <c r="A3358">
        <v>3343</v>
      </c>
      <c r="B3358">
        <f t="shared" si="104"/>
        <v>4</v>
      </c>
      <c r="C3358" s="32">
        <v>36398</v>
      </c>
      <c r="D3358">
        <v>0.625</v>
      </c>
      <c r="E3358">
        <f t="shared" si="105"/>
        <v>1.7756721589259044E-2</v>
      </c>
    </row>
    <row r="3359" spans="1:5" x14ac:dyDescent="0.3">
      <c r="A3359" s="35">
        <v>3344</v>
      </c>
      <c r="B3359">
        <f t="shared" si="104"/>
        <v>5</v>
      </c>
      <c r="C3359" s="32">
        <v>36399</v>
      </c>
      <c r="D3359">
        <v>0.64600000000000002</v>
      </c>
      <c r="E3359">
        <f t="shared" si="105"/>
        <v>3.304785404620042E-2</v>
      </c>
    </row>
    <row r="3360" spans="1:5" x14ac:dyDescent="0.3">
      <c r="A3360">
        <v>3345</v>
      </c>
      <c r="B3360">
        <f t="shared" si="104"/>
        <v>1</v>
      </c>
      <c r="C3360" s="32">
        <v>36402</v>
      </c>
      <c r="D3360">
        <v>0.66600000000000004</v>
      </c>
      <c r="E3360">
        <f t="shared" si="105"/>
        <v>3.0490166757787419E-2</v>
      </c>
    </row>
    <row r="3361" spans="1:5" x14ac:dyDescent="0.3">
      <c r="A3361" s="35">
        <v>3346</v>
      </c>
      <c r="B3361">
        <f t="shared" si="104"/>
        <v>2</v>
      </c>
      <c r="C3361" s="32">
        <v>36403</v>
      </c>
      <c r="D3361">
        <v>0.65400000000000003</v>
      </c>
      <c r="E3361">
        <f t="shared" si="105"/>
        <v>-1.8182319083190474E-2</v>
      </c>
    </row>
    <row r="3362" spans="1:5" x14ac:dyDescent="0.3">
      <c r="A3362">
        <v>3347</v>
      </c>
      <c r="B3362">
        <f t="shared" si="104"/>
        <v>3</v>
      </c>
      <c r="C3362" s="32">
        <v>36404</v>
      </c>
      <c r="D3362">
        <v>0.65800000000000003</v>
      </c>
      <c r="E3362">
        <f t="shared" si="105"/>
        <v>6.0975798681185377E-3</v>
      </c>
    </row>
    <row r="3363" spans="1:5" x14ac:dyDescent="0.3">
      <c r="A3363" s="35">
        <v>3348</v>
      </c>
      <c r="B3363">
        <f t="shared" si="104"/>
        <v>4</v>
      </c>
      <c r="C3363" s="32">
        <v>36405</v>
      </c>
      <c r="D3363">
        <v>0.64400000000000002</v>
      </c>
      <c r="E3363">
        <f t="shared" si="105"/>
        <v>-2.1506205220963619E-2</v>
      </c>
    </row>
    <row r="3364" spans="1:5" x14ac:dyDescent="0.3">
      <c r="A3364">
        <v>3349</v>
      </c>
      <c r="B3364">
        <f t="shared" si="104"/>
        <v>5</v>
      </c>
      <c r="C3364" s="32">
        <v>36406</v>
      </c>
      <c r="D3364">
        <v>0.65500000000000003</v>
      </c>
      <c r="E3364">
        <f t="shared" si="105"/>
        <v>1.6936509530898255E-2</v>
      </c>
    </row>
    <row r="3365" spans="1:5" x14ac:dyDescent="0.3">
      <c r="A3365" s="35">
        <v>3350</v>
      </c>
      <c r="B3365">
        <f t="shared" si="104"/>
        <v>2</v>
      </c>
      <c r="C3365" s="32">
        <v>36410</v>
      </c>
      <c r="D3365">
        <v>0.66800000000000004</v>
      </c>
      <c r="E3365">
        <f t="shared" si="105"/>
        <v>1.9652937901393819E-2</v>
      </c>
    </row>
    <row r="3366" spans="1:5" x14ac:dyDescent="0.3">
      <c r="A3366">
        <v>3351</v>
      </c>
      <c r="B3366">
        <f t="shared" si="104"/>
        <v>3</v>
      </c>
      <c r="C3366" s="32">
        <v>36411</v>
      </c>
      <c r="D3366">
        <v>0.66500000000000004</v>
      </c>
      <c r="E3366">
        <f t="shared" si="105"/>
        <v>-4.5011328807915384E-3</v>
      </c>
    </row>
    <row r="3367" spans="1:5" x14ac:dyDescent="0.3">
      <c r="A3367" s="35">
        <v>3352</v>
      </c>
      <c r="B3367">
        <f t="shared" si="104"/>
        <v>4</v>
      </c>
      <c r="C3367" s="32">
        <v>36412</v>
      </c>
      <c r="D3367">
        <v>0.68300000000000005</v>
      </c>
      <c r="E3367">
        <f t="shared" si="105"/>
        <v>2.6707818914935944E-2</v>
      </c>
    </row>
    <row r="3368" spans="1:5" x14ac:dyDescent="0.3">
      <c r="A3368">
        <v>3353</v>
      </c>
      <c r="B3368">
        <f t="shared" si="104"/>
        <v>5</v>
      </c>
      <c r="C3368" s="32">
        <v>36413</v>
      </c>
      <c r="D3368">
        <v>0.66800000000000004</v>
      </c>
      <c r="E3368">
        <f t="shared" si="105"/>
        <v>-2.2206686034144309E-2</v>
      </c>
    </row>
    <row r="3369" spans="1:5" x14ac:dyDescent="0.3">
      <c r="A3369" s="35">
        <v>3354</v>
      </c>
      <c r="B3369">
        <f t="shared" si="104"/>
        <v>1</v>
      </c>
      <c r="C3369" s="32">
        <v>36416</v>
      </c>
      <c r="D3369">
        <v>0.70199999999999996</v>
      </c>
      <c r="E3369">
        <f t="shared" si="105"/>
        <v>4.9645230489165297E-2</v>
      </c>
    </row>
    <row r="3370" spans="1:5" x14ac:dyDescent="0.3">
      <c r="A3370">
        <v>3355</v>
      </c>
      <c r="B3370">
        <f t="shared" si="104"/>
        <v>2</v>
      </c>
      <c r="C3370" s="32">
        <v>36417</v>
      </c>
      <c r="D3370">
        <v>0.68</v>
      </c>
      <c r="E3370">
        <f t="shared" si="105"/>
        <v>-3.1840605855658663E-2</v>
      </c>
    </row>
    <row r="3371" spans="1:5" x14ac:dyDescent="0.3">
      <c r="A3371" s="35">
        <v>3356</v>
      </c>
      <c r="B3371">
        <f t="shared" si="104"/>
        <v>3</v>
      </c>
      <c r="C3371" s="32">
        <v>36418</v>
      </c>
      <c r="D3371">
        <v>0.69099999999999995</v>
      </c>
      <c r="E3371">
        <f t="shared" si="105"/>
        <v>1.6047025597517459E-2</v>
      </c>
    </row>
    <row r="3372" spans="1:5" x14ac:dyDescent="0.3">
      <c r="A3372">
        <v>3357</v>
      </c>
      <c r="B3372">
        <f t="shared" si="104"/>
        <v>4</v>
      </c>
      <c r="C3372" s="32">
        <v>36419</v>
      </c>
      <c r="D3372">
        <v>0.68899999999999995</v>
      </c>
      <c r="E3372">
        <f t="shared" si="105"/>
        <v>-2.8985527540113039E-3</v>
      </c>
    </row>
    <row r="3373" spans="1:5" x14ac:dyDescent="0.3">
      <c r="A3373" s="35">
        <v>3358</v>
      </c>
      <c r="B3373">
        <f t="shared" si="104"/>
        <v>5</v>
      </c>
      <c r="C3373" s="32">
        <v>36420</v>
      </c>
      <c r="D3373">
        <v>0.68600000000000005</v>
      </c>
      <c r="E3373">
        <f t="shared" si="105"/>
        <v>-4.3636432877732414E-3</v>
      </c>
    </row>
    <row r="3374" spans="1:5" x14ac:dyDescent="0.3">
      <c r="A3374">
        <v>3359</v>
      </c>
      <c r="B3374">
        <f t="shared" si="104"/>
        <v>1</v>
      </c>
      <c r="C3374" s="32">
        <v>36423</v>
      </c>
      <c r="D3374">
        <v>0.68400000000000005</v>
      </c>
      <c r="E3374">
        <f t="shared" si="105"/>
        <v>-2.9197101033347503E-3</v>
      </c>
    </row>
    <row r="3375" spans="1:5" x14ac:dyDescent="0.3">
      <c r="A3375" s="35">
        <v>3360</v>
      </c>
      <c r="B3375">
        <f t="shared" si="104"/>
        <v>2</v>
      </c>
      <c r="C3375" s="32">
        <v>36424</v>
      </c>
      <c r="D3375">
        <v>0.68300000000000005</v>
      </c>
      <c r="E3375">
        <f t="shared" si="105"/>
        <v>-1.4630580517604398E-3</v>
      </c>
    </row>
    <row r="3376" spans="1:5" x14ac:dyDescent="0.3">
      <c r="A3376">
        <v>3361</v>
      </c>
      <c r="B3376">
        <f t="shared" si="104"/>
        <v>3</v>
      </c>
      <c r="C3376" s="32">
        <v>36425</v>
      </c>
      <c r="D3376">
        <v>0.7</v>
      </c>
      <c r="E3376">
        <f t="shared" si="105"/>
        <v>2.458547547261453E-2</v>
      </c>
    </row>
    <row r="3377" spans="1:5" x14ac:dyDescent="0.3">
      <c r="A3377" s="35">
        <v>3362</v>
      </c>
      <c r="B3377">
        <f t="shared" si="104"/>
        <v>4</v>
      </c>
      <c r="C3377" s="32">
        <v>36426</v>
      </c>
      <c r="D3377">
        <v>0.71</v>
      </c>
      <c r="E3377">
        <f t="shared" si="105"/>
        <v>1.4184634991956381E-2</v>
      </c>
    </row>
    <row r="3378" spans="1:5" x14ac:dyDescent="0.3">
      <c r="A3378">
        <v>3363</v>
      </c>
      <c r="B3378">
        <f t="shared" si="104"/>
        <v>5</v>
      </c>
      <c r="C3378" s="32">
        <v>36427</v>
      </c>
      <c r="D3378">
        <v>0.71799999999999997</v>
      </c>
      <c r="E3378">
        <f t="shared" si="105"/>
        <v>1.1204599012863062E-2</v>
      </c>
    </row>
    <row r="3379" spans="1:5" x14ac:dyDescent="0.3">
      <c r="A3379" s="35">
        <v>3364</v>
      </c>
      <c r="B3379">
        <f t="shared" si="104"/>
        <v>1</v>
      </c>
      <c r="C3379" s="32">
        <v>36430</v>
      </c>
      <c r="D3379">
        <v>0.72699999999999998</v>
      </c>
      <c r="E3379">
        <f t="shared" si="105"/>
        <v>1.2456908485295216E-2</v>
      </c>
    </row>
    <row r="3380" spans="1:5" x14ac:dyDescent="0.3">
      <c r="A3380">
        <v>3365</v>
      </c>
      <c r="B3380">
        <f t="shared" si="104"/>
        <v>2</v>
      </c>
      <c r="C3380" s="32">
        <v>36431</v>
      </c>
      <c r="D3380">
        <v>0.73</v>
      </c>
      <c r="E3380">
        <f t="shared" si="105"/>
        <v>4.1180566089175476E-3</v>
      </c>
    </row>
    <row r="3381" spans="1:5" x14ac:dyDescent="0.3">
      <c r="A3381" s="35">
        <v>3366</v>
      </c>
      <c r="B3381">
        <f t="shared" si="104"/>
        <v>3</v>
      </c>
      <c r="C3381" s="32">
        <v>36432</v>
      </c>
      <c r="D3381">
        <v>0.73</v>
      </c>
      <c r="E3381">
        <f t="shared" si="105"/>
        <v>0</v>
      </c>
    </row>
    <row r="3382" spans="1:5" x14ac:dyDescent="0.3">
      <c r="A3382">
        <v>3367</v>
      </c>
      <c r="B3382">
        <f t="shared" si="104"/>
        <v>4</v>
      </c>
      <c r="C3382" s="32">
        <v>36433</v>
      </c>
      <c r="D3382">
        <v>0.68500000000000005</v>
      </c>
      <c r="E3382">
        <f t="shared" si="105"/>
        <v>-6.3625695880211428E-2</v>
      </c>
    </row>
    <row r="3383" spans="1:5" x14ac:dyDescent="0.3">
      <c r="A3383" s="35">
        <v>3368</v>
      </c>
      <c r="B3383">
        <f t="shared" si="104"/>
        <v>5</v>
      </c>
      <c r="C3383" s="32">
        <v>36434</v>
      </c>
      <c r="D3383">
        <v>0.70699999999999996</v>
      </c>
      <c r="E3383">
        <f t="shared" si="105"/>
        <v>3.1611827634347299E-2</v>
      </c>
    </row>
    <row r="3384" spans="1:5" x14ac:dyDescent="0.3">
      <c r="A3384">
        <v>3369</v>
      </c>
      <c r="B3384">
        <f t="shared" si="104"/>
        <v>1</v>
      </c>
      <c r="C3384" s="32">
        <v>36437</v>
      </c>
      <c r="D3384">
        <v>0.68500000000000005</v>
      </c>
      <c r="E3384">
        <f t="shared" si="105"/>
        <v>-3.1611827634347313E-2</v>
      </c>
    </row>
    <row r="3385" spans="1:5" x14ac:dyDescent="0.3">
      <c r="A3385" s="35">
        <v>3370</v>
      </c>
      <c r="B3385">
        <f t="shared" si="104"/>
        <v>2</v>
      </c>
      <c r="C3385" s="32">
        <v>36438</v>
      </c>
      <c r="D3385">
        <v>0.66900000000000004</v>
      </c>
      <c r="E3385">
        <f t="shared" si="105"/>
        <v>-2.3634778133996857E-2</v>
      </c>
    </row>
    <row r="3386" spans="1:5" x14ac:dyDescent="0.3">
      <c r="A3386">
        <v>3371</v>
      </c>
      <c r="B3386">
        <f t="shared" si="104"/>
        <v>3</v>
      </c>
      <c r="C3386" s="32">
        <v>36439</v>
      </c>
      <c r="D3386">
        <v>0.65</v>
      </c>
      <c r="E3386">
        <f t="shared" si="105"/>
        <v>-2.8811697238545701E-2</v>
      </c>
    </row>
    <row r="3387" spans="1:5" x14ac:dyDescent="0.3">
      <c r="A3387" s="35">
        <v>3372</v>
      </c>
      <c r="B3387">
        <f t="shared" si="104"/>
        <v>4</v>
      </c>
      <c r="C3387" s="32">
        <v>36440</v>
      </c>
      <c r="D3387">
        <v>0.61799999999999999</v>
      </c>
      <c r="E3387">
        <f t="shared" si="105"/>
        <v>-5.0483905431992097E-2</v>
      </c>
    </row>
    <row r="3388" spans="1:5" x14ac:dyDescent="0.3">
      <c r="A3388">
        <v>3373</v>
      </c>
      <c r="B3388">
        <f t="shared" si="104"/>
        <v>5</v>
      </c>
      <c r="C3388" s="32">
        <v>36441</v>
      </c>
      <c r="D3388">
        <v>0.57999999999999996</v>
      </c>
      <c r="E3388">
        <f t="shared" si="105"/>
        <v>-6.3460353917225806E-2</v>
      </c>
    </row>
    <row r="3389" spans="1:5" x14ac:dyDescent="0.3">
      <c r="A3389" s="35">
        <v>3374</v>
      </c>
      <c r="B3389">
        <f t="shared" si="104"/>
        <v>1</v>
      </c>
      <c r="C3389" s="32">
        <v>36444</v>
      </c>
      <c r="D3389">
        <v>0.6</v>
      </c>
      <c r="E3389">
        <f t="shared" si="105"/>
        <v>3.3901551675681416E-2</v>
      </c>
    </row>
    <row r="3390" spans="1:5" x14ac:dyDescent="0.3">
      <c r="A3390">
        <v>3375</v>
      </c>
      <c r="B3390">
        <f t="shared" si="104"/>
        <v>2</v>
      </c>
      <c r="C3390" s="32">
        <v>36445</v>
      </c>
      <c r="D3390">
        <v>0.628</v>
      </c>
      <c r="E3390">
        <f t="shared" si="105"/>
        <v>4.5610511252052274E-2</v>
      </c>
    </row>
    <row r="3391" spans="1:5" x14ac:dyDescent="0.3">
      <c r="A3391" s="35">
        <v>3376</v>
      </c>
      <c r="B3391">
        <f t="shared" si="104"/>
        <v>3</v>
      </c>
      <c r="C3391" s="32">
        <v>36446</v>
      </c>
      <c r="D3391">
        <v>0.62</v>
      </c>
      <c r="E3391">
        <f t="shared" si="105"/>
        <v>-1.2820688429061434E-2</v>
      </c>
    </row>
    <row r="3392" spans="1:5" x14ac:dyDescent="0.3">
      <c r="A3392">
        <v>3377</v>
      </c>
      <c r="B3392">
        <f t="shared" si="104"/>
        <v>4</v>
      </c>
      <c r="C3392" s="32">
        <v>36447</v>
      </c>
      <c r="D3392">
        <v>0.60799999999999998</v>
      </c>
      <c r="E3392">
        <f t="shared" si="105"/>
        <v>-1.9544596072970283E-2</v>
      </c>
    </row>
    <row r="3393" spans="1:5" x14ac:dyDescent="0.3">
      <c r="A3393" s="35">
        <v>3378</v>
      </c>
      <c r="B3393">
        <f t="shared" si="104"/>
        <v>5</v>
      </c>
      <c r="C3393" s="32">
        <v>36448</v>
      </c>
      <c r="D3393">
        <v>0.622</v>
      </c>
      <c r="E3393">
        <f t="shared" si="105"/>
        <v>2.2765210773012426E-2</v>
      </c>
    </row>
    <row r="3394" spans="1:5" x14ac:dyDescent="0.3">
      <c r="A3394">
        <v>3379</v>
      </c>
      <c r="B3394">
        <f t="shared" si="104"/>
        <v>1</v>
      </c>
      <c r="C3394" s="32">
        <v>36451</v>
      </c>
      <c r="D3394">
        <v>0.61099999999999999</v>
      </c>
      <c r="E3394">
        <f t="shared" si="105"/>
        <v>-1.7843133567584168E-2</v>
      </c>
    </row>
    <row r="3395" spans="1:5" x14ac:dyDescent="0.3">
      <c r="A3395" s="35">
        <v>3380</v>
      </c>
      <c r="B3395">
        <f t="shared" si="104"/>
        <v>2</v>
      </c>
      <c r="C3395" s="32">
        <v>36452</v>
      </c>
      <c r="D3395">
        <v>0.61099999999999999</v>
      </c>
      <c r="E3395">
        <f t="shared" si="105"/>
        <v>0</v>
      </c>
    </row>
    <row r="3396" spans="1:5" x14ac:dyDescent="0.3">
      <c r="A3396">
        <v>3381</v>
      </c>
      <c r="B3396">
        <f t="shared" si="104"/>
        <v>3</v>
      </c>
      <c r="C3396" s="32">
        <v>36453</v>
      </c>
      <c r="D3396">
        <v>0.60699999999999998</v>
      </c>
      <c r="E3396">
        <f t="shared" si="105"/>
        <v>-6.5681681120970444E-3</v>
      </c>
    </row>
    <row r="3397" spans="1:5" x14ac:dyDescent="0.3">
      <c r="A3397" s="35">
        <v>3382</v>
      </c>
      <c r="B3397">
        <f t="shared" si="104"/>
        <v>4</v>
      </c>
      <c r="C3397" s="32">
        <v>36454</v>
      </c>
      <c r="D3397">
        <v>0.621</v>
      </c>
      <c r="E3397">
        <f t="shared" si="105"/>
        <v>2.280229087398055E-2</v>
      </c>
    </row>
    <row r="3398" spans="1:5" x14ac:dyDescent="0.3">
      <c r="A3398">
        <v>3383</v>
      </c>
      <c r="B3398">
        <f t="shared" si="104"/>
        <v>5</v>
      </c>
      <c r="C3398" s="32">
        <v>36455</v>
      </c>
      <c r="D3398">
        <v>0.63700000000000001</v>
      </c>
      <c r="E3398">
        <f t="shared" si="105"/>
        <v>2.5438573638684694E-2</v>
      </c>
    </row>
    <row r="3399" spans="1:5" x14ac:dyDescent="0.3">
      <c r="A3399" s="35">
        <v>3384</v>
      </c>
      <c r="B3399">
        <f t="shared" si="104"/>
        <v>1</v>
      </c>
      <c r="C3399" s="32">
        <v>36458</v>
      </c>
      <c r="D3399">
        <v>0.623</v>
      </c>
      <c r="E3399">
        <f t="shared" si="105"/>
        <v>-2.2223136784710235E-2</v>
      </c>
    </row>
    <row r="3400" spans="1:5" x14ac:dyDescent="0.3">
      <c r="A3400">
        <v>3385</v>
      </c>
      <c r="B3400">
        <f t="shared" si="104"/>
        <v>2</v>
      </c>
      <c r="C3400" s="32">
        <v>36459</v>
      </c>
      <c r="D3400">
        <v>0.62</v>
      </c>
      <c r="E3400">
        <f t="shared" si="105"/>
        <v>-4.8270407483158679E-3</v>
      </c>
    </row>
    <row r="3401" spans="1:5" x14ac:dyDescent="0.3">
      <c r="A3401" s="35">
        <v>3386</v>
      </c>
      <c r="B3401">
        <f t="shared" si="104"/>
        <v>3</v>
      </c>
      <c r="C3401" s="32">
        <v>36460</v>
      </c>
      <c r="D3401">
        <v>0.62</v>
      </c>
      <c r="E3401">
        <f t="shared" si="105"/>
        <v>0</v>
      </c>
    </row>
    <row r="3402" spans="1:5" x14ac:dyDescent="0.3">
      <c r="A3402">
        <v>3387</v>
      </c>
      <c r="B3402">
        <f t="shared" si="104"/>
        <v>4</v>
      </c>
      <c r="C3402" s="32">
        <v>36461</v>
      </c>
      <c r="D3402">
        <v>0.60199999999999998</v>
      </c>
      <c r="E3402">
        <f t="shared" si="105"/>
        <v>-2.946203273031622E-2</v>
      </c>
    </row>
    <row r="3403" spans="1:5" x14ac:dyDescent="0.3">
      <c r="A3403" s="35">
        <v>3388</v>
      </c>
      <c r="B3403">
        <f t="shared" si="104"/>
        <v>5</v>
      </c>
      <c r="C3403" s="32">
        <v>36462</v>
      </c>
      <c r="D3403">
        <v>0.621</v>
      </c>
      <c r="E3403">
        <f t="shared" si="105"/>
        <v>3.1073636624657657E-2</v>
      </c>
    </row>
    <row r="3404" spans="1:5" x14ac:dyDescent="0.3">
      <c r="A3404">
        <v>3389</v>
      </c>
      <c r="B3404">
        <f t="shared" si="104"/>
        <v>1</v>
      </c>
      <c r="C3404" s="32">
        <v>36465</v>
      </c>
      <c r="D3404">
        <v>0.63700000000000001</v>
      </c>
      <c r="E3404">
        <f t="shared" si="105"/>
        <v>2.5438573638684694E-2</v>
      </c>
    </row>
    <row r="3405" spans="1:5" x14ac:dyDescent="0.3">
      <c r="A3405" s="35">
        <v>3390</v>
      </c>
      <c r="B3405">
        <f t="shared" si="104"/>
        <v>2</v>
      </c>
      <c r="C3405" s="32">
        <v>36466</v>
      </c>
      <c r="D3405">
        <v>0.627</v>
      </c>
      <c r="E3405">
        <f t="shared" si="105"/>
        <v>-1.5823114939242641E-2</v>
      </c>
    </row>
    <row r="3406" spans="1:5" x14ac:dyDescent="0.3">
      <c r="A3406">
        <v>3391</v>
      </c>
      <c r="B3406">
        <f t="shared" si="104"/>
        <v>3</v>
      </c>
      <c r="C3406" s="32">
        <v>36467</v>
      </c>
      <c r="D3406">
        <v>0.63100000000000001</v>
      </c>
      <c r="E3406">
        <f t="shared" si="105"/>
        <v>6.3593219082924216E-3</v>
      </c>
    </row>
    <row r="3407" spans="1:5" x14ac:dyDescent="0.3">
      <c r="A3407" s="35">
        <v>3392</v>
      </c>
      <c r="B3407">
        <f t="shared" si="104"/>
        <v>4</v>
      </c>
      <c r="C3407" s="32">
        <v>36468</v>
      </c>
      <c r="D3407">
        <v>0.64200000000000002</v>
      </c>
      <c r="E3407">
        <f t="shared" si="105"/>
        <v>1.7282441148747968E-2</v>
      </c>
    </row>
    <row r="3408" spans="1:5" x14ac:dyDescent="0.3">
      <c r="A3408">
        <v>3393</v>
      </c>
      <c r="B3408">
        <f t="shared" si="104"/>
        <v>5</v>
      </c>
      <c r="C3408" s="32">
        <v>36469</v>
      </c>
      <c r="D3408">
        <v>0.64400000000000002</v>
      </c>
      <c r="E3408">
        <f t="shared" si="105"/>
        <v>3.1104224143925518E-3</v>
      </c>
    </row>
    <row r="3409" spans="1:5" x14ac:dyDescent="0.3">
      <c r="A3409" s="35">
        <v>3394</v>
      </c>
      <c r="B3409">
        <f t="shared" ref="B3409:B3472" si="106">WEEKDAY(C3409,2)</f>
        <v>1</v>
      </c>
      <c r="C3409" s="32">
        <v>36472</v>
      </c>
      <c r="D3409">
        <v>0.65200000000000002</v>
      </c>
      <c r="E3409">
        <f t="shared" si="105"/>
        <v>1.2345835822299362E-2</v>
      </c>
    </row>
    <row r="3410" spans="1:5" x14ac:dyDescent="0.3">
      <c r="A3410">
        <v>3395</v>
      </c>
      <c r="B3410">
        <f t="shared" si="106"/>
        <v>2</v>
      </c>
      <c r="C3410" s="32">
        <v>36473</v>
      </c>
      <c r="D3410">
        <v>0.68500000000000005</v>
      </c>
      <c r="E3410">
        <f t="shared" ref="E3410:E3473" si="107">LN(D3410/D3409)</f>
        <v>4.9374276335572377E-2</v>
      </c>
    </row>
    <row r="3411" spans="1:5" x14ac:dyDescent="0.3">
      <c r="A3411" s="35">
        <v>3396</v>
      </c>
      <c r="B3411">
        <f t="shared" si="106"/>
        <v>3</v>
      </c>
      <c r="C3411" s="32">
        <v>36474</v>
      </c>
      <c r="D3411">
        <v>0.70099999999999996</v>
      </c>
      <c r="E3411">
        <f t="shared" si="107"/>
        <v>2.30890487723646E-2</v>
      </c>
    </row>
    <row r="3412" spans="1:5" x14ac:dyDescent="0.3">
      <c r="A3412">
        <v>3397</v>
      </c>
      <c r="B3412">
        <f t="shared" si="106"/>
        <v>4</v>
      </c>
      <c r="C3412" s="32">
        <v>36475</v>
      </c>
      <c r="D3412">
        <v>0.69699999999999995</v>
      </c>
      <c r="E3412">
        <f t="shared" si="107"/>
        <v>-5.7224762740662105E-3</v>
      </c>
    </row>
    <row r="3413" spans="1:5" x14ac:dyDescent="0.3">
      <c r="A3413" s="35">
        <v>3398</v>
      </c>
      <c r="B3413">
        <f t="shared" si="106"/>
        <v>5</v>
      </c>
      <c r="C3413" s="32">
        <v>36476</v>
      </c>
      <c r="D3413">
        <v>0.70299999999999996</v>
      </c>
      <c r="E3413">
        <f t="shared" si="107"/>
        <v>8.5714810501409631E-3</v>
      </c>
    </row>
    <row r="3414" spans="1:5" x14ac:dyDescent="0.3">
      <c r="A3414">
        <v>3399</v>
      </c>
      <c r="B3414">
        <f t="shared" si="106"/>
        <v>1</v>
      </c>
      <c r="C3414" s="32">
        <v>36479</v>
      </c>
      <c r="D3414">
        <v>0.70399999999999996</v>
      </c>
      <c r="E3414">
        <f t="shared" si="107"/>
        <v>1.4214643473774466E-3</v>
      </c>
    </row>
    <row r="3415" spans="1:5" x14ac:dyDescent="0.3">
      <c r="A3415" s="35">
        <v>3400</v>
      </c>
      <c r="B3415">
        <f t="shared" si="106"/>
        <v>2</v>
      </c>
      <c r="C3415" s="32">
        <v>36480</v>
      </c>
      <c r="D3415">
        <v>0.70899999999999996</v>
      </c>
      <c r="E3415">
        <f t="shared" si="107"/>
        <v>7.0771703740850787E-3</v>
      </c>
    </row>
    <row r="3416" spans="1:5" x14ac:dyDescent="0.3">
      <c r="A3416">
        <v>3401</v>
      </c>
      <c r="B3416">
        <f t="shared" si="106"/>
        <v>3</v>
      </c>
      <c r="C3416" s="32">
        <v>36481</v>
      </c>
      <c r="D3416">
        <v>0.72799999999999998</v>
      </c>
      <c r="E3416">
        <f t="shared" si="107"/>
        <v>2.6445521664558429E-2</v>
      </c>
    </row>
    <row r="3417" spans="1:5" x14ac:dyDescent="0.3">
      <c r="A3417" s="35">
        <v>3402</v>
      </c>
      <c r="B3417">
        <f t="shared" si="106"/>
        <v>4</v>
      </c>
      <c r="C3417" s="32">
        <v>36482</v>
      </c>
      <c r="D3417">
        <v>0.70799999999999996</v>
      </c>
      <c r="E3417">
        <f t="shared" si="107"/>
        <v>-2.7856954502966224E-2</v>
      </c>
    </row>
    <row r="3418" spans="1:5" x14ac:dyDescent="0.3">
      <c r="A3418">
        <v>3403</v>
      </c>
      <c r="B3418">
        <f t="shared" si="106"/>
        <v>5</v>
      </c>
      <c r="C3418" s="32">
        <v>36483</v>
      </c>
      <c r="D3418">
        <v>0.72499999999999998</v>
      </c>
      <c r="E3418">
        <f t="shared" si="107"/>
        <v>2.3727561160955098E-2</v>
      </c>
    </row>
    <row r="3419" spans="1:5" x14ac:dyDescent="0.3">
      <c r="A3419" s="35">
        <v>3404</v>
      </c>
      <c r="B3419">
        <f t="shared" si="106"/>
        <v>1</v>
      </c>
      <c r="C3419" s="32">
        <v>36486</v>
      </c>
      <c r="D3419">
        <v>0.747</v>
      </c>
      <c r="E3419">
        <f t="shared" si="107"/>
        <v>2.9893530278142458E-2</v>
      </c>
    </row>
    <row r="3420" spans="1:5" x14ac:dyDescent="0.3">
      <c r="A3420">
        <v>3405</v>
      </c>
      <c r="B3420">
        <f t="shared" si="106"/>
        <v>2</v>
      </c>
      <c r="C3420" s="32">
        <v>36487</v>
      </c>
      <c r="D3420">
        <v>0.746</v>
      </c>
      <c r="E3420">
        <f t="shared" si="107"/>
        <v>-1.3395849290564722E-3</v>
      </c>
    </row>
    <row r="3421" spans="1:5" x14ac:dyDescent="0.3">
      <c r="A3421" s="35">
        <v>3406</v>
      </c>
      <c r="B3421">
        <f t="shared" si="106"/>
        <v>3</v>
      </c>
      <c r="C3421" s="32">
        <v>36488</v>
      </c>
      <c r="D3421">
        <v>0.75800000000000001</v>
      </c>
      <c r="E3421">
        <f t="shared" si="107"/>
        <v>1.5957785438610816E-2</v>
      </c>
    </row>
    <row r="3422" spans="1:5" x14ac:dyDescent="0.3">
      <c r="A3422">
        <v>3407</v>
      </c>
      <c r="B3422">
        <f t="shared" si="106"/>
        <v>5</v>
      </c>
      <c r="C3422" s="32">
        <v>36490</v>
      </c>
      <c r="D3422">
        <v>0.75800000000000001</v>
      </c>
      <c r="E3422">
        <f t="shared" si="107"/>
        <v>0</v>
      </c>
    </row>
    <row r="3423" spans="1:5" x14ac:dyDescent="0.3">
      <c r="A3423" s="35">
        <v>3408</v>
      </c>
      <c r="B3423">
        <f t="shared" si="106"/>
        <v>1</v>
      </c>
      <c r="C3423" s="32">
        <v>36493</v>
      </c>
      <c r="D3423">
        <v>0.73</v>
      </c>
      <c r="E3423">
        <f t="shared" si="107"/>
        <v>-3.7638851499934921E-2</v>
      </c>
    </row>
    <row r="3424" spans="1:5" x14ac:dyDescent="0.3">
      <c r="A3424">
        <v>3409</v>
      </c>
      <c r="B3424">
        <f t="shared" si="106"/>
        <v>2</v>
      </c>
      <c r="C3424" s="32">
        <v>36494</v>
      </c>
      <c r="D3424">
        <v>0.69199999999999995</v>
      </c>
      <c r="E3424">
        <f t="shared" si="107"/>
        <v>-5.3458578524767257E-2</v>
      </c>
    </row>
    <row r="3425" spans="1:5" x14ac:dyDescent="0.3">
      <c r="A3425" s="35">
        <v>3410</v>
      </c>
      <c r="B3425">
        <f t="shared" si="106"/>
        <v>3</v>
      </c>
      <c r="C3425" s="32">
        <v>36495</v>
      </c>
      <c r="D3425">
        <v>0.65900000000000003</v>
      </c>
      <c r="E3425">
        <f t="shared" si="107"/>
        <v>-4.8862421115162279E-2</v>
      </c>
    </row>
    <row r="3426" spans="1:5" x14ac:dyDescent="0.3">
      <c r="A3426">
        <v>3411</v>
      </c>
      <c r="B3426">
        <f t="shared" si="106"/>
        <v>4</v>
      </c>
      <c r="C3426" s="32">
        <v>36496</v>
      </c>
      <c r="D3426">
        <v>0.71599999999999997</v>
      </c>
      <c r="E3426">
        <f t="shared" si="107"/>
        <v>8.2956632458138307E-2</v>
      </c>
    </row>
    <row r="3427" spans="1:5" x14ac:dyDescent="0.3">
      <c r="A3427" s="35">
        <v>3412</v>
      </c>
      <c r="B3427">
        <f t="shared" si="106"/>
        <v>5</v>
      </c>
      <c r="C3427" s="32">
        <v>36497</v>
      </c>
      <c r="D3427">
        <v>0.70099999999999996</v>
      </c>
      <c r="E3427">
        <f t="shared" si="107"/>
        <v>-2.1172279926055488E-2</v>
      </c>
    </row>
    <row r="3428" spans="1:5" x14ac:dyDescent="0.3">
      <c r="A3428">
        <v>3413</v>
      </c>
      <c r="B3428">
        <f t="shared" si="106"/>
        <v>1</v>
      </c>
      <c r="C3428" s="32">
        <v>36500</v>
      </c>
      <c r="D3428">
        <v>0.72399999999999998</v>
      </c>
      <c r="E3428">
        <f t="shared" si="107"/>
        <v>3.2283505351126375E-2</v>
      </c>
    </row>
    <row r="3429" spans="1:5" x14ac:dyDescent="0.3">
      <c r="A3429" s="35">
        <v>3414</v>
      </c>
      <c r="B3429">
        <f t="shared" si="106"/>
        <v>2</v>
      </c>
      <c r="C3429" s="32">
        <v>36501</v>
      </c>
      <c r="D3429">
        <v>0.72599999999999998</v>
      </c>
      <c r="E3429">
        <f t="shared" si="107"/>
        <v>2.7586224390796607E-3</v>
      </c>
    </row>
    <row r="3430" spans="1:5" x14ac:dyDescent="0.3">
      <c r="A3430">
        <v>3415</v>
      </c>
      <c r="B3430">
        <f t="shared" si="106"/>
        <v>3</v>
      </c>
      <c r="C3430" s="32">
        <v>36502</v>
      </c>
      <c r="D3430">
        <v>0.73899999999999999</v>
      </c>
      <c r="E3430">
        <f t="shared" si="107"/>
        <v>1.7747906123405807E-2</v>
      </c>
    </row>
    <row r="3431" spans="1:5" x14ac:dyDescent="0.3">
      <c r="A3431" s="35">
        <v>3416</v>
      </c>
      <c r="B3431">
        <f t="shared" si="106"/>
        <v>4</v>
      </c>
      <c r="C3431" s="32">
        <v>36503</v>
      </c>
      <c r="D3431">
        <v>0.71399999999999997</v>
      </c>
      <c r="E3431">
        <f t="shared" si="107"/>
        <v>-3.4414958608617437E-2</v>
      </c>
    </row>
    <row r="3432" spans="1:5" x14ac:dyDescent="0.3">
      <c r="A3432">
        <v>3417</v>
      </c>
      <c r="B3432">
        <f t="shared" si="106"/>
        <v>5</v>
      </c>
      <c r="C3432" s="32">
        <v>36504</v>
      </c>
      <c r="D3432">
        <v>0.67800000000000005</v>
      </c>
      <c r="E3432">
        <f t="shared" si="107"/>
        <v>-5.1735674399188747E-2</v>
      </c>
    </row>
    <row r="3433" spans="1:5" x14ac:dyDescent="0.3">
      <c r="A3433" s="35">
        <v>3418</v>
      </c>
      <c r="B3433">
        <f t="shared" si="106"/>
        <v>1</v>
      </c>
      <c r="C3433" s="32">
        <v>36507</v>
      </c>
      <c r="D3433">
        <v>0.68200000000000005</v>
      </c>
      <c r="E3433">
        <f t="shared" si="107"/>
        <v>5.8823699030666129E-3</v>
      </c>
    </row>
    <row r="3434" spans="1:5" x14ac:dyDescent="0.3">
      <c r="A3434">
        <v>3419</v>
      </c>
      <c r="B3434">
        <f t="shared" si="106"/>
        <v>2</v>
      </c>
      <c r="C3434" s="32">
        <v>36508</v>
      </c>
      <c r="D3434">
        <v>0.69199999999999995</v>
      </c>
      <c r="E3434">
        <f t="shared" si="107"/>
        <v>1.4556297774207234E-2</v>
      </c>
    </row>
    <row r="3435" spans="1:5" x14ac:dyDescent="0.3">
      <c r="A3435" s="35">
        <v>3420</v>
      </c>
      <c r="B3435">
        <f t="shared" si="106"/>
        <v>3</v>
      </c>
      <c r="C3435" s="32">
        <v>36509</v>
      </c>
      <c r="D3435">
        <v>0.70099999999999996</v>
      </c>
      <c r="E3435">
        <f t="shared" si="107"/>
        <v>1.2921931416920588E-2</v>
      </c>
    </row>
    <row r="3436" spans="1:5" x14ac:dyDescent="0.3">
      <c r="A3436">
        <v>3421</v>
      </c>
      <c r="B3436">
        <f t="shared" si="106"/>
        <v>4</v>
      </c>
      <c r="C3436" s="32">
        <v>36510</v>
      </c>
      <c r="D3436">
        <v>0.72099999999999997</v>
      </c>
      <c r="E3436">
        <f t="shared" si="107"/>
        <v>2.8131250250359112E-2</v>
      </c>
    </row>
    <row r="3437" spans="1:5" x14ac:dyDescent="0.3">
      <c r="A3437" s="35">
        <v>3422</v>
      </c>
      <c r="B3437">
        <f t="shared" si="106"/>
        <v>5</v>
      </c>
      <c r="C3437" s="32">
        <v>36511</v>
      </c>
      <c r="D3437">
        <v>0.73699999999999999</v>
      </c>
      <c r="E3437">
        <f t="shared" si="107"/>
        <v>2.1948754904387517E-2</v>
      </c>
    </row>
    <row r="3438" spans="1:5" x14ac:dyDescent="0.3">
      <c r="A3438">
        <v>3423</v>
      </c>
      <c r="B3438">
        <f t="shared" si="106"/>
        <v>1</v>
      </c>
      <c r="C3438" s="32">
        <v>36514</v>
      </c>
      <c r="D3438">
        <v>0.73099999999999998</v>
      </c>
      <c r="E3438">
        <f t="shared" si="107"/>
        <v>-8.1744324395580624E-3</v>
      </c>
    </row>
    <row r="3439" spans="1:5" x14ac:dyDescent="0.3">
      <c r="A3439" s="35">
        <v>3424</v>
      </c>
      <c r="B3439">
        <f t="shared" si="106"/>
        <v>2</v>
      </c>
      <c r="C3439" s="32">
        <v>36515</v>
      </c>
      <c r="D3439">
        <v>0.72799999999999998</v>
      </c>
      <c r="E3439">
        <f t="shared" si="107"/>
        <v>-4.1124115530925482E-3</v>
      </c>
    </row>
    <row r="3440" spans="1:5" x14ac:dyDescent="0.3">
      <c r="A3440">
        <v>3425</v>
      </c>
      <c r="B3440">
        <f t="shared" si="106"/>
        <v>3</v>
      </c>
      <c r="C3440" s="32">
        <v>36516</v>
      </c>
      <c r="D3440">
        <v>0.68700000000000006</v>
      </c>
      <c r="E3440">
        <f t="shared" si="107"/>
        <v>-5.7966755974336537E-2</v>
      </c>
    </row>
    <row r="3441" spans="1:5" x14ac:dyDescent="0.3">
      <c r="A3441" s="35">
        <v>3426</v>
      </c>
      <c r="B3441">
        <f t="shared" si="106"/>
        <v>4</v>
      </c>
      <c r="C3441" s="32">
        <v>36517</v>
      </c>
      <c r="D3441">
        <v>0.69599999999999995</v>
      </c>
      <c r="E3441">
        <f t="shared" si="107"/>
        <v>1.3015368112070227E-2</v>
      </c>
    </row>
    <row r="3442" spans="1:5" x14ac:dyDescent="0.3">
      <c r="A3442">
        <v>3427</v>
      </c>
      <c r="B3442">
        <f t="shared" si="106"/>
        <v>1</v>
      </c>
      <c r="C3442" s="32">
        <v>36521</v>
      </c>
      <c r="D3442">
        <v>0.69299999999999995</v>
      </c>
      <c r="E3442">
        <f t="shared" si="107"/>
        <v>-4.3196611445163961E-3</v>
      </c>
    </row>
    <row r="3443" spans="1:5" x14ac:dyDescent="0.3">
      <c r="A3443" s="35">
        <v>3428</v>
      </c>
      <c r="B3443">
        <f t="shared" si="106"/>
        <v>2</v>
      </c>
      <c r="C3443" s="32">
        <v>36522</v>
      </c>
      <c r="D3443">
        <v>0.71599999999999997</v>
      </c>
      <c r="E3443">
        <f t="shared" si="107"/>
        <v>3.2650167770742408E-2</v>
      </c>
    </row>
    <row r="3444" spans="1:5" x14ac:dyDescent="0.3">
      <c r="A3444">
        <v>3429</v>
      </c>
      <c r="B3444">
        <f t="shared" si="106"/>
        <v>3</v>
      </c>
      <c r="C3444" s="32">
        <v>36523</v>
      </c>
      <c r="D3444">
        <v>0.67800000000000005</v>
      </c>
      <c r="E3444">
        <f t="shared" si="107"/>
        <v>-5.4532879020249954E-2</v>
      </c>
    </row>
    <row r="3445" spans="1:5" x14ac:dyDescent="0.3">
      <c r="A3445" s="35">
        <v>3430</v>
      </c>
      <c r="B3445">
        <f t="shared" si="106"/>
        <v>4</v>
      </c>
      <c r="C3445" s="32">
        <v>36524</v>
      </c>
      <c r="D3445">
        <v>0.65300000000000002</v>
      </c>
      <c r="E3445">
        <f t="shared" si="107"/>
        <v>-3.7570158663964529E-2</v>
      </c>
    </row>
    <row r="3446" spans="1:5" x14ac:dyDescent="0.3">
      <c r="A3446">
        <v>3431</v>
      </c>
      <c r="B3446">
        <f t="shared" si="106"/>
        <v>2</v>
      </c>
      <c r="C3446" s="32">
        <v>36529</v>
      </c>
      <c r="D3446">
        <v>0.65800000000000003</v>
      </c>
      <c r="E3446">
        <f t="shared" si="107"/>
        <v>7.6278020488860674E-3</v>
      </c>
    </row>
    <row r="3447" spans="1:5" x14ac:dyDescent="0.3">
      <c r="A3447" s="35">
        <v>3432</v>
      </c>
      <c r="B3447">
        <f t="shared" si="106"/>
        <v>3</v>
      </c>
      <c r="C3447" s="32">
        <v>36530</v>
      </c>
      <c r="D3447">
        <v>0.64900000000000002</v>
      </c>
      <c r="E3447">
        <f t="shared" si="107"/>
        <v>-1.3772214621227252E-2</v>
      </c>
    </row>
    <row r="3448" spans="1:5" x14ac:dyDescent="0.3">
      <c r="A3448">
        <v>3433</v>
      </c>
      <c r="B3448">
        <f t="shared" si="106"/>
        <v>4</v>
      </c>
      <c r="C3448" s="32">
        <v>36531</v>
      </c>
      <c r="D3448">
        <v>0.65900000000000003</v>
      </c>
      <c r="E3448">
        <f t="shared" si="107"/>
        <v>1.5290817798417145E-2</v>
      </c>
    </row>
    <row r="3449" spans="1:5" x14ac:dyDescent="0.3">
      <c r="A3449" s="35">
        <v>3434</v>
      </c>
      <c r="B3449">
        <f t="shared" si="106"/>
        <v>5</v>
      </c>
      <c r="C3449" s="32">
        <v>36532</v>
      </c>
      <c r="D3449">
        <v>0.64</v>
      </c>
      <c r="E3449">
        <f t="shared" si="107"/>
        <v>-2.925535814878976E-2</v>
      </c>
    </row>
    <row r="3450" spans="1:5" x14ac:dyDescent="0.3">
      <c r="A3450">
        <v>3435</v>
      </c>
      <c r="B3450">
        <f t="shared" si="106"/>
        <v>1</v>
      </c>
      <c r="C3450" s="32">
        <v>36535</v>
      </c>
      <c r="D3450">
        <v>0.64600000000000002</v>
      </c>
      <c r="E3450">
        <f t="shared" si="107"/>
        <v>9.3313274288842219E-3</v>
      </c>
    </row>
    <row r="3451" spans="1:5" x14ac:dyDescent="0.3">
      <c r="A3451" s="35">
        <v>3436</v>
      </c>
      <c r="B3451">
        <f t="shared" si="106"/>
        <v>2</v>
      </c>
      <c r="C3451" s="32">
        <v>36536</v>
      </c>
      <c r="D3451">
        <v>0.65600000000000003</v>
      </c>
      <c r="E3451">
        <f t="shared" si="107"/>
        <v>1.5361285161487149E-2</v>
      </c>
    </row>
    <row r="3452" spans="1:5" x14ac:dyDescent="0.3">
      <c r="A3452">
        <v>3437</v>
      </c>
      <c r="B3452">
        <f t="shared" si="106"/>
        <v>3</v>
      </c>
      <c r="C3452" s="32">
        <v>36537</v>
      </c>
      <c r="D3452">
        <v>0.68600000000000005</v>
      </c>
      <c r="E3452">
        <f t="shared" si="107"/>
        <v>4.4716838781796116E-2</v>
      </c>
    </row>
    <row r="3453" spans="1:5" x14ac:dyDescent="0.3">
      <c r="A3453" s="35">
        <v>3438</v>
      </c>
      <c r="B3453">
        <f t="shared" si="106"/>
        <v>4</v>
      </c>
      <c r="C3453" s="32">
        <v>36538</v>
      </c>
      <c r="D3453">
        <v>0.68600000000000005</v>
      </c>
      <c r="E3453">
        <f t="shared" si="107"/>
        <v>0</v>
      </c>
    </row>
    <row r="3454" spans="1:5" x14ac:dyDescent="0.3">
      <c r="A3454">
        <v>3439</v>
      </c>
      <c r="B3454">
        <f t="shared" si="106"/>
        <v>5</v>
      </c>
      <c r="C3454" s="32">
        <v>36539</v>
      </c>
      <c r="D3454">
        <v>0.72099999999999997</v>
      </c>
      <c r="E3454">
        <f t="shared" si="107"/>
        <v>4.9761509559063798E-2</v>
      </c>
    </row>
    <row r="3455" spans="1:5" x14ac:dyDescent="0.3">
      <c r="A3455" s="35">
        <v>3440</v>
      </c>
      <c r="B3455">
        <f t="shared" si="106"/>
        <v>2</v>
      </c>
      <c r="C3455" s="32">
        <v>36543</v>
      </c>
      <c r="D3455">
        <v>0.748</v>
      </c>
      <c r="E3455">
        <f t="shared" si="107"/>
        <v>3.6763840689528149E-2</v>
      </c>
    </row>
    <row r="3456" spans="1:5" x14ac:dyDescent="0.3">
      <c r="A3456">
        <v>3441</v>
      </c>
      <c r="B3456">
        <f t="shared" si="106"/>
        <v>3</v>
      </c>
      <c r="C3456" s="32">
        <v>36544</v>
      </c>
      <c r="D3456">
        <v>0.748</v>
      </c>
      <c r="E3456">
        <f t="shared" si="107"/>
        <v>0</v>
      </c>
    </row>
    <row r="3457" spans="1:5" x14ac:dyDescent="0.3">
      <c r="A3457" s="35">
        <v>3442</v>
      </c>
      <c r="B3457">
        <f t="shared" si="106"/>
        <v>4</v>
      </c>
      <c r="C3457" s="32">
        <v>36545</v>
      </c>
      <c r="D3457">
        <v>0.76</v>
      </c>
      <c r="E3457">
        <f t="shared" si="107"/>
        <v>1.5915455305899582E-2</v>
      </c>
    </row>
    <row r="3458" spans="1:5" x14ac:dyDescent="0.3">
      <c r="A3458">
        <v>3443</v>
      </c>
      <c r="B3458">
        <f t="shared" si="106"/>
        <v>5</v>
      </c>
      <c r="C3458" s="32">
        <v>36546</v>
      </c>
      <c r="D3458">
        <v>0.749</v>
      </c>
      <c r="E3458">
        <f t="shared" si="107"/>
        <v>-1.4579449763157273E-2</v>
      </c>
    </row>
    <row r="3459" spans="1:5" x14ac:dyDescent="0.3">
      <c r="A3459" s="35">
        <v>3444</v>
      </c>
      <c r="B3459">
        <f t="shared" si="106"/>
        <v>1</v>
      </c>
      <c r="C3459" s="32">
        <v>36549</v>
      </c>
      <c r="D3459">
        <v>0.73499999999999999</v>
      </c>
      <c r="E3459">
        <f t="shared" si="107"/>
        <v>-1.8868484304382805E-2</v>
      </c>
    </row>
    <row r="3460" spans="1:5" x14ac:dyDescent="0.3">
      <c r="A3460">
        <v>3445</v>
      </c>
      <c r="B3460">
        <f t="shared" si="106"/>
        <v>2</v>
      </c>
      <c r="C3460" s="32">
        <v>36550</v>
      </c>
      <c r="D3460">
        <v>0.748</v>
      </c>
      <c r="E3460">
        <f t="shared" si="107"/>
        <v>1.753247876164063E-2</v>
      </c>
    </row>
    <row r="3461" spans="1:5" x14ac:dyDescent="0.3">
      <c r="A3461" s="35">
        <v>3446</v>
      </c>
      <c r="B3461">
        <f t="shared" si="106"/>
        <v>3</v>
      </c>
      <c r="C3461" s="32">
        <v>36551</v>
      </c>
      <c r="D3461">
        <v>0.72399999999999998</v>
      </c>
      <c r="E3461">
        <f t="shared" si="107"/>
        <v>-3.2611585588760893E-2</v>
      </c>
    </row>
    <row r="3462" spans="1:5" x14ac:dyDescent="0.3">
      <c r="A3462">
        <v>3447</v>
      </c>
      <c r="B3462">
        <f t="shared" si="106"/>
        <v>4</v>
      </c>
      <c r="C3462" s="32">
        <v>36552</v>
      </c>
      <c r="D3462">
        <v>0.71799999999999997</v>
      </c>
      <c r="E3462">
        <f t="shared" si="107"/>
        <v>-8.3218233374922172E-3</v>
      </c>
    </row>
    <row r="3463" spans="1:5" x14ac:dyDescent="0.3">
      <c r="A3463" s="35">
        <v>3448</v>
      </c>
      <c r="B3463">
        <f t="shared" si="106"/>
        <v>5</v>
      </c>
      <c r="C3463" s="32">
        <v>36553</v>
      </c>
      <c r="D3463">
        <v>0.72399999999999998</v>
      </c>
      <c r="E3463">
        <f t="shared" si="107"/>
        <v>8.3218233374922779E-3</v>
      </c>
    </row>
    <row r="3464" spans="1:5" x14ac:dyDescent="0.3">
      <c r="A3464">
        <v>3449</v>
      </c>
      <c r="B3464">
        <f t="shared" si="106"/>
        <v>1</v>
      </c>
      <c r="C3464" s="32">
        <v>36556</v>
      </c>
      <c r="D3464">
        <v>0.73599999999999999</v>
      </c>
      <c r="E3464">
        <f t="shared" si="107"/>
        <v>1.6438726343159939E-2</v>
      </c>
    </row>
    <row r="3465" spans="1:5" x14ac:dyDescent="0.3">
      <c r="A3465" s="35">
        <v>3450</v>
      </c>
      <c r="B3465">
        <f t="shared" si="106"/>
        <v>2</v>
      </c>
      <c r="C3465" s="32">
        <v>36557</v>
      </c>
      <c r="D3465">
        <v>0.76400000000000001</v>
      </c>
      <c r="E3465">
        <f t="shared" si="107"/>
        <v>3.7337670437644313E-2</v>
      </c>
    </row>
    <row r="3466" spans="1:5" x14ac:dyDescent="0.3">
      <c r="A3466">
        <v>3451</v>
      </c>
      <c r="B3466">
        <f t="shared" si="106"/>
        <v>3</v>
      </c>
      <c r="C3466" s="32">
        <v>36558</v>
      </c>
      <c r="D3466">
        <v>0.75</v>
      </c>
      <c r="E3466">
        <f t="shared" si="107"/>
        <v>-1.8494582636164415E-2</v>
      </c>
    </row>
    <row r="3467" spans="1:5" x14ac:dyDescent="0.3">
      <c r="A3467" s="35">
        <v>3452</v>
      </c>
      <c r="B3467">
        <f t="shared" si="106"/>
        <v>4</v>
      </c>
      <c r="C3467" s="32">
        <v>36559</v>
      </c>
      <c r="D3467">
        <v>0.77300000000000002</v>
      </c>
      <c r="E3467">
        <f t="shared" si="107"/>
        <v>3.0205842057065793E-2</v>
      </c>
    </row>
    <row r="3468" spans="1:5" x14ac:dyDescent="0.3">
      <c r="A3468">
        <v>3453</v>
      </c>
      <c r="B3468">
        <f t="shared" si="106"/>
        <v>5</v>
      </c>
      <c r="C3468" s="32">
        <v>36560</v>
      </c>
      <c r="D3468">
        <v>0.78300000000000003</v>
      </c>
      <c r="E3468">
        <f t="shared" si="107"/>
        <v>1.285364740338109E-2</v>
      </c>
    </row>
    <row r="3469" spans="1:5" x14ac:dyDescent="0.3">
      <c r="A3469" s="35">
        <v>3454</v>
      </c>
      <c r="B3469">
        <f t="shared" si="106"/>
        <v>1</v>
      </c>
      <c r="C3469" s="32">
        <v>36563</v>
      </c>
      <c r="D3469">
        <v>0.76900000000000002</v>
      </c>
      <c r="E3469">
        <f t="shared" si="107"/>
        <v>-1.8041726485159129E-2</v>
      </c>
    </row>
    <row r="3470" spans="1:5" x14ac:dyDescent="0.3">
      <c r="A3470">
        <v>3455</v>
      </c>
      <c r="B3470">
        <f t="shared" si="106"/>
        <v>2</v>
      </c>
      <c r="C3470" s="32">
        <v>36564</v>
      </c>
      <c r="D3470">
        <v>0.76100000000000001</v>
      </c>
      <c r="E3470">
        <f t="shared" si="107"/>
        <v>-1.0457611643958184E-2</v>
      </c>
    </row>
    <row r="3471" spans="1:5" x14ac:dyDescent="0.3">
      <c r="A3471" s="35">
        <v>3456</v>
      </c>
      <c r="B3471">
        <f t="shared" si="106"/>
        <v>3</v>
      </c>
      <c r="C3471" s="32">
        <v>36565</v>
      </c>
      <c r="D3471">
        <v>0.78200000000000003</v>
      </c>
      <c r="E3471">
        <f t="shared" si="107"/>
        <v>2.7221382683625197E-2</v>
      </c>
    </row>
    <row r="3472" spans="1:5" x14ac:dyDescent="0.3">
      <c r="A3472">
        <v>3457</v>
      </c>
      <c r="B3472">
        <f t="shared" si="106"/>
        <v>4</v>
      </c>
      <c r="C3472" s="32">
        <v>36566</v>
      </c>
      <c r="D3472">
        <v>0.80200000000000005</v>
      </c>
      <c r="E3472">
        <f t="shared" si="107"/>
        <v>2.525386732120341E-2</v>
      </c>
    </row>
    <row r="3473" spans="1:5" x14ac:dyDescent="0.3">
      <c r="A3473" s="35">
        <v>3458</v>
      </c>
      <c r="B3473">
        <f t="shared" ref="B3473:B3536" si="108">WEEKDAY(C3473,2)</f>
        <v>5</v>
      </c>
      <c r="C3473" s="32">
        <v>36567</v>
      </c>
      <c r="D3473">
        <v>0.79300000000000004</v>
      </c>
      <c r="E3473">
        <f t="shared" si="107"/>
        <v>-1.1285386231666533E-2</v>
      </c>
    </row>
    <row r="3474" spans="1:5" x14ac:dyDescent="0.3">
      <c r="A3474">
        <v>3459</v>
      </c>
      <c r="B3474">
        <f t="shared" si="108"/>
        <v>1</v>
      </c>
      <c r="C3474" s="32">
        <v>36570</v>
      </c>
      <c r="D3474">
        <v>0.83599999999999997</v>
      </c>
      <c r="E3474">
        <f t="shared" ref="E3474:E3537" si="109">LN(D3474/D3473)</f>
        <v>5.2805391449853613E-2</v>
      </c>
    </row>
    <row r="3475" spans="1:5" x14ac:dyDescent="0.3">
      <c r="A3475" s="35">
        <v>3460</v>
      </c>
      <c r="B3475">
        <f t="shared" si="108"/>
        <v>2</v>
      </c>
      <c r="C3475" s="32">
        <v>36571</v>
      </c>
      <c r="D3475">
        <v>0.82599999999999996</v>
      </c>
      <c r="E3475">
        <f t="shared" si="109"/>
        <v>-1.2033839563723565E-2</v>
      </c>
    </row>
    <row r="3476" spans="1:5" x14ac:dyDescent="0.3">
      <c r="A3476">
        <v>3461</v>
      </c>
      <c r="B3476">
        <f t="shared" si="108"/>
        <v>3</v>
      </c>
      <c r="C3476" s="32">
        <v>36572</v>
      </c>
      <c r="D3476">
        <v>0.82599999999999996</v>
      </c>
      <c r="E3476">
        <f t="shared" si="109"/>
        <v>0</v>
      </c>
    </row>
    <row r="3477" spans="1:5" x14ac:dyDescent="0.3">
      <c r="A3477" s="35">
        <v>3462</v>
      </c>
      <c r="B3477">
        <f t="shared" si="108"/>
        <v>4</v>
      </c>
      <c r="C3477" s="32">
        <v>36573</v>
      </c>
      <c r="D3477">
        <v>0.81799999999999995</v>
      </c>
      <c r="E3477">
        <f t="shared" si="109"/>
        <v>-9.7324369182310005E-3</v>
      </c>
    </row>
    <row r="3478" spans="1:5" x14ac:dyDescent="0.3">
      <c r="A3478">
        <v>3463</v>
      </c>
      <c r="B3478">
        <f t="shared" si="108"/>
        <v>5</v>
      </c>
      <c r="C3478" s="32">
        <v>36574</v>
      </c>
      <c r="D3478">
        <v>0.80700000000000005</v>
      </c>
      <c r="E3478">
        <f t="shared" si="109"/>
        <v>-1.353866833279818E-2</v>
      </c>
    </row>
    <row r="3479" spans="1:5" x14ac:dyDescent="0.3">
      <c r="A3479" s="35">
        <v>3464</v>
      </c>
      <c r="B3479">
        <f t="shared" si="108"/>
        <v>2</v>
      </c>
      <c r="C3479" s="32">
        <v>36578</v>
      </c>
      <c r="D3479">
        <v>0.82599999999999996</v>
      </c>
      <c r="E3479">
        <f t="shared" si="109"/>
        <v>2.327110525102916E-2</v>
      </c>
    </row>
    <row r="3480" spans="1:5" x14ac:dyDescent="0.3">
      <c r="A3480">
        <v>3465</v>
      </c>
      <c r="B3480">
        <f t="shared" si="108"/>
        <v>3</v>
      </c>
      <c r="C3480" s="32">
        <v>36579</v>
      </c>
      <c r="D3480">
        <v>0.82899999999999996</v>
      </c>
      <c r="E3480">
        <f t="shared" si="109"/>
        <v>3.6253816143168366E-3</v>
      </c>
    </row>
    <row r="3481" spans="1:5" x14ac:dyDescent="0.3">
      <c r="A3481" s="35">
        <v>3466</v>
      </c>
      <c r="B3481">
        <f t="shared" si="108"/>
        <v>4</v>
      </c>
      <c r="C3481" s="32">
        <v>36580</v>
      </c>
      <c r="D3481">
        <v>0.84199999999999997</v>
      </c>
      <c r="E3481">
        <f t="shared" si="109"/>
        <v>1.555985910703182E-2</v>
      </c>
    </row>
    <row r="3482" spans="1:5" x14ac:dyDescent="0.3">
      <c r="A3482">
        <v>3467</v>
      </c>
      <c r="B3482">
        <f t="shared" si="108"/>
        <v>5</v>
      </c>
      <c r="C3482" s="32">
        <v>36581</v>
      </c>
      <c r="D3482">
        <v>0.86</v>
      </c>
      <c r="E3482">
        <f t="shared" si="109"/>
        <v>2.1152375005226761E-2</v>
      </c>
    </row>
    <row r="3483" spans="1:5" x14ac:dyDescent="0.3">
      <c r="A3483" s="35">
        <v>3468</v>
      </c>
      <c r="B3483">
        <f t="shared" si="108"/>
        <v>1</v>
      </c>
      <c r="C3483" s="32">
        <v>36584</v>
      </c>
      <c r="D3483">
        <v>0.93500000000000005</v>
      </c>
      <c r="E3483">
        <f t="shared" si="109"/>
        <v>8.3614140041133725E-2</v>
      </c>
    </row>
    <row r="3484" spans="1:5" x14ac:dyDescent="0.3">
      <c r="A3484">
        <v>3469</v>
      </c>
      <c r="B3484">
        <f t="shared" si="108"/>
        <v>2</v>
      </c>
      <c r="C3484" s="32">
        <v>36585</v>
      </c>
      <c r="D3484">
        <v>0.94</v>
      </c>
      <c r="E3484">
        <f t="shared" si="109"/>
        <v>5.3333459753623818E-3</v>
      </c>
    </row>
    <row r="3485" spans="1:5" x14ac:dyDescent="0.3">
      <c r="A3485" s="35">
        <v>3470</v>
      </c>
      <c r="B3485">
        <f t="shared" si="108"/>
        <v>3</v>
      </c>
      <c r="C3485" s="32">
        <v>36586</v>
      </c>
      <c r="D3485">
        <v>0.98599999999999999</v>
      </c>
      <c r="E3485">
        <f t="shared" si="109"/>
        <v>4.777647933858585E-2</v>
      </c>
    </row>
    <row r="3486" spans="1:5" x14ac:dyDescent="0.3">
      <c r="A3486">
        <v>3471</v>
      </c>
      <c r="B3486">
        <f t="shared" si="108"/>
        <v>4</v>
      </c>
      <c r="C3486" s="32">
        <v>36587</v>
      </c>
      <c r="D3486">
        <v>0.98399999999999999</v>
      </c>
      <c r="E3486">
        <f t="shared" si="109"/>
        <v>-2.0304575503819517E-3</v>
      </c>
    </row>
    <row r="3487" spans="1:5" x14ac:dyDescent="0.3">
      <c r="A3487" s="35">
        <v>3472</v>
      </c>
      <c r="B3487">
        <f t="shared" si="108"/>
        <v>5</v>
      </c>
      <c r="C3487" s="32">
        <v>36588</v>
      </c>
      <c r="D3487">
        <v>0.96399999999999997</v>
      </c>
      <c r="E3487">
        <f t="shared" si="109"/>
        <v>-2.0534602441707864E-2</v>
      </c>
    </row>
    <row r="3488" spans="1:5" x14ac:dyDescent="0.3">
      <c r="A3488">
        <v>3473</v>
      </c>
      <c r="B3488">
        <f t="shared" si="108"/>
        <v>1</v>
      </c>
      <c r="C3488" s="32">
        <v>36591</v>
      </c>
      <c r="D3488">
        <v>0.95399999999999996</v>
      </c>
      <c r="E3488">
        <f t="shared" si="109"/>
        <v>-1.042762316225905E-2</v>
      </c>
    </row>
    <row r="3489" spans="1:5" x14ac:dyDescent="0.3">
      <c r="A3489" s="35">
        <v>3474</v>
      </c>
      <c r="B3489">
        <f t="shared" si="108"/>
        <v>2</v>
      </c>
      <c r="C3489" s="32">
        <v>36592</v>
      </c>
      <c r="D3489">
        <v>0.96599999999999997</v>
      </c>
      <c r="E3489">
        <f t="shared" si="109"/>
        <v>1.2500162764231468E-2</v>
      </c>
    </row>
    <row r="3490" spans="1:5" x14ac:dyDescent="0.3">
      <c r="A3490">
        <v>3475</v>
      </c>
      <c r="B3490">
        <f t="shared" si="108"/>
        <v>3</v>
      </c>
      <c r="C3490" s="32">
        <v>36593</v>
      </c>
      <c r="D3490">
        <v>0.90700000000000003</v>
      </c>
      <c r="E3490">
        <f t="shared" si="109"/>
        <v>-6.302138409738138E-2</v>
      </c>
    </row>
    <row r="3491" spans="1:5" x14ac:dyDescent="0.3">
      <c r="A3491" s="35">
        <v>3476</v>
      </c>
      <c r="B3491">
        <f t="shared" si="108"/>
        <v>4</v>
      </c>
      <c r="C3491" s="32">
        <v>36594</v>
      </c>
      <c r="D3491">
        <v>0.94699999999999995</v>
      </c>
      <c r="E3491">
        <f t="shared" si="109"/>
        <v>4.3156643070941615E-2</v>
      </c>
    </row>
    <row r="3492" spans="1:5" x14ac:dyDescent="0.3">
      <c r="A3492">
        <v>3477</v>
      </c>
      <c r="B3492">
        <f t="shared" si="108"/>
        <v>5</v>
      </c>
      <c r="C3492" s="32">
        <v>36595</v>
      </c>
      <c r="D3492">
        <v>0.94899999999999995</v>
      </c>
      <c r="E3492">
        <f t="shared" si="109"/>
        <v>2.1097054238496567E-3</v>
      </c>
    </row>
    <row r="3493" spans="1:5" x14ac:dyDescent="0.3">
      <c r="A3493" s="35">
        <v>3478</v>
      </c>
      <c r="B3493">
        <f t="shared" si="108"/>
        <v>1</v>
      </c>
      <c r="C3493" s="32">
        <v>36598</v>
      </c>
      <c r="D3493">
        <v>0.93600000000000005</v>
      </c>
      <c r="E3493">
        <f t="shared" si="109"/>
        <v>-1.3793322132335761E-2</v>
      </c>
    </row>
    <row r="3494" spans="1:5" x14ac:dyDescent="0.3">
      <c r="A3494">
        <v>3479</v>
      </c>
      <c r="B3494">
        <f t="shared" si="108"/>
        <v>2</v>
      </c>
      <c r="C3494" s="32">
        <v>36599</v>
      </c>
      <c r="D3494">
        <v>0.91</v>
      </c>
      <c r="E3494">
        <f t="shared" si="109"/>
        <v>-2.8170876966696335E-2</v>
      </c>
    </row>
    <row r="3495" spans="1:5" x14ac:dyDescent="0.3">
      <c r="A3495" s="35">
        <v>3480</v>
      </c>
      <c r="B3495">
        <f t="shared" si="108"/>
        <v>3</v>
      </c>
      <c r="C3495" s="32">
        <v>36600</v>
      </c>
      <c r="D3495">
        <v>0.86699999999999999</v>
      </c>
      <c r="E3495">
        <f t="shared" si="109"/>
        <v>-4.8405622730353932E-2</v>
      </c>
    </row>
    <row r="3496" spans="1:5" x14ac:dyDescent="0.3">
      <c r="A3496">
        <v>3481</v>
      </c>
      <c r="B3496">
        <f t="shared" si="108"/>
        <v>4</v>
      </c>
      <c r="C3496" s="32">
        <v>36601</v>
      </c>
      <c r="D3496">
        <v>0.876</v>
      </c>
      <c r="E3496">
        <f t="shared" si="109"/>
        <v>1.0327114155849524E-2</v>
      </c>
    </row>
    <row r="3497" spans="1:5" x14ac:dyDescent="0.3">
      <c r="A3497" s="35">
        <v>3482</v>
      </c>
      <c r="B3497">
        <f t="shared" si="108"/>
        <v>5</v>
      </c>
      <c r="C3497" s="32">
        <v>36602</v>
      </c>
      <c r="D3497">
        <v>0.86599999999999999</v>
      </c>
      <c r="E3497">
        <f t="shared" si="109"/>
        <v>-1.1481182373956254E-2</v>
      </c>
    </row>
    <row r="3498" spans="1:5" x14ac:dyDescent="0.3">
      <c r="A3498">
        <v>3483</v>
      </c>
      <c r="B3498">
        <f t="shared" si="108"/>
        <v>1</v>
      </c>
      <c r="C3498" s="32">
        <v>36605</v>
      </c>
      <c r="D3498">
        <v>0.80500000000000005</v>
      </c>
      <c r="E3498">
        <f t="shared" si="109"/>
        <v>-7.3042631143871731E-2</v>
      </c>
    </row>
    <row r="3499" spans="1:5" x14ac:dyDescent="0.3">
      <c r="A3499" s="35">
        <v>3484</v>
      </c>
      <c r="B3499">
        <f t="shared" si="108"/>
        <v>2</v>
      </c>
      <c r="C3499" s="32">
        <v>36606</v>
      </c>
      <c r="D3499">
        <v>0.80600000000000005</v>
      </c>
      <c r="E3499">
        <f t="shared" si="109"/>
        <v>1.2414650880649455E-3</v>
      </c>
    </row>
    <row r="3500" spans="1:5" x14ac:dyDescent="0.3">
      <c r="A3500">
        <v>3485</v>
      </c>
      <c r="B3500">
        <f t="shared" si="108"/>
        <v>3</v>
      </c>
      <c r="C3500" s="32">
        <v>36607</v>
      </c>
      <c r="D3500">
        <v>0.82299999999999995</v>
      </c>
      <c r="E3500">
        <f t="shared" si="109"/>
        <v>2.0872458170441335E-2</v>
      </c>
    </row>
    <row r="3501" spans="1:5" x14ac:dyDescent="0.3">
      <c r="A3501" s="35">
        <v>3486</v>
      </c>
      <c r="B3501">
        <f t="shared" si="108"/>
        <v>4</v>
      </c>
      <c r="C3501" s="32">
        <v>36608</v>
      </c>
      <c r="D3501">
        <v>0.83099999999999996</v>
      </c>
      <c r="E3501">
        <f t="shared" si="109"/>
        <v>9.6735941783784585E-3</v>
      </c>
    </row>
    <row r="3502" spans="1:5" x14ac:dyDescent="0.3">
      <c r="A3502">
        <v>3487</v>
      </c>
      <c r="B3502">
        <f t="shared" si="108"/>
        <v>5</v>
      </c>
      <c r="C3502" s="32">
        <v>36609</v>
      </c>
      <c r="D3502">
        <v>0.874</v>
      </c>
      <c r="E3502">
        <f t="shared" si="109"/>
        <v>5.0450580800087408E-2</v>
      </c>
    </row>
    <row r="3503" spans="1:5" x14ac:dyDescent="0.3">
      <c r="A3503" s="35">
        <v>3488</v>
      </c>
      <c r="B3503">
        <f t="shared" si="108"/>
        <v>1</v>
      </c>
      <c r="C3503" s="32">
        <v>36612</v>
      </c>
      <c r="D3503">
        <v>0.86299999999999999</v>
      </c>
      <c r="E3503">
        <f t="shared" si="109"/>
        <v>-1.266568457210753E-2</v>
      </c>
    </row>
    <row r="3504" spans="1:5" x14ac:dyDescent="0.3">
      <c r="A3504">
        <v>3489</v>
      </c>
      <c r="B3504">
        <f t="shared" si="108"/>
        <v>2</v>
      </c>
      <c r="C3504" s="32">
        <v>36613</v>
      </c>
      <c r="D3504">
        <v>0.871</v>
      </c>
      <c r="E3504">
        <f t="shared" si="109"/>
        <v>9.2272857690748403E-3</v>
      </c>
    </row>
    <row r="3505" spans="1:5" x14ac:dyDescent="0.3">
      <c r="A3505" s="35">
        <v>3490</v>
      </c>
      <c r="B3505">
        <f t="shared" si="108"/>
        <v>3</v>
      </c>
      <c r="C3505" s="32">
        <v>36614</v>
      </c>
      <c r="D3505">
        <v>0.82899999999999996</v>
      </c>
      <c r="E3505">
        <f t="shared" si="109"/>
        <v>-4.9421821717207888E-2</v>
      </c>
    </row>
    <row r="3506" spans="1:5" x14ac:dyDescent="0.3">
      <c r="A3506">
        <v>3491</v>
      </c>
      <c r="B3506">
        <f t="shared" si="108"/>
        <v>4</v>
      </c>
      <c r="C3506" s="32">
        <v>36615</v>
      </c>
      <c r="D3506">
        <v>0.81599999999999995</v>
      </c>
      <c r="E3506">
        <f t="shared" si="109"/>
        <v>-1.5805800171188034E-2</v>
      </c>
    </row>
    <row r="3507" spans="1:5" x14ac:dyDescent="0.3">
      <c r="A3507" s="35">
        <v>3492</v>
      </c>
      <c r="B3507">
        <f t="shared" si="108"/>
        <v>5</v>
      </c>
      <c r="C3507" s="32">
        <v>36616</v>
      </c>
      <c r="D3507">
        <v>0.81599999999999995</v>
      </c>
      <c r="E3507">
        <f t="shared" si="109"/>
        <v>0</v>
      </c>
    </row>
    <row r="3508" spans="1:5" x14ac:dyDescent="0.3">
      <c r="A3508">
        <v>3493</v>
      </c>
      <c r="B3508">
        <f t="shared" si="108"/>
        <v>1</v>
      </c>
      <c r="C3508" s="32">
        <v>36619</v>
      </c>
      <c r="D3508">
        <v>0.80400000000000005</v>
      </c>
      <c r="E3508">
        <f t="shared" si="109"/>
        <v>-1.4815085785140474E-2</v>
      </c>
    </row>
    <row r="3509" spans="1:5" x14ac:dyDescent="0.3">
      <c r="A3509" s="35">
        <v>3494</v>
      </c>
      <c r="B3509">
        <f t="shared" si="108"/>
        <v>2</v>
      </c>
      <c r="C3509" s="32">
        <v>36620</v>
      </c>
      <c r="D3509">
        <v>0.76100000000000001</v>
      </c>
      <c r="E3509">
        <f t="shared" si="109"/>
        <v>-5.4965911317280597E-2</v>
      </c>
    </row>
    <row r="3510" spans="1:5" x14ac:dyDescent="0.3">
      <c r="A3510">
        <v>3495</v>
      </c>
      <c r="B3510">
        <f t="shared" si="108"/>
        <v>3</v>
      </c>
      <c r="C3510" s="32">
        <v>36621</v>
      </c>
      <c r="D3510">
        <v>0.72</v>
      </c>
      <c r="E3510">
        <f t="shared" si="109"/>
        <v>-5.53821458515849E-2</v>
      </c>
    </row>
    <row r="3511" spans="1:5" x14ac:dyDescent="0.3">
      <c r="A3511" s="35">
        <v>3496</v>
      </c>
      <c r="B3511">
        <f t="shared" si="108"/>
        <v>4</v>
      </c>
      <c r="C3511" s="32">
        <v>36622</v>
      </c>
      <c r="D3511">
        <v>0.71799999999999997</v>
      </c>
      <c r="E3511">
        <f t="shared" si="109"/>
        <v>-2.7816429618768026E-3</v>
      </c>
    </row>
    <row r="3512" spans="1:5" x14ac:dyDescent="0.3">
      <c r="A3512">
        <v>3497</v>
      </c>
      <c r="B3512">
        <f t="shared" si="108"/>
        <v>5</v>
      </c>
      <c r="C3512" s="32">
        <v>36623</v>
      </c>
      <c r="D3512">
        <v>0.69899999999999995</v>
      </c>
      <c r="E3512">
        <f t="shared" si="109"/>
        <v>-2.6818826814413971E-2</v>
      </c>
    </row>
    <row r="3513" spans="1:5" x14ac:dyDescent="0.3">
      <c r="A3513" s="35">
        <v>3498</v>
      </c>
      <c r="B3513">
        <f t="shared" si="108"/>
        <v>1</v>
      </c>
      <c r="C3513" s="32">
        <v>36626</v>
      </c>
      <c r="D3513">
        <v>0.65800000000000003</v>
      </c>
      <c r="E3513">
        <f t="shared" si="109"/>
        <v>-6.0445810908492978E-2</v>
      </c>
    </row>
    <row r="3514" spans="1:5" x14ac:dyDescent="0.3">
      <c r="A3514">
        <v>3499</v>
      </c>
      <c r="B3514">
        <f t="shared" si="108"/>
        <v>2</v>
      </c>
      <c r="C3514" s="32">
        <v>36627</v>
      </c>
      <c r="D3514">
        <v>0.65300000000000002</v>
      </c>
      <c r="E3514">
        <f t="shared" si="109"/>
        <v>-7.6278020488861273E-3</v>
      </c>
    </row>
    <row r="3515" spans="1:5" x14ac:dyDescent="0.3">
      <c r="A3515" s="35">
        <v>3500</v>
      </c>
      <c r="B3515">
        <f t="shared" si="108"/>
        <v>3</v>
      </c>
      <c r="C3515" s="32">
        <v>36628</v>
      </c>
      <c r="D3515">
        <v>0.7</v>
      </c>
      <c r="E3515">
        <f t="shared" si="109"/>
        <v>6.9503205766973428E-2</v>
      </c>
    </row>
    <row r="3516" spans="1:5" x14ac:dyDescent="0.3">
      <c r="A3516">
        <v>3501</v>
      </c>
      <c r="B3516">
        <f t="shared" si="108"/>
        <v>4</v>
      </c>
      <c r="C3516" s="32">
        <v>36629</v>
      </c>
      <c r="D3516">
        <v>0.70599999999999996</v>
      </c>
      <c r="E3516">
        <f t="shared" si="109"/>
        <v>8.5349024498375062E-3</v>
      </c>
    </row>
    <row r="3517" spans="1:5" x14ac:dyDescent="0.3">
      <c r="A3517" s="35">
        <v>3502</v>
      </c>
      <c r="B3517">
        <f t="shared" si="108"/>
        <v>5</v>
      </c>
      <c r="C3517" s="32">
        <v>36630</v>
      </c>
      <c r="D3517">
        <v>0.70399999999999996</v>
      </c>
      <c r="E3517">
        <f t="shared" si="109"/>
        <v>-2.8368813351997263E-3</v>
      </c>
    </row>
    <row r="3518" spans="1:5" x14ac:dyDescent="0.3">
      <c r="A3518">
        <v>3503</v>
      </c>
      <c r="B3518">
        <f t="shared" si="108"/>
        <v>1</v>
      </c>
      <c r="C3518" s="32">
        <v>36633</v>
      </c>
      <c r="D3518">
        <v>0.72799999999999998</v>
      </c>
      <c r="E3518">
        <f t="shared" si="109"/>
        <v>3.3522692038643644E-2</v>
      </c>
    </row>
    <row r="3519" spans="1:5" x14ac:dyDescent="0.3">
      <c r="A3519" s="35">
        <v>3504</v>
      </c>
      <c r="B3519">
        <f t="shared" si="108"/>
        <v>2</v>
      </c>
      <c r="C3519" s="32">
        <v>36634</v>
      </c>
      <c r="D3519">
        <v>0.73799999999999999</v>
      </c>
      <c r="E3519">
        <f t="shared" si="109"/>
        <v>1.3642776403786479E-2</v>
      </c>
    </row>
    <row r="3520" spans="1:5" x14ac:dyDescent="0.3">
      <c r="A3520">
        <v>3505</v>
      </c>
      <c r="B3520">
        <f t="shared" si="108"/>
        <v>3</v>
      </c>
      <c r="C3520" s="32">
        <v>36635</v>
      </c>
      <c r="D3520">
        <v>0.76400000000000001</v>
      </c>
      <c r="E3520">
        <f t="shared" si="109"/>
        <v>3.4623964566048077E-2</v>
      </c>
    </row>
    <row r="3521" spans="1:5" x14ac:dyDescent="0.3">
      <c r="A3521" s="35">
        <v>3506</v>
      </c>
      <c r="B3521">
        <f t="shared" si="108"/>
        <v>4</v>
      </c>
      <c r="C3521" s="32">
        <v>36636</v>
      </c>
      <c r="D3521">
        <v>0.77700000000000002</v>
      </c>
      <c r="E3521">
        <f t="shared" si="109"/>
        <v>1.6872561201127061E-2</v>
      </c>
    </row>
    <row r="3522" spans="1:5" x14ac:dyDescent="0.3">
      <c r="A3522">
        <v>3507</v>
      </c>
      <c r="B3522">
        <f t="shared" si="108"/>
        <v>1</v>
      </c>
      <c r="C3522" s="32">
        <v>36640</v>
      </c>
      <c r="D3522">
        <v>0.76200000000000001</v>
      </c>
      <c r="E3522">
        <f t="shared" si="109"/>
        <v>-1.9493794681001129E-2</v>
      </c>
    </row>
    <row r="3523" spans="1:5" x14ac:dyDescent="0.3">
      <c r="A3523" s="35">
        <v>3508</v>
      </c>
      <c r="B3523">
        <f t="shared" si="108"/>
        <v>2</v>
      </c>
      <c r="C3523" s="32">
        <v>36641</v>
      </c>
      <c r="D3523">
        <v>0.73899999999999999</v>
      </c>
      <c r="E3523">
        <f t="shared" si="109"/>
        <v>-3.0648634738444522E-2</v>
      </c>
    </row>
    <row r="3524" spans="1:5" x14ac:dyDescent="0.3">
      <c r="A3524">
        <v>3509</v>
      </c>
      <c r="B3524">
        <f t="shared" si="108"/>
        <v>3</v>
      </c>
      <c r="C3524" s="32">
        <v>36642</v>
      </c>
      <c r="D3524">
        <v>0.72299999999999998</v>
      </c>
      <c r="E3524">
        <f t="shared" si="109"/>
        <v>-2.1888698789437097E-2</v>
      </c>
    </row>
    <row r="3525" spans="1:5" x14ac:dyDescent="0.3">
      <c r="A3525" s="35">
        <v>3510</v>
      </c>
      <c r="B3525">
        <f t="shared" si="108"/>
        <v>4</v>
      </c>
      <c r="C3525" s="32">
        <v>36643</v>
      </c>
      <c r="D3525">
        <v>0.74299999999999999</v>
      </c>
      <c r="E3525">
        <f t="shared" si="109"/>
        <v>2.7286822558994599E-2</v>
      </c>
    </row>
    <row r="3526" spans="1:5" x14ac:dyDescent="0.3">
      <c r="A3526">
        <v>3511</v>
      </c>
      <c r="B3526">
        <f t="shared" si="108"/>
        <v>5</v>
      </c>
      <c r="C3526" s="32">
        <v>36644</v>
      </c>
      <c r="D3526">
        <v>0.75</v>
      </c>
      <c r="E3526">
        <f t="shared" si="109"/>
        <v>9.3771618125970055E-3</v>
      </c>
    </row>
    <row r="3527" spans="1:5" x14ac:dyDescent="0.3">
      <c r="A3527" s="35">
        <v>3512</v>
      </c>
      <c r="B3527">
        <f t="shared" si="108"/>
        <v>1</v>
      </c>
      <c r="C3527" s="32">
        <v>36647</v>
      </c>
      <c r="D3527">
        <v>0.76900000000000002</v>
      </c>
      <c r="E3527">
        <f t="shared" si="109"/>
        <v>2.5017762975287943E-2</v>
      </c>
    </row>
    <row r="3528" spans="1:5" x14ac:dyDescent="0.3">
      <c r="A3528">
        <v>3513</v>
      </c>
      <c r="B3528">
        <f t="shared" si="108"/>
        <v>2</v>
      </c>
      <c r="C3528" s="32">
        <v>36648</v>
      </c>
      <c r="D3528">
        <v>0.82699999999999996</v>
      </c>
      <c r="E3528">
        <f t="shared" si="109"/>
        <v>7.2713725518047181E-2</v>
      </c>
    </row>
    <row r="3529" spans="1:5" x14ac:dyDescent="0.3">
      <c r="A3529" s="35">
        <v>3514</v>
      </c>
      <c r="B3529">
        <f t="shared" si="108"/>
        <v>3</v>
      </c>
      <c r="C3529" s="32">
        <v>36649</v>
      </c>
      <c r="D3529">
        <v>0.83399999999999996</v>
      </c>
      <c r="E3529">
        <f t="shared" si="109"/>
        <v>8.428707335055529E-3</v>
      </c>
    </row>
    <row r="3530" spans="1:5" x14ac:dyDescent="0.3">
      <c r="A3530">
        <v>3515</v>
      </c>
      <c r="B3530">
        <f t="shared" si="108"/>
        <v>4</v>
      </c>
      <c r="C3530" s="32">
        <v>36650</v>
      </c>
      <c r="D3530">
        <v>0.85699999999999998</v>
      </c>
      <c r="E3530">
        <f t="shared" si="109"/>
        <v>2.720451623903308E-2</v>
      </c>
    </row>
    <row r="3531" spans="1:5" x14ac:dyDescent="0.3">
      <c r="A3531" s="35">
        <v>3516</v>
      </c>
      <c r="B3531">
        <f t="shared" si="108"/>
        <v>5</v>
      </c>
      <c r="C3531" s="32">
        <v>36651</v>
      </c>
      <c r="D3531">
        <v>0.84199999999999997</v>
      </c>
      <c r="E3531">
        <f t="shared" si="109"/>
        <v>-1.7657904355453041E-2</v>
      </c>
    </row>
    <row r="3532" spans="1:5" x14ac:dyDescent="0.3">
      <c r="A3532">
        <v>3517</v>
      </c>
      <c r="B3532">
        <f t="shared" si="108"/>
        <v>1</v>
      </c>
      <c r="C3532" s="32">
        <v>36654</v>
      </c>
      <c r="D3532">
        <v>0.877</v>
      </c>
      <c r="E3532">
        <f t="shared" si="109"/>
        <v>4.0726978129856338E-2</v>
      </c>
    </row>
    <row r="3533" spans="1:5" x14ac:dyDescent="0.3">
      <c r="A3533" s="35">
        <v>3518</v>
      </c>
      <c r="B3533">
        <f t="shared" si="108"/>
        <v>2</v>
      </c>
      <c r="C3533" s="32">
        <v>36655</v>
      </c>
      <c r="D3533">
        <v>0.877</v>
      </c>
      <c r="E3533">
        <f t="shared" si="109"/>
        <v>0</v>
      </c>
    </row>
    <row r="3534" spans="1:5" x14ac:dyDescent="0.3">
      <c r="A3534">
        <v>3519</v>
      </c>
      <c r="B3534">
        <f t="shared" si="108"/>
        <v>3</v>
      </c>
      <c r="C3534" s="32">
        <v>36656</v>
      </c>
      <c r="D3534">
        <v>0.82</v>
      </c>
      <c r="E3534">
        <f t="shared" si="109"/>
        <v>-6.7202652113884348E-2</v>
      </c>
    </row>
    <row r="3535" spans="1:5" x14ac:dyDescent="0.3">
      <c r="A3535" s="35">
        <v>3520</v>
      </c>
      <c r="B3535">
        <f t="shared" si="108"/>
        <v>4</v>
      </c>
      <c r="C3535" s="32">
        <v>36657</v>
      </c>
      <c r="D3535">
        <v>0.86499999999999999</v>
      </c>
      <c r="E3535">
        <f t="shared" si="109"/>
        <v>5.3425166673580569E-2</v>
      </c>
    </row>
    <row r="3536" spans="1:5" x14ac:dyDescent="0.3">
      <c r="A3536">
        <v>3521</v>
      </c>
      <c r="B3536">
        <f t="shared" si="108"/>
        <v>5</v>
      </c>
      <c r="C3536" s="32">
        <v>36658</v>
      </c>
      <c r="D3536">
        <v>0.88300000000000001</v>
      </c>
      <c r="E3536">
        <f t="shared" si="109"/>
        <v>2.0595693672080792E-2</v>
      </c>
    </row>
    <row r="3537" spans="1:5" x14ac:dyDescent="0.3">
      <c r="A3537" s="35">
        <v>3522</v>
      </c>
      <c r="B3537">
        <f t="shared" ref="B3537:B3600" si="110">WEEKDAY(C3537,2)</f>
        <v>1</v>
      </c>
      <c r="C3537" s="32">
        <v>36661</v>
      </c>
      <c r="D3537">
        <v>0.91200000000000003</v>
      </c>
      <c r="E3537">
        <f t="shared" si="109"/>
        <v>3.2314789470371405E-2</v>
      </c>
    </row>
    <row r="3538" spans="1:5" x14ac:dyDescent="0.3">
      <c r="A3538">
        <v>3523</v>
      </c>
      <c r="B3538">
        <f t="shared" si="110"/>
        <v>2</v>
      </c>
      <c r="C3538" s="32">
        <v>36662</v>
      </c>
      <c r="D3538">
        <v>0.91800000000000004</v>
      </c>
      <c r="E3538">
        <f t="shared" ref="E3538:E3601" si="111">LN(D3538/D3537)</f>
        <v>6.5574005461590396E-3</v>
      </c>
    </row>
    <row r="3539" spans="1:5" x14ac:dyDescent="0.3">
      <c r="A3539" s="35">
        <v>3524</v>
      </c>
      <c r="B3539">
        <f t="shared" si="110"/>
        <v>3</v>
      </c>
      <c r="C3539" s="32">
        <v>36663</v>
      </c>
      <c r="D3539">
        <v>0.92</v>
      </c>
      <c r="E3539">
        <f t="shared" si="111"/>
        <v>2.1762794225954484E-3</v>
      </c>
    </row>
    <row r="3540" spans="1:5" x14ac:dyDescent="0.3">
      <c r="A3540">
        <v>3525</v>
      </c>
      <c r="B3540">
        <f t="shared" si="110"/>
        <v>4</v>
      </c>
      <c r="C3540" s="32">
        <v>36664</v>
      </c>
      <c r="D3540">
        <v>0.92800000000000005</v>
      </c>
      <c r="E3540">
        <f t="shared" si="111"/>
        <v>8.6580627431145311E-3</v>
      </c>
    </row>
    <row r="3541" spans="1:5" x14ac:dyDescent="0.3">
      <c r="A3541" s="35">
        <v>3526</v>
      </c>
      <c r="B3541">
        <f t="shared" si="110"/>
        <v>5</v>
      </c>
      <c r="C3541" s="32">
        <v>36665</v>
      </c>
      <c r="D3541">
        <v>0.89600000000000002</v>
      </c>
      <c r="E3541">
        <f t="shared" si="111"/>
        <v>-3.5091319811270172E-2</v>
      </c>
    </row>
    <row r="3542" spans="1:5" x14ac:dyDescent="0.3">
      <c r="A3542">
        <v>3527</v>
      </c>
      <c r="B3542">
        <f t="shared" si="110"/>
        <v>1</v>
      </c>
      <c r="C3542" s="32">
        <v>36668</v>
      </c>
      <c r="D3542">
        <v>0.86699999999999999</v>
      </c>
      <c r="E3542">
        <f t="shared" si="111"/>
        <v>-3.2901436194388699E-2</v>
      </c>
    </row>
    <row r="3543" spans="1:5" x14ac:dyDescent="0.3">
      <c r="A3543" s="35">
        <v>3528</v>
      </c>
      <c r="B3543">
        <f t="shared" si="110"/>
        <v>2</v>
      </c>
      <c r="C3543" s="32">
        <v>36669</v>
      </c>
      <c r="D3543">
        <v>0.86399999999999999</v>
      </c>
      <c r="E3543">
        <f t="shared" si="111"/>
        <v>-3.466207976486284E-3</v>
      </c>
    </row>
    <row r="3544" spans="1:5" x14ac:dyDescent="0.3">
      <c r="A3544">
        <v>3529</v>
      </c>
      <c r="B3544">
        <f t="shared" si="110"/>
        <v>3</v>
      </c>
      <c r="C3544" s="32">
        <v>36670</v>
      </c>
      <c r="D3544">
        <v>0.91500000000000004</v>
      </c>
      <c r="E3544">
        <f t="shared" si="111"/>
        <v>5.7351296471465807E-2</v>
      </c>
    </row>
    <row r="3545" spans="1:5" x14ac:dyDescent="0.3">
      <c r="A3545" s="35">
        <v>3530</v>
      </c>
      <c r="B3545">
        <f t="shared" si="110"/>
        <v>4</v>
      </c>
      <c r="C3545" s="32">
        <v>36671</v>
      </c>
      <c r="D3545">
        <v>0.96499999999999997</v>
      </c>
      <c r="E3545">
        <f t="shared" si="111"/>
        <v>5.3204036063464459E-2</v>
      </c>
    </row>
    <row r="3546" spans="1:5" x14ac:dyDescent="0.3">
      <c r="A3546">
        <v>3531</v>
      </c>
      <c r="B3546">
        <f t="shared" si="110"/>
        <v>5</v>
      </c>
      <c r="C3546" s="32">
        <v>36672</v>
      </c>
      <c r="D3546">
        <v>0.94099999999999995</v>
      </c>
      <c r="E3546">
        <f t="shared" si="111"/>
        <v>-2.5184961753606336E-2</v>
      </c>
    </row>
    <row r="3547" spans="1:5" x14ac:dyDescent="0.3">
      <c r="A3547" s="35">
        <v>3532</v>
      </c>
      <c r="B3547">
        <f t="shared" si="110"/>
        <v>2</v>
      </c>
      <c r="C3547" s="32">
        <v>36676</v>
      </c>
      <c r="D3547">
        <v>0.998</v>
      </c>
      <c r="E3547">
        <f t="shared" si="111"/>
        <v>5.8810136726084351E-2</v>
      </c>
    </row>
    <row r="3548" spans="1:5" x14ac:dyDescent="0.3">
      <c r="A3548">
        <v>3533</v>
      </c>
      <c r="B3548">
        <f t="shared" si="110"/>
        <v>3</v>
      </c>
      <c r="C3548" s="32">
        <v>36677</v>
      </c>
      <c r="D3548">
        <v>0.95899999999999996</v>
      </c>
      <c r="E3548">
        <f t="shared" si="111"/>
        <v>-3.986220142802574E-2</v>
      </c>
    </row>
    <row r="3549" spans="1:5" x14ac:dyDescent="0.3">
      <c r="A3549" s="35">
        <v>3534</v>
      </c>
      <c r="B3549">
        <f t="shared" si="110"/>
        <v>4</v>
      </c>
      <c r="C3549" s="32">
        <v>36678</v>
      </c>
      <c r="D3549">
        <v>0.96299999999999997</v>
      </c>
      <c r="E3549">
        <f t="shared" si="111"/>
        <v>4.1623369146873302E-3</v>
      </c>
    </row>
    <row r="3550" spans="1:5" x14ac:dyDescent="0.3">
      <c r="A3550">
        <v>3535</v>
      </c>
      <c r="B3550">
        <f t="shared" si="110"/>
        <v>5</v>
      </c>
      <c r="C3550" s="32">
        <v>36679</v>
      </c>
      <c r="D3550">
        <v>0.98199999999999998</v>
      </c>
      <c r="E3550">
        <f t="shared" si="111"/>
        <v>1.9537896556340299E-2</v>
      </c>
    </row>
    <row r="3551" spans="1:5" x14ac:dyDescent="0.3">
      <c r="A3551" s="35">
        <v>3536</v>
      </c>
      <c r="B3551">
        <f t="shared" si="110"/>
        <v>1</v>
      </c>
      <c r="C3551" s="32">
        <v>36682</v>
      </c>
      <c r="D3551">
        <v>0.96299999999999997</v>
      </c>
      <c r="E3551">
        <f t="shared" si="111"/>
        <v>-1.9537896556340362E-2</v>
      </c>
    </row>
    <row r="3552" spans="1:5" x14ac:dyDescent="0.3">
      <c r="A3552">
        <v>3537</v>
      </c>
      <c r="B3552">
        <f t="shared" si="110"/>
        <v>2</v>
      </c>
      <c r="C3552" s="32">
        <v>36683</v>
      </c>
      <c r="D3552">
        <v>0.95399999999999996</v>
      </c>
      <c r="E3552">
        <f t="shared" si="111"/>
        <v>-9.3897403498390316E-3</v>
      </c>
    </row>
    <row r="3553" spans="1:5" x14ac:dyDescent="0.3">
      <c r="A3553" s="35">
        <v>3538</v>
      </c>
      <c r="B3553">
        <f t="shared" si="110"/>
        <v>3</v>
      </c>
      <c r="C3553" s="32">
        <v>36684</v>
      </c>
      <c r="D3553">
        <v>0.93799999999999994</v>
      </c>
      <c r="E3553">
        <f t="shared" si="111"/>
        <v>-1.6913722442061924E-2</v>
      </c>
    </row>
    <row r="3554" spans="1:5" x14ac:dyDescent="0.3">
      <c r="A3554">
        <v>3539</v>
      </c>
      <c r="B3554">
        <f t="shared" si="110"/>
        <v>4</v>
      </c>
      <c r="C3554" s="32">
        <v>36685</v>
      </c>
      <c r="D3554">
        <v>0.93400000000000005</v>
      </c>
      <c r="E3554">
        <f t="shared" si="111"/>
        <v>-4.2735107773819378E-3</v>
      </c>
    </row>
    <row r="3555" spans="1:5" x14ac:dyDescent="0.3">
      <c r="A3555" s="35">
        <v>3540</v>
      </c>
      <c r="B3555">
        <f t="shared" si="110"/>
        <v>5</v>
      </c>
      <c r="C3555" s="32">
        <v>36686</v>
      </c>
      <c r="D3555">
        <v>0.94299999999999995</v>
      </c>
      <c r="E3555">
        <f t="shared" si="111"/>
        <v>9.5898444046147256E-3</v>
      </c>
    </row>
    <row r="3556" spans="1:5" x14ac:dyDescent="0.3">
      <c r="A3556">
        <v>3541</v>
      </c>
      <c r="B3556">
        <f t="shared" si="110"/>
        <v>1</v>
      </c>
      <c r="C3556" s="32">
        <v>36689</v>
      </c>
      <c r="D3556">
        <v>0.96499999999999997</v>
      </c>
      <c r="E3556">
        <f t="shared" si="111"/>
        <v>2.3061818705528394E-2</v>
      </c>
    </row>
    <row r="3557" spans="1:5" x14ac:dyDescent="0.3">
      <c r="A3557" s="35">
        <v>3542</v>
      </c>
      <c r="B3557">
        <f t="shared" si="110"/>
        <v>2</v>
      </c>
      <c r="C3557" s="32">
        <v>36690</v>
      </c>
      <c r="D3557">
        <v>0.98499999999999999</v>
      </c>
      <c r="E3557">
        <f t="shared" si="111"/>
        <v>2.0513539833103028E-2</v>
      </c>
    </row>
    <row r="3558" spans="1:5" x14ac:dyDescent="0.3">
      <c r="A3558">
        <v>3543</v>
      </c>
      <c r="B3558">
        <f t="shared" si="110"/>
        <v>3</v>
      </c>
      <c r="C3558" s="32">
        <v>36691</v>
      </c>
      <c r="D3558">
        <v>0.998</v>
      </c>
      <c r="E3558">
        <f t="shared" si="111"/>
        <v>1.311163513937511E-2</v>
      </c>
    </row>
    <row r="3559" spans="1:5" x14ac:dyDescent="0.3">
      <c r="A3559" s="35">
        <v>3544</v>
      </c>
      <c r="B3559">
        <f t="shared" si="110"/>
        <v>4</v>
      </c>
      <c r="C3559" s="32">
        <v>36692</v>
      </c>
      <c r="D3559">
        <v>1.006</v>
      </c>
      <c r="E3559">
        <f t="shared" si="111"/>
        <v>7.9840743482205486E-3</v>
      </c>
    </row>
    <row r="3560" spans="1:5" x14ac:dyDescent="0.3">
      <c r="A3560">
        <v>3545</v>
      </c>
      <c r="B3560">
        <f t="shared" si="110"/>
        <v>5</v>
      </c>
      <c r="C3560" s="32">
        <v>36693</v>
      </c>
      <c r="D3560">
        <v>0.96399999999999997</v>
      </c>
      <c r="E3560">
        <f t="shared" si="111"/>
        <v>-4.2646056049138993E-2</v>
      </c>
    </row>
    <row r="3561" spans="1:5" x14ac:dyDescent="0.3">
      <c r="A3561" s="35">
        <v>3546</v>
      </c>
      <c r="B3561">
        <f t="shared" si="110"/>
        <v>1</v>
      </c>
      <c r="C3561" s="32">
        <v>36696</v>
      </c>
      <c r="D3561">
        <v>0.94599999999999995</v>
      </c>
      <c r="E3561">
        <f t="shared" si="111"/>
        <v>-1.8848725558667383E-2</v>
      </c>
    </row>
    <row r="3562" spans="1:5" x14ac:dyDescent="0.3">
      <c r="A3562">
        <v>3547</v>
      </c>
      <c r="B3562">
        <f t="shared" si="110"/>
        <v>2</v>
      </c>
      <c r="C3562" s="32">
        <v>36697</v>
      </c>
      <c r="D3562">
        <v>0.93799999999999994</v>
      </c>
      <c r="E3562">
        <f t="shared" si="111"/>
        <v>-8.4926200456535879E-3</v>
      </c>
    </row>
    <row r="3563" spans="1:5" x14ac:dyDescent="0.3">
      <c r="A3563" s="35">
        <v>3548</v>
      </c>
      <c r="B3563">
        <f t="shared" si="110"/>
        <v>3</v>
      </c>
      <c r="C3563" s="32">
        <v>36698</v>
      </c>
      <c r="D3563">
        <v>0.92300000000000004</v>
      </c>
      <c r="E3563">
        <f t="shared" si="111"/>
        <v>-1.6120714503372418E-2</v>
      </c>
    </row>
    <row r="3564" spans="1:5" x14ac:dyDescent="0.3">
      <c r="A3564">
        <v>3549</v>
      </c>
      <c r="B3564">
        <f t="shared" si="110"/>
        <v>4</v>
      </c>
      <c r="C3564" s="32">
        <v>36699</v>
      </c>
      <c r="D3564">
        <v>0.98099999999999998</v>
      </c>
      <c r="E3564">
        <f t="shared" si="111"/>
        <v>6.0943225062510896E-2</v>
      </c>
    </row>
    <row r="3565" spans="1:5" x14ac:dyDescent="0.3">
      <c r="A3565" s="35">
        <v>3550</v>
      </c>
      <c r="B3565">
        <f t="shared" si="110"/>
        <v>5</v>
      </c>
      <c r="C3565" s="32">
        <v>36700</v>
      </c>
      <c r="D3565">
        <v>0.98699999999999999</v>
      </c>
      <c r="E3565">
        <f t="shared" si="111"/>
        <v>6.0975798681185377E-3</v>
      </c>
    </row>
    <row r="3566" spans="1:5" x14ac:dyDescent="0.3">
      <c r="A3566">
        <v>3551</v>
      </c>
      <c r="B3566">
        <f t="shared" si="110"/>
        <v>1</v>
      </c>
      <c r="C3566" s="32">
        <v>36703</v>
      </c>
      <c r="D3566">
        <v>0.98699999999999999</v>
      </c>
      <c r="E3566">
        <f t="shared" si="111"/>
        <v>0</v>
      </c>
    </row>
    <row r="3567" spans="1:5" x14ac:dyDescent="0.3">
      <c r="A3567" s="35">
        <v>3552</v>
      </c>
      <c r="B3567">
        <f t="shared" si="110"/>
        <v>2</v>
      </c>
      <c r="C3567" s="32">
        <v>36704</v>
      </c>
      <c r="D3567">
        <v>0.98699999999999999</v>
      </c>
      <c r="E3567">
        <f t="shared" si="111"/>
        <v>0</v>
      </c>
    </row>
    <row r="3568" spans="1:5" x14ac:dyDescent="0.3">
      <c r="A3568">
        <v>3553</v>
      </c>
      <c r="B3568">
        <f t="shared" si="110"/>
        <v>3</v>
      </c>
      <c r="C3568" s="32">
        <v>36705</v>
      </c>
      <c r="D3568">
        <v>0.94699999999999995</v>
      </c>
      <c r="E3568">
        <f t="shared" si="111"/>
        <v>-4.1370946247403381E-2</v>
      </c>
    </row>
    <row r="3569" spans="1:5" x14ac:dyDescent="0.3">
      <c r="A3569" s="35">
        <v>3554</v>
      </c>
      <c r="B3569">
        <f t="shared" si="110"/>
        <v>4</v>
      </c>
      <c r="C3569" s="32">
        <v>36706</v>
      </c>
      <c r="D3569">
        <v>0.96599999999999997</v>
      </c>
      <c r="E3569">
        <f t="shared" si="111"/>
        <v>1.9864741026439755E-2</v>
      </c>
    </row>
    <row r="3570" spans="1:5" x14ac:dyDescent="0.3">
      <c r="A3570">
        <v>3555</v>
      </c>
      <c r="B3570">
        <f t="shared" si="110"/>
        <v>5</v>
      </c>
      <c r="C3570" s="32">
        <v>36707</v>
      </c>
      <c r="D3570">
        <v>0.94199999999999995</v>
      </c>
      <c r="E3570">
        <f t="shared" si="111"/>
        <v>-2.5158559636154987E-2</v>
      </c>
    </row>
    <row r="3571" spans="1:5" x14ac:dyDescent="0.3">
      <c r="A3571" s="35">
        <v>3556</v>
      </c>
      <c r="B3571">
        <f t="shared" si="110"/>
        <v>3</v>
      </c>
      <c r="C3571" s="32">
        <v>36712</v>
      </c>
      <c r="D3571">
        <v>0.84699999999999998</v>
      </c>
      <c r="E3571">
        <f t="shared" si="111"/>
        <v>-0.10630457992430864</v>
      </c>
    </row>
    <row r="3572" spans="1:5" x14ac:dyDescent="0.3">
      <c r="A3572">
        <v>3557</v>
      </c>
      <c r="B3572">
        <f t="shared" si="110"/>
        <v>4</v>
      </c>
      <c r="C3572" s="32">
        <v>36713</v>
      </c>
      <c r="D3572">
        <v>0.81799999999999995</v>
      </c>
      <c r="E3572">
        <f t="shared" si="111"/>
        <v>-3.4838358049307322E-2</v>
      </c>
    </row>
    <row r="3573" spans="1:5" x14ac:dyDescent="0.3">
      <c r="A3573" s="35">
        <v>3558</v>
      </c>
      <c r="B3573">
        <f t="shared" si="110"/>
        <v>5</v>
      </c>
      <c r="C3573" s="32">
        <v>36714</v>
      </c>
      <c r="D3573">
        <v>0.82199999999999995</v>
      </c>
      <c r="E3573">
        <f t="shared" si="111"/>
        <v>4.8780584534327733E-3</v>
      </c>
    </row>
    <row r="3574" spans="1:5" x14ac:dyDescent="0.3">
      <c r="A3574">
        <v>3559</v>
      </c>
      <c r="B3574">
        <f t="shared" si="110"/>
        <v>1</v>
      </c>
      <c r="C3574" s="32">
        <v>36717</v>
      </c>
      <c r="D3574">
        <v>0.89800000000000002</v>
      </c>
      <c r="E3574">
        <f t="shared" si="111"/>
        <v>8.8429673246019788E-2</v>
      </c>
    </row>
    <row r="3575" spans="1:5" x14ac:dyDescent="0.3">
      <c r="A3575" s="35">
        <v>3560</v>
      </c>
      <c r="B3575">
        <f t="shared" si="110"/>
        <v>2</v>
      </c>
      <c r="C3575" s="32">
        <v>36718</v>
      </c>
      <c r="D3575">
        <v>0.91</v>
      </c>
      <c r="E3575">
        <f t="shared" si="111"/>
        <v>1.3274531208696108E-2</v>
      </c>
    </row>
    <row r="3576" spans="1:5" x14ac:dyDescent="0.3">
      <c r="A3576">
        <v>3561</v>
      </c>
      <c r="B3576">
        <f t="shared" si="110"/>
        <v>3</v>
      </c>
      <c r="C3576" s="32">
        <v>36719</v>
      </c>
      <c r="D3576">
        <v>0.91100000000000003</v>
      </c>
      <c r="E3576">
        <f t="shared" si="111"/>
        <v>1.0982977490625919E-3</v>
      </c>
    </row>
    <row r="3577" spans="1:5" x14ac:dyDescent="0.3">
      <c r="A3577" s="35">
        <v>3562</v>
      </c>
      <c r="B3577">
        <f t="shared" si="110"/>
        <v>4</v>
      </c>
      <c r="C3577" s="32">
        <v>36720</v>
      </c>
      <c r="D3577">
        <v>0.92300000000000004</v>
      </c>
      <c r="E3577">
        <f t="shared" si="111"/>
        <v>1.3086337242893918E-2</v>
      </c>
    </row>
    <row r="3578" spans="1:5" x14ac:dyDescent="0.3">
      <c r="A3578">
        <v>3563</v>
      </c>
      <c r="B3578">
        <f t="shared" si="110"/>
        <v>5</v>
      </c>
      <c r="C3578" s="32">
        <v>36721</v>
      </c>
      <c r="D3578">
        <v>0.91300000000000003</v>
      </c>
      <c r="E3578">
        <f t="shared" si="111"/>
        <v>-1.089335390788365E-2</v>
      </c>
    </row>
    <row r="3579" spans="1:5" x14ac:dyDescent="0.3">
      <c r="A3579" s="35">
        <v>3564</v>
      </c>
      <c r="B3579">
        <f t="shared" si="110"/>
        <v>1</v>
      </c>
      <c r="C3579" s="32">
        <v>36724</v>
      </c>
      <c r="D3579">
        <v>0.90600000000000003</v>
      </c>
      <c r="E3579">
        <f t="shared" si="111"/>
        <v>-7.6965745519891526E-3</v>
      </c>
    </row>
    <row r="3580" spans="1:5" x14ac:dyDescent="0.3">
      <c r="A3580">
        <v>3565</v>
      </c>
      <c r="B3580">
        <f t="shared" si="110"/>
        <v>2</v>
      </c>
      <c r="C3580" s="32">
        <v>36725</v>
      </c>
      <c r="D3580">
        <v>0.92900000000000005</v>
      </c>
      <c r="E3580">
        <f t="shared" si="111"/>
        <v>2.5069432770859205E-2</v>
      </c>
    </row>
    <row r="3581" spans="1:5" x14ac:dyDescent="0.3">
      <c r="A3581" s="35">
        <v>3566</v>
      </c>
      <c r="B3581">
        <f t="shared" si="110"/>
        <v>3</v>
      </c>
      <c r="C3581" s="32">
        <v>36726</v>
      </c>
      <c r="D3581">
        <v>0.89600000000000002</v>
      </c>
      <c r="E3581">
        <f t="shared" si="111"/>
        <v>-3.6168325838908021E-2</v>
      </c>
    </row>
    <row r="3582" spans="1:5" x14ac:dyDescent="0.3">
      <c r="A3582">
        <v>3567</v>
      </c>
      <c r="B3582">
        <f t="shared" si="110"/>
        <v>4</v>
      </c>
      <c r="C3582" s="32">
        <v>36727</v>
      </c>
      <c r="D3582">
        <v>0.86599999999999999</v>
      </c>
      <c r="E3582">
        <f t="shared" si="111"/>
        <v>-3.4055504412495365E-2</v>
      </c>
    </row>
    <row r="3583" spans="1:5" x14ac:dyDescent="0.3">
      <c r="A3583" s="35">
        <v>3568</v>
      </c>
      <c r="B3583">
        <f t="shared" si="110"/>
        <v>5</v>
      </c>
      <c r="C3583" s="32">
        <v>36728</v>
      </c>
      <c r="D3583">
        <v>0.80100000000000005</v>
      </c>
      <c r="E3583">
        <f t="shared" si="111"/>
        <v>-7.8023961494075811E-2</v>
      </c>
    </row>
    <row r="3584" spans="1:5" x14ac:dyDescent="0.3">
      <c r="A3584">
        <v>3569</v>
      </c>
      <c r="B3584">
        <f t="shared" si="110"/>
        <v>1</v>
      </c>
      <c r="C3584" s="32">
        <v>36731</v>
      </c>
      <c r="D3584">
        <v>0.753</v>
      </c>
      <c r="E3584">
        <f t="shared" si="111"/>
        <v>-6.1795719268465679E-2</v>
      </c>
    </row>
    <row r="3585" spans="1:5" x14ac:dyDescent="0.3">
      <c r="A3585" s="35">
        <v>3570</v>
      </c>
      <c r="B3585">
        <f t="shared" si="110"/>
        <v>2</v>
      </c>
      <c r="C3585" s="32">
        <v>36732</v>
      </c>
      <c r="D3585">
        <v>0.77300000000000002</v>
      </c>
      <c r="E3585">
        <f t="shared" si="111"/>
        <v>2.6213820787528361E-2</v>
      </c>
    </row>
    <row r="3586" spans="1:5" x14ac:dyDescent="0.3">
      <c r="A3586">
        <v>3571</v>
      </c>
      <c r="B3586">
        <f t="shared" si="110"/>
        <v>3</v>
      </c>
      <c r="C3586" s="32">
        <v>36733</v>
      </c>
      <c r="D3586">
        <v>0.79800000000000004</v>
      </c>
      <c r="E3586">
        <f t="shared" si="111"/>
        <v>3.1829548862386793E-2</v>
      </c>
    </row>
    <row r="3587" spans="1:5" x14ac:dyDescent="0.3">
      <c r="A3587" s="35">
        <v>3572</v>
      </c>
      <c r="B3587">
        <f t="shared" si="110"/>
        <v>4</v>
      </c>
      <c r="C3587" s="32">
        <v>36734</v>
      </c>
      <c r="D3587">
        <v>0.83299999999999996</v>
      </c>
      <c r="E3587">
        <f t="shared" si="111"/>
        <v>4.2925044717033844E-2</v>
      </c>
    </row>
    <row r="3588" spans="1:5" x14ac:dyDescent="0.3">
      <c r="A3588">
        <v>3573</v>
      </c>
      <c r="B3588">
        <f t="shared" si="110"/>
        <v>5</v>
      </c>
      <c r="C3588" s="32">
        <v>36735</v>
      </c>
      <c r="D3588">
        <v>0.86099999999999999</v>
      </c>
      <c r="E3588">
        <f t="shared" si="111"/>
        <v>3.306086226088821E-2</v>
      </c>
    </row>
    <row r="3589" spans="1:5" x14ac:dyDescent="0.3">
      <c r="A3589" s="35">
        <v>3574</v>
      </c>
      <c r="B3589">
        <f t="shared" si="110"/>
        <v>1</v>
      </c>
      <c r="C3589" s="32">
        <v>36738</v>
      </c>
      <c r="D3589">
        <v>0.86</v>
      </c>
      <c r="E3589">
        <f t="shared" si="111"/>
        <v>-1.1621151801773739E-3</v>
      </c>
    </row>
    <row r="3590" spans="1:5" x14ac:dyDescent="0.3">
      <c r="A3590">
        <v>3575</v>
      </c>
      <c r="B3590">
        <f t="shared" si="110"/>
        <v>2</v>
      </c>
      <c r="C3590" s="32">
        <v>36739</v>
      </c>
      <c r="D3590">
        <v>0.873</v>
      </c>
      <c r="E3590">
        <f t="shared" si="111"/>
        <v>1.5003166592048771E-2</v>
      </c>
    </row>
    <row r="3591" spans="1:5" x14ac:dyDescent="0.3">
      <c r="A3591" s="35">
        <v>3576</v>
      </c>
      <c r="B3591">
        <f t="shared" si="110"/>
        <v>3</v>
      </c>
      <c r="C3591" s="32">
        <v>36740</v>
      </c>
      <c r="D3591">
        <v>0.84299999999999997</v>
      </c>
      <c r="E3591">
        <f t="shared" si="111"/>
        <v>-3.4968597837746737E-2</v>
      </c>
    </row>
    <row r="3592" spans="1:5" x14ac:dyDescent="0.3">
      <c r="A3592">
        <v>3577</v>
      </c>
      <c r="B3592">
        <f t="shared" si="110"/>
        <v>4</v>
      </c>
      <c r="C3592" s="32">
        <v>36741</v>
      </c>
      <c r="D3592">
        <v>0.84</v>
      </c>
      <c r="E3592">
        <f t="shared" si="111"/>
        <v>-3.5650661644961459E-3</v>
      </c>
    </row>
    <row r="3593" spans="1:5" x14ac:dyDescent="0.3">
      <c r="A3593" s="35">
        <v>3578</v>
      </c>
      <c r="B3593">
        <f t="shared" si="110"/>
        <v>5</v>
      </c>
      <c r="C3593" s="32">
        <v>36742</v>
      </c>
      <c r="D3593">
        <v>0.85399999999999998</v>
      </c>
      <c r="E3593">
        <f t="shared" si="111"/>
        <v>1.6529301951210506E-2</v>
      </c>
    </row>
    <row r="3594" spans="1:5" x14ac:dyDescent="0.3">
      <c r="A3594">
        <v>3579</v>
      </c>
      <c r="B3594">
        <f t="shared" si="110"/>
        <v>1</v>
      </c>
      <c r="C3594" s="32">
        <v>36745</v>
      </c>
      <c r="D3594">
        <v>0.77800000000000002</v>
      </c>
      <c r="E3594">
        <f t="shared" si="111"/>
        <v>-9.3204669610178245E-2</v>
      </c>
    </row>
    <row r="3595" spans="1:5" x14ac:dyDescent="0.3">
      <c r="A3595" s="35">
        <v>3580</v>
      </c>
      <c r="B3595">
        <f t="shared" si="110"/>
        <v>2</v>
      </c>
      <c r="C3595" s="32">
        <v>36746</v>
      </c>
      <c r="D3595">
        <v>0.80200000000000005</v>
      </c>
      <c r="E3595">
        <f t="shared" si="111"/>
        <v>3.0382083688122972E-2</v>
      </c>
    </row>
    <row r="3596" spans="1:5" x14ac:dyDescent="0.3">
      <c r="A3596">
        <v>3581</v>
      </c>
      <c r="B3596">
        <f t="shared" si="110"/>
        <v>3</v>
      </c>
      <c r="C3596" s="32">
        <v>36747</v>
      </c>
      <c r="D3596">
        <v>0.81100000000000005</v>
      </c>
      <c r="E3596">
        <f t="shared" si="111"/>
        <v>1.1159446248898449E-2</v>
      </c>
    </row>
    <row r="3597" spans="1:5" x14ac:dyDescent="0.3">
      <c r="A3597" s="35">
        <v>3582</v>
      </c>
      <c r="B3597">
        <f t="shared" si="110"/>
        <v>4</v>
      </c>
      <c r="C3597" s="32">
        <v>36748</v>
      </c>
      <c r="D3597">
        <v>0.86399999999999999</v>
      </c>
      <c r="E3597">
        <f t="shared" si="111"/>
        <v>6.330471468864253E-2</v>
      </c>
    </row>
    <row r="3598" spans="1:5" x14ac:dyDescent="0.3">
      <c r="A3598">
        <v>3583</v>
      </c>
      <c r="B3598">
        <f t="shared" si="110"/>
        <v>5</v>
      </c>
      <c r="C3598" s="32">
        <v>36749</v>
      </c>
      <c r="D3598">
        <v>0.85899999999999999</v>
      </c>
      <c r="E3598">
        <f t="shared" si="111"/>
        <v>-5.8038468198003037E-3</v>
      </c>
    </row>
    <row r="3599" spans="1:5" x14ac:dyDescent="0.3">
      <c r="A3599" s="35">
        <v>3584</v>
      </c>
      <c r="B3599">
        <f t="shared" si="110"/>
        <v>1</v>
      </c>
      <c r="C3599" s="32">
        <v>36752</v>
      </c>
      <c r="D3599">
        <v>0.86199999999999999</v>
      </c>
      <c r="E3599">
        <f t="shared" si="111"/>
        <v>3.4863486794377376E-3</v>
      </c>
    </row>
    <row r="3600" spans="1:5" x14ac:dyDescent="0.3">
      <c r="A3600">
        <v>3585</v>
      </c>
      <c r="B3600">
        <f t="shared" si="110"/>
        <v>2</v>
      </c>
      <c r="C3600" s="32">
        <v>36753</v>
      </c>
      <c r="D3600">
        <v>0.85399999999999998</v>
      </c>
      <c r="E3600">
        <f t="shared" si="111"/>
        <v>-9.3240768751232904E-3</v>
      </c>
    </row>
    <row r="3601" spans="1:5" x14ac:dyDescent="0.3">
      <c r="A3601" s="35">
        <v>3586</v>
      </c>
      <c r="B3601">
        <f t="shared" ref="B3601:B3664" si="112">WEEKDAY(C3601,2)</f>
        <v>3</v>
      </c>
      <c r="C3601" s="32">
        <v>36754</v>
      </c>
      <c r="D3601">
        <v>0.87</v>
      </c>
      <c r="E3601">
        <f t="shared" si="111"/>
        <v>1.8562017860059558E-2</v>
      </c>
    </row>
    <row r="3602" spans="1:5" x14ac:dyDescent="0.3">
      <c r="A3602">
        <v>3587</v>
      </c>
      <c r="B3602">
        <f t="shared" si="112"/>
        <v>4</v>
      </c>
      <c r="C3602" s="32">
        <v>36755</v>
      </c>
      <c r="D3602">
        <v>0.89200000000000002</v>
      </c>
      <c r="E3602">
        <f t="shared" ref="E3602:E3665" si="113">LN(D3602/D3601)</f>
        <v>2.4972920931380097E-2</v>
      </c>
    </row>
    <row r="3603" spans="1:5" x14ac:dyDescent="0.3">
      <c r="A3603" s="35">
        <v>3588</v>
      </c>
      <c r="B3603">
        <f t="shared" si="112"/>
        <v>5</v>
      </c>
      <c r="C3603" s="32">
        <v>36756</v>
      </c>
      <c r="D3603">
        <v>0.88900000000000001</v>
      </c>
      <c r="E3603">
        <f t="shared" si="113"/>
        <v>-3.3688970661047532E-3</v>
      </c>
    </row>
    <row r="3604" spans="1:5" x14ac:dyDescent="0.3">
      <c r="A3604">
        <v>3589</v>
      </c>
      <c r="B3604">
        <f t="shared" si="112"/>
        <v>1</v>
      </c>
      <c r="C3604" s="32">
        <v>36759</v>
      </c>
      <c r="D3604">
        <v>0.90600000000000003</v>
      </c>
      <c r="E3604">
        <f t="shared" si="113"/>
        <v>1.8942070529074841E-2</v>
      </c>
    </row>
    <row r="3605" spans="1:5" x14ac:dyDescent="0.3">
      <c r="A3605" s="35">
        <v>3590</v>
      </c>
      <c r="B3605">
        <f t="shared" si="112"/>
        <v>2</v>
      </c>
      <c r="C3605" s="32">
        <v>36760</v>
      </c>
      <c r="D3605">
        <v>0.871</v>
      </c>
      <c r="E3605">
        <f t="shared" si="113"/>
        <v>-3.9397329190476622E-2</v>
      </c>
    </row>
    <row r="3606" spans="1:5" x14ac:dyDescent="0.3">
      <c r="A3606">
        <v>3591</v>
      </c>
      <c r="B3606">
        <f t="shared" si="112"/>
        <v>3</v>
      </c>
      <c r="C3606" s="32">
        <v>36761</v>
      </c>
      <c r="D3606">
        <v>0.877</v>
      </c>
      <c r="E3606">
        <f t="shared" si="113"/>
        <v>6.8650155196803321E-3</v>
      </c>
    </row>
    <row r="3607" spans="1:5" x14ac:dyDescent="0.3">
      <c r="A3607" s="35">
        <v>3592</v>
      </c>
      <c r="B3607">
        <f t="shared" si="112"/>
        <v>4</v>
      </c>
      <c r="C3607" s="32">
        <v>36762</v>
      </c>
      <c r="D3607">
        <v>0.88500000000000001</v>
      </c>
      <c r="E3607">
        <f t="shared" si="113"/>
        <v>9.0806526357465594E-3</v>
      </c>
    </row>
    <row r="3608" spans="1:5" x14ac:dyDescent="0.3">
      <c r="A3608">
        <v>3593</v>
      </c>
      <c r="B3608">
        <f t="shared" si="112"/>
        <v>5</v>
      </c>
      <c r="C3608" s="32">
        <v>36763</v>
      </c>
      <c r="D3608">
        <v>0.89300000000000002</v>
      </c>
      <c r="E3608">
        <f t="shared" si="113"/>
        <v>8.9989358685695353E-3</v>
      </c>
    </row>
    <row r="3609" spans="1:5" x14ac:dyDescent="0.3">
      <c r="A3609" s="35">
        <v>3594</v>
      </c>
      <c r="B3609">
        <f t="shared" si="112"/>
        <v>1</v>
      </c>
      <c r="C3609" s="32">
        <v>36766</v>
      </c>
      <c r="D3609">
        <v>0.91600000000000004</v>
      </c>
      <c r="E3609">
        <f t="shared" si="113"/>
        <v>2.542978379763133E-2</v>
      </c>
    </row>
    <row r="3610" spans="1:5" x14ac:dyDescent="0.3">
      <c r="A3610">
        <v>3595</v>
      </c>
      <c r="B3610">
        <f t="shared" si="112"/>
        <v>2</v>
      </c>
      <c r="C3610" s="32">
        <v>36767</v>
      </c>
      <c r="D3610">
        <v>0.90500000000000003</v>
      </c>
      <c r="E3610">
        <f t="shared" si="113"/>
        <v>-1.2081420974204202E-2</v>
      </c>
    </row>
    <row r="3611" spans="1:5" x14ac:dyDescent="0.3">
      <c r="A3611" s="35">
        <v>3596</v>
      </c>
      <c r="B3611">
        <f t="shared" si="112"/>
        <v>3</v>
      </c>
      <c r="C3611" s="32">
        <v>36768</v>
      </c>
      <c r="D3611">
        <v>0.95199999999999996</v>
      </c>
      <c r="E3611">
        <f t="shared" si="113"/>
        <v>5.0630091091439212E-2</v>
      </c>
    </row>
    <row r="3612" spans="1:5" x14ac:dyDescent="0.3">
      <c r="A3612">
        <v>3597</v>
      </c>
      <c r="B3612">
        <f t="shared" si="112"/>
        <v>4</v>
      </c>
      <c r="C3612" s="32">
        <v>36769</v>
      </c>
      <c r="D3612">
        <v>0.96</v>
      </c>
      <c r="E3612">
        <f t="shared" si="113"/>
        <v>8.3682496705165792E-3</v>
      </c>
    </row>
    <row r="3613" spans="1:5" x14ac:dyDescent="0.3">
      <c r="A3613" s="35">
        <v>3598</v>
      </c>
      <c r="B3613">
        <f t="shared" si="112"/>
        <v>5</v>
      </c>
      <c r="C3613" s="32">
        <v>36770</v>
      </c>
      <c r="D3613">
        <v>0.96899999999999997</v>
      </c>
      <c r="E3613">
        <f t="shared" si="113"/>
        <v>9.3313274288842219E-3</v>
      </c>
    </row>
    <row r="3614" spans="1:5" x14ac:dyDescent="0.3">
      <c r="A3614">
        <v>3599</v>
      </c>
      <c r="B3614">
        <f t="shared" si="112"/>
        <v>2</v>
      </c>
      <c r="C3614" s="32">
        <v>36774</v>
      </c>
      <c r="D3614">
        <v>0.98699999999999999</v>
      </c>
      <c r="E3614">
        <f t="shared" si="113"/>
        <v>1.8405427542715343E-2</v>
      </c>
    </row>
    <row r="3615" spans="1:5" x14ac:dyDescent="0.3">
      <c r="A3615" s="35">
        <v>3600</v>
      </c>
      <c r="B3615">
        <f t="shared" si="112"/>
        <v>3</v>
      </c>
      <c r="C3615" s="32">
        <v>36775</v>
      </c>
      <c r="D3615">
        <v>1.0429999999999999</v>
      </c>
      <c r="E3615">
        <f t="shared" si="113"/>
        <v>5.5186415567290731E-2</v>
      </c>
    </row>
    <row r="3616" spans="1:5" x14ac:dyDescent="0.3">
      <c r="A3616">
        <v>3601</v>
      </c>
      <c r="B3616">
        <f t="shared" si="112"/>
        <v>4</v>
      </c>
      <c r="C3616" s="32">
        <v>36776</v>
      </c>
      <c r="D3616">
        <v>1.036</v>
      </c>
      <c r="E3616">
        <f t="shared" si="113"/>
        <v>-6.7340321813439564E-3</v>
      </c>
    </row>
    <row r="3617" spans="1:5" x14ac:dyDescent="0.3">
      <c r="A3617" s="35">
        <v>3602</v>
      </c>
      <c r="B3617">
        <f t="shared" si="112"/>
        <v>5</v>
      </c>
      <c r="C3617" s="32">
        <v>36777</v>
      </c>
      <c r="D3617">
        <v>0.98599999999999999</v>
      </c>
      <c r="E3617">
        <f t="shared" si="113"/>
        <v>-4.9466068216792967E-2</v>
      </c>
    </row>
    <row r="3618" spans="1:5" x14ac:dyDescent="0.3">
      <c r="A3618">
        <v>3603</v>
      </c>
      <c r="B3618">
        <f t="shared" si="112"/>
        <v>1</v>
      </c>
      <c r="C3618" s="32">
        <v>36780</v>
      </c>
      <c r="D3618">
        <v>0.999</v>
      </c>
      <c r="E3618">
        <f t="shared" si="113"/>
        <v>1.3098424045918109E-2</v>
      </c>
    </row>
    <row r="3619" spans="1:5" x14ac:dyDescent="0.3">
      <c r="A3619" s="35">
        <v>3604</v>
      </c>
      <c r="B3619">
        <f t="shared" si="112"/>
        <v>2</v>
      </c>
      <c r="C3619" s="32">
        <v>36781</v>
      </c>
      <c r="D3619">
        <v>0.96199999999999997</v>
      </c>
      <c r="E3619">
        <f t="shared" si="113"/>
        <v>-3.7740327982847086E-2</v>
      </c>
    </row>
    <row r="3620" spans="1:5" x14ac:dyDescent="0.3">
      <c r="A3620">
        <v>3605</v>
      </c>
      <c r="B3620">
        <f t="shared" si="112"/>
        <v>3</v>
      </c>
      <c r="C3620" s="32">
        <v>36782</v>
      </c>
      <c r="D3620">
        <v>0.94699999999999995</v>
      </c>
      <c r="E3620">
        <f t="shared" si="113"/>
        <v>-1.5715357479628274E-2</v>
      </c>
    </row>
    <row r="3621" spans="1:5" x14ac:dyDescent="0.3">
      <c r="A3621" s="35">
        <v>3606</v>
      </c>
      <c r="B3621">
        <f t="shared" si="112"/>
        <v>4</v>
      </c>
      <c r="C3621" s="32">
        <v>36783</v>
      </c>
      <c r="D3621">
        <v>0.96099999999999997</v>
      </c>
      <c r="E3621">
        <f t="shared" si="113"/>
        <v>1.4675315784214273E-2</v>
      </c>
    </row>
    <row r="3622" spans="1:5" x14ac:dyDescent="0.3">
      <c r="A3622">
        <v>3607</v>
      </c>
      <c r="B3622">
        <f t="shared" si="112"/>
        <v>5</v>
      </c>
      <c r="C3622" s="32">
        <v>36784</v>
      </c>
      <c r="D3622">
        <v>0.97599999999999998</v>
      </c>
      <c r="E3622">
        <f t="shared" si="113"/>
        <v>1.5488177442799903E-2</v>
      </c>
    </row>
    <row r="3623" spans="1:5" x14ac:dyDescent="0.3">
      <c r="A3623" s="35">
        <v>3608</v>
      </c>
      <c r="B3623">
        <f t="shared" si="112"/>
        <v>1</v>
      </c>
      <c r="C3623" s="32">
        <v>36787</v>
      </c>
      <c r="D3623">
        <v>0.97699999999999998</v>
      </c>
      <c r="E3623">
        <f t="shared" si="113"/>
        <v>1.0240656296903522E-3</v>
      </c>
    </row>
    <row r="3624" spans="1:5" x14ac:dyDescent="0.3">
      <c r="A3624">
        <v>3609</v>
      </c>
      <c r="B3624">
        <f t="shared" si="112"/>
        <v>2</v>
      </c>
      <c r="C3624" s="32">
        <v>36788</v>
      </c>
      <c r="D3624">
        <v>0.97199999999999998</v>
      </c>
      <c r="E3624">
        <f t="shared" si="113"/>
        <v>-5.1308475823436785E-3</v>
      </c>
    </row>
    <row r="3625" spans="1:5" x14ac:dyDescent="0.3">
      <c r="A3625" s="35">
        <v>3610</v>
      </c>
      <c r="B3625">
        <f t="shared" si="112"/>
        <v>3</v>
      </c>
      <c r="C3625" s="32">
        <v>36789</v>
      </c>
      <c r="D3625">
        <v>0.98699999999999999</v>
      </c>
      <c r="E3625">
        <f t="shared" si="113"/>
        <v>1.5314234973042575E-2</v>
      </c>
    </row>
    <row r="3626" spans="1:5" x14ac:dyDescent="0.3">
      <c r="A3626">
        <v>3611</v>
      </c>
      <c r="B3626">
        <f t="shared" si="112"/>
        <v>4</v>
      </c>
      <c r="C3626" s="32">
        <v>36790</v>
      </c>
      <c r="D3626">
        <v>0.98299999999999998</v>
      </c>
      <c r="E3626">
        <f t="shared" si="113"/>
        <v>-4.0609192863150694E-3</v>
      </c>
    </row>
    <row r="3627" spans="1:5" x14ac:dyDescent="0.3">
      <c r="A3627" s="35">
        <v>3612</v>
      </c>
      <c r="B3627">
        <f t="shared" si="112"/>
        <v>5</v>
      </c>
      <c r="C3627" s="32">
        <v>36791</v>
      </c>
      <c r="D3627">
        <v>0.94299999999999995</v>
      </c>
      <c r="E3627">
        <f t="shared" si="113"/>
        <v>-4.1542837513709088E-2</v>
      </c>
    </row>
    <row r="3628" spans="1:5" x14ac:dyDescent="0.3">
      <c r="A3628">
        <v>3613</v>
      </c>
      <c r="B3628">
        <f t="shared" si="112"/>
        <v>1</v>
      </c>
      <c r="C3628" s="32">
        <v>36794</v>
      </c>
      <c r="D3628">
        <v>0.92800000000000005</v>
      </c>
      <c r="E3628">
        <f t="shared" si="113"/>
        <v>-1.6034549847256802E-2</v>
      </c>
    </row>
    <row r="3629" spans="1:5" x14ac:dyDescent="0.3">
      <c r="A3629" s="35">
        <v>3614</v>
      </c>
      <c r="B3629">
        <f t="shared" si="112"/>
        <v>2</v>
      </c>
      <c r="C3629" s="32">
        <v>36795</v>
      </c>
      <c r="D3629">
        <v>0.92500000000000004</v>
      </c>
      <c r="E3629">
        <f t="shared" si="113"/>
        <v>-3.2379952737753384E-3</v>
      </c>
    </row>
    <row r="3630" spans="1:5" x14ac:dyDescent="0.3">
      <c r="A3630">
        <v>3615</v>
      </c>
      <c r="B3630">
        <f t="shared" si="112"/>
        <v>3</v>
      </c>
      <c r="C3630" s="32">
        <v>36796</v>
      </c>
      <c r="D3630">
        <v>0.90600000000000003</v>
      </c>
      <c r="E3630">
        <f t="shared" si="113"/>
        <v>-2.0754431469445875E-2</v>
      </c>
    </row>
    <row r="3631" spans="1:5" x14ac:dyDescent="0.3">
      <c r="A3631" s="35">
        <v>3616</v>
      </c>
      <c r="B3631">
        <f t="shared" si="112"/>
        <v>4</v>
      </c>
      <c r="C3631" s="32">
        <v>36797</v>
      </c>
      <c r="D3631">
        <v>0.86199999999999999</v>
      </c>
      <c r="E3631">
        <f t="shared" si="113"/>
        <v>-4.9784035379286259E-2</v>
      </c>
    </row>
    <row r="3632" spans="1:5" x14ac:dyDescent="0.3">
      <c r="A3632">
        <v>3617</v>
      </c>
      <c r="B3632">
        <f t="shared" si="112"/>
        <v>5</v>
      </c>
      <c r="C3632" s="32">
        <v>36798</v>
      </c>
      <c r="D3632">
        <v>0.86499999999999999</v>
      </c>
      <c r="E3632">
        <f t="shared" si="113"/>
        <v>3.4742362681862726E-3</v>
      </c>
    </row>
    <row r="3633" spans="1:5" x14ac:dyDescent="0.3">
      <c r="A3633" s="35">
        <v>3618</v>
      </c>
      <c r="B3633">
        <f t="shared" si="112"/>
        <v>1</v>
      </c>
      <c r="C3633" s="32">
        <v>36801</v>
      </c>
      <c r="D3633">
        <v>0.88300000000000001</v>
      </c>
      <c r="E3633">
        <f t="shared" si="113"/>
        <v>2.0595693672080792E-2</v>
      </c>
    </row>
    <row r="3634" spans="1:5" x14ac:dyDescent="0.3">
      <c r="A3634">
        <v>3619</v>
      </c>
      <c r="B3634">
        <f t="shared" si="112"/>
        <v>2</v>
      </c>
      <c r="C3634" s="32">
        <v>36802</v>
      </c>
      <c r="D3634">
        <v>0.878</v>
      </c>
      <c r="E3634">
        <f t="shared" si="113"/>
        <v>-5.6786069688433442E-3</v>
      </c>
    </row>
    <row r="3635" spans="1:5" x14ac:dyDescent="0.3">
      <c r="A3635" s="35">
        <v>3620</v>
      </c>
      <c r="B3635">
        <f t="shared" si="112"/>
        <v>3</v>
      </c>
      <c r="C3635" s="32">
        <v>36803</v>
      </c>
      <c r="D3635">
        <v>0.84499999999999997</v>
      </c>
      <c r="E3635">
        <f t="shared" si="113"/>
        <v>-3.8309966277942829E-2</v>
      </c>
    </row>
    <row r="3636" spans="1:5" x14ac:dyDescent="0.3">
      <c r="A3636">
        <v>3621</v>
      </c>
      <c r="B3636">
        <f t="shared" si="112"/>
        <v>4</v>
      </c>
      <c r="C3636" s="32">
        <v>36804</v>
      </c>
      <c r="D3636">
        <v>0.84</v>
      </c>
      <c r="E3636">
        <f t="shared" si="113"/>
        <v>-5.9347355198145777E-3</v>
      </c>
    </row>
    <row r="3637" spans="1:5" x14ac:dyDescent="0.3">
      <c r="A3637" s="35">
        <v>3622</v>
      </c>
      <c r="B3637">
        <f t="shared" si="112"/>
        <v>5</v>
      </c>
      <c r="C3637" s="32">
        <v>36805</v>
      </c>
      <c r="D3637">
        <v>0.85</v>
      </c>
      <c r="E3637">
        <f t="shared" si="113"/>
        <v>1.1834457647002798E-2</v>
      </c>
    </row>
    <row r="3638" spans="1:5" x14ac:dyDescent="0.3">
      <c r="A3638">
        <v>3623</v>
      </c>
      <c r="B3638">
        <f t="shared" si="112"/>
        <v>1</v>
      </c>
      <c r="C3638" s="32">
        <v>36808</v>
      </c>
      <c r="D3638">
        <v>0.88200000000000001</v>
      </c>
      <c r="E3638">
        <f t="shared" si="113"/>
        <v>3.6955706522429119E-2</v>
      </c>
    </row>
    <row r="3639" spans="1:5" x14ac:dyDescent="0.3">
      <c r="A3639" s="35">
        <v>3624</v>
      </c>
      <c r="B3639">
        <f t="shared" si="112"/>
        <v>2</v>
      </c>
      <c r="C3639" s="32">
        <v>36809</v>
      </c>
      <c r="D3639">
        <v>0.93</v>
      </c>
      <c r="E3639">
        <f t="shared" si="113"/>
        <v>5.2992530140510377E-2</v>
      </c>
    </row>
    <row r="3640" spans="1:5" x14ac:dyDescent="0.3">
      <c r="A3640">
        <v>3625</v>
      </c>
      <c r="B3640">
        <f t="shared" si="112"/>
        <v>3</v>
      </c>
      <c r="C3640" s="32">
        <v>36810</v>
      </c>
      <c r="D3640">
        <v>0.93200000000000005</v>
      </c>
      <c r="E3640">
        <f t="shared" si="113"/>
        <v>2.148228538289605E-3</v>
      </c>
    </row>
    <row r="3641" spans="1:5" x14ac:dyDescent="0.3">
      <c r="A3641" s="35">
        <v>3626</v>
      </c>
      <c r="B3641">
        <f t="shared" si="112"/>
        <v>4</v>
      </c>
      <c r="C3641" s="32">
        <v>36811</v>
      </c>
      <c r="D3641">
        <v>1.0129999999999999</v>
      </c>
      <c r="E3641">
        <f t="shared" si="113"/>
        <v>8.3338689563092025E-2</v>
      </c>
    </row>
    <row r="3642" spans="1:5" x14ac:dyDescent="0.3">
      <c r="A3642">
        <v>3627</v>
      </c>
      <c r="B3642">
        <f t="shared" si="112"/>
        <v>5</v>
      </c>
      <c r="C3642" s="32">
        <v>36812</v>
      </c>
      <c r="D3642">
        <v>0.97099999999999997</v>
      </c>
      <c r="E3642">
        <f t="shared" si="113"/>
        <v>-4.234503595735839E-2</v>
      </c>
    </row>
    <row r="3643" spans="1:5" x14ac:dyDescent="0.3">
      <c r="A3643" s="35">
        <v>3628</v>
      </c>
      <c r="B3643">
        <f t="shared" si="112"/>
        <v>1</v>
      </c>
      <c r="C3643" s="32">
        <v>36815</v>
      </c>
      <c r="D3643">
        <v>0.94599999999999995</v>
      </c>
      <c r="E3643">
        <f t="shared" si="113"/>
        <v>-2.6083899239446665E-2</v>
      </c>
    </row>
    <row r="3644" spans="1:5" x14ac:dyDescent="0.3">
      <c r="A3644">
        <v>3629</v>
      </c>
      <c r="B3644">
        <f t="shared" si="112"/>
        <v>2</v>
      </c>
      <c r="C3644" s="32">
        <v>36816</v>
      </c>
      <c r="D3644">
        <v>0.94799999999999995</v>
      </c>
      <c r="E3644">
        <f t="shared" si="113"/>
        <v>2.1119332031435513E-3</v>
      </c>
    </row>
    <row r="3645" spans="1:5" x14ac:dyDescent="0.3">
      <c r="A3645" s="35">
        <v>3630</v>
      </c>
      <c r="B3645">
        <f t="shared" si="112"/>
        <v>3</v>
      </c>
      <c r="C3645" s="32">
        <v>36817</v>
      </c>
      <c r="D3645">
        <v>0.97399999999999998</v>
      </c>
      <c r="E3645">
        <f t="shared" si="113"/>
        <v>2.7056801387513294E-2</v>
      </c>
    </row>
    <row r="3646" spans="1:5" x14ac:dyDescent="0.3">
      <c r="A3646">
        <v>3631</v>
      </c>
      <c r="B3646">
        <f t="shared" si="112"/>
        <v>4</v>
      </c>
      <c r="C3646" s="32">
        <v>36818</v>
      </c>
      <c r="D3646">
        <v>0.98399999999999999</v>
      </c>
      <c r="E3646">
        <f t="shared" si="113"/>
        <v>1.021459340971842E-2</v>
      </c>
    </row>
    <row r="3647" spans="1:5" x14ac:dyDescent="0.3">
      <c r="A3647" s="35">
        <v>3632</v>
      </c>
      <c r="B3647">
        <f t="shared" si="112"/>
        <v>5</v>
      </c>
      <c r="C3647" s="32">
        <v>36819</v>
      </c>
      <c r="D3647">
        <v>0.998</v>
      </c>
      <c r="E3647">
        <f t="shared" si="113"/>
        <v>1.4127379259210491E-2</v>
      </c>
    </row>
    <row r="3648" spans="1:5" x14ac:dyDescent="0.3">
      <c r="A3648">
        <v>3633</v>
      </c>
      <c r="B3648">
        <f t="shared" si="112"/>
        <v>1</v>
      </c>
      <c r="C3648" s="32">
        <v>36822</v>
      </c>
      <c r="D3648">
        <v>1.01</v>
      </c>
      <c r="E3648">
        <f t="shared" si="113"/>
        <v>1.1952333523841173E-2</v>
      </c>
    </row>
    <row r="3649" spans="1:5" x14ac:dyDescent="0.3">
      <c r="A3649" s="35">
        <v>3634</v>
      </c>
      <c r="B3649">
        <f t="shared" si="112"/>
        <v>2</v>
      </c>
      <c r="C3649" s="32">
        <v>36823</v>
      </c>
      <c r="D3649">
        <v>1.03</v>
      </c>
      <c r="E3649">
        <f t="shared" si="113"/>
        <v>1.9608471388376337E-2</v>
      </c>
    </row>
    <row r="3650" spans="1:5" x14ac:dyDescent="0.3">
      <c r="A3650">
        <v>3635</v>
      </c>
      <c r="B3650">
        <f t="shared" si="112"/>
        <v>3</v>
      </c>
      <c r="C3650" s="32">
        <v>36824</v>
      </c>
      <c r="D3650">
        <v>1.03</v>
      </c>
      <c r="E3650">
        <f t="shared" si="113"/>
        <v>0</v>
      </c>
    </row>
    <row r="3651" spans="1:5" x14ac:dyDescent="0.3">
      <c r="A3651" s="35">
        <v>3636</v>
      </c>
      <c r="B3651">
        <f t="shared" si="112"/>
        <v>4</v>
      </c>
      <c r="C3651" s="32">
        <v>36825</v>
      </c>
      <c r="D3651">
        <v>1.02</v>
      </c>
      <c r="E3651">
        <f t="shared" si="113"/>
        <v>-9.7561749453646852E-3</v>
      </c>
    </row>
    <row r="3652" spans="1:5" x14ac:dyDescent="0.3">
      <c r="A3652">
        <v>3637</v>
      </c>
      <c r="B3652">
        <f t="shared" si="112"/>
        <v>5</v>
      </c>
      <c r="C3652" s="32">
        <v>36826</v>
      </c>
      <c r="D3652">
        <v>0.997</v>
      </c>
      <c r="E3652">
        <f t="shared" si="113"/>
        <v>-2.2807136316478467E-2</v>
      </c>
    </row>
    <row r="3653" spans="1:5" x14ac:dyDescent="0.3">
      <c r="A3653" s="35">
        <v>3638</v>
      </c>
      <c r="B3653">
        <f t="shared" si="112"/>
        <v>1</v>
      </c>
      <c r="C3653" s="32">
        <v>36829</v>
      </c>
      <c r="D3653">
        <v>0.95499999999999996</v>
      </c>
      <c r="E3653">
        <f t="shared" si="113"/>
        <v>-4.3039429481108088E-2</v>
      </c>
    </row>
    <row r="3654" spans="1:5" x14ac:dyDescent="0.3">
      <c r="A3654">
        <v>3639</v>
      </c>
      <c r="B3654">
        <f t="shared" si="112"/>
        <v>2</v>
      </c>
      <c r="C3654" s="32">
        <v>36830</v>
      </c>
      <c r="D3654">
        <v>0.94499999999999995</v>
      </c>
      <c r="E3654">
        <f t="shared" si="113"/>
        <v>-1.0526412986987504E-2</v>
      </c>
    </row>
    <row r="3655" spans="1:5" x14ac:dyDescent="0.3">
      <c r="A3655" s="35">
        <v>3640</v>
      </c>
      <c r="B3655">
        <f t="shared" si="112"/>
        <v>3</v>
      </c>
      <c r="C3655" s="32">
        <v>36831</v>
      </c>
      <c r="D3655">
        <v>0.94299999999999995</v>
      </c>
      <c r="E3655">
        <f t="shared" si="113"/>
        <v>-2.1186448602852144E-3</v>
      </c>
    </row>
    <row r="3656" spans="1:5" x14ac:dyDescent="0.3">
      <c r="A3656">
        <v>3641</v>
      </c>
      <c r="B3656">
        <f t="shared" si="112"/>
        <v>4</v>
      </c>
      <c r="C3656" s="32">
        <v>36832</v>
      </c>
      <c r="D3656">
        <v>0.94799999999999995</v>
      </c>
      <c r="E3656">
        <f t="shared" si="113"/>
        <v>5.2882196215643818E-3</v>
      </c>
    </row>
    <row r="3657" spans="1:5" x14ac:dyDescent="0.3">
      <c r="A3657" s="35">
        <v>3642</v>
      </c>
      <c r="B3657">
        <f t="shared" si="112"/>
        <v>5</v>
      </c>
      <c r="C3657" s="32">
        <v>36833</v>
      </c>
      <c r="D3657">
        <v>0.95899999999999996</v>
      </c>
      <c r="E3657">
        <f t="shared" si="113"/>
        <v>1.1536572628416331E-2</v>
      </c>
    </row>
    <row r="3658" spans="1:5" x14ac:dyDescent="0.3">
      <c r="A3658">
        <v>3643</v>
      </c>
      <c r="B3658">
        <f t="shared" si="112"/>
        <v>1</v>
      </c>
      <c r="C3658" s="32">
        <v>36836</v>
      </c>
      <c r="D3658">
        <v>0.96599999999999997</v>
      </c>
      <c r="E3658">
        <f t="shared" si="113"/>
        <v>7.2727593290798781E-3</v>
      </c>
    </row>
    <row r="3659" spans="1:5" x14ac:dyDescent="0.3">
      <c r="A3659" s="35">
        <v>3644</v>
      </c>
      <c r="B3659">
        <f t="shared" si="112"/>
        <v>2</v>
      </c>
      <c r="C3659" s="32">
        <v>36837</v>
      </c>
      <c r="D3659">
        <v>0.98399999999999999</v>
      </c>
      <c r="E3659">
        <f t="shared" si="113"/>
        <v>1.8462062839735352E-2</v>
      </c>
    </row>
    <row r="3660" spans="1:5" x14ac:dyDescent="0.3">
      <c r="A3660">
        <v>3645</v>
      </c>
      <c r="B3660">
        <f t="shared" si="112"/>
        <v>3</v>
      </c>
      <c r="C3660" s="32">
        <v>36838</v>
      </c>
      <c r="D3660">
        <v>0.92400000000000004</v>
      </c>
      <c r="E3660">
        <f t="shared" si="113"/>
        <v>-6.291382541056921E-2</v>
      </c>
    </row>
    <row r="3661" spans="1:5" x14ac:dyDescent="0.3">
      <c r="A3661" s="35">
        <v>3646</v>
      </c>
      <c r="B3661">
        <f t="shared" si="112"/>
        <v>4</v>
      </c>
      <c r="C3661" s="32">
        <v>36839</v>
      </c>
      <c r="D3661">
        <v>0.92600000000000005</v>
      </c>
      <c r="E3661">
        <f t="shared" si="113"/>
        <v>2.1621630044953172E-3</v>
      </c>
    </row>
    <row r="3662" spans="1:5" x14ac:dyDescent="0.3">
      <c r="A3662">
        <v>3647</v>
      </c>
      <c r="B3662">
        <f t="shared" si="112"/>
        <v>5</v>
      </c>
      <c r="C3662" s="32">
        <v>36840</v>
      </c>
      <c r="D3662">
        <v>0.91800000000000004</v>
      </c>
      <c r="E3662">
        <f t="shared" si="113"/>
        <v>-8.6768440256889713E-3</v>
      </c>
    </row>
    <row r="3663" spans="1:5" x14ac:dyDescent="0.3">
      <c r="A3663" s="35">
        <v>3648</v>
      </c>
      <c r="B3663">
        <f t="shared" si="112"/>
        <v>1</v>
      </c>
      <c r="C3663" s="32">
        <v>36843</v>
      </c>
      <c r="D3663">
        <v>0.93100000000000005</v>
      </c>
      <c r="E3663">
        <f t="shared" si="113"/>
        <v>1.4061886656576629E-2</v>
      </c>
    </row>
    <row r="3664" spans="1:5" x14ac:dyDescent="0.3">
      <c r="A3664">
        <v>3649</v>
      </c>
      <c r="B3664">
        <f t="shared" si="112"/>
        <v>2</v>
      </c>
      <c r="C3664" s="32">
        <v>36844</v>
      </c>
      <c r="D3664">
        <v>0.93500000000000005</v>
      </c>
      <c r="E3664">
        <f t="shared" si="113"/>
        <v>4.2872520116199915E-3</v>
      </c>
    </row>
    <row r="3665" spans="1:5" x14ac:dyDescent="0.3">
      <c r="A3665" s="35">
        <v>3650</v>
      </c>
      <c r="B3665">
        <f t="shared" ref="B3665:B3728" si="114">WEEKDAY(C3665,2)</f>
        <v>3</v>
      </c>
      <c r="C3665" s="32">
        <v>36845</v>
      </c>
      <c r="D3665">
        <v>0.92900000000000005</v>
      </c>
      <c r="E3665">
        <f t="shared" si="113"/>
        <v>-6.4377904748485299E-3</v>
      </c>
    </row>
    <row r="3666" spans="1:5" x14ac:dyDescent="0.3">
      <c r="A3666">
        <v>3651</v>
      </c>
      <c r="B3666">
        <f t="shared" si="114"/>
        <v>4</v>
      </c>
      <c r="C3666" s="32">
        <v>36846</v>
      </c>
      <c r="D3666">
        <v>0.97799999999999998</v>
      </c>
      <c r="E3666">
        <f t="shared" ref="E3666:E3729" si="115">LN(D3666/D3665)</f>
        <v>5.1400931220978677E-2</v>
      </c>
    </row>
    <row r="3667" spans="1:5" x14ac:dyDescent="0.3">
      <c r="A3667" s="35">
        <v>3652</v>
      </c>
      <c r="B3667">
        <f t="shared" si="114"/>
        <v>5</v>
      </c>
      <c r="C3667" s="32">
        <v>36847</v>
      </c>
      <c r="D3667">
        <v>0.97699999999999998</v>
      </c>
      <c r="E3667">
        <f t="shared" si="115"/>
        <v>-1.0230179920346257E-3</v>
      </c>
    </row>
    <row r="3668" spans="1:5" x14ac:dyDescent="0.3">
      <c r="A3668">
        <v>3653</v>
      </c>
      <c r="B3668">
        <f t="shared" si="114"/>
        <v>1</v>
      </c>
      <c r="C3668" s="32">
        <v>36850</v>
      </c>
      <c r="D3668">
        <v>0.97499999999999998</v>
      </c>
      <c r="E3668">
        <f t="shared" si="115"/>
        <v>-2.0491810449355693E-3</v>
      </c>
    </row>
    <row r="3669" spans="1:5" x14ac:dyDescent="0.3">
      <c r="A3669" s="35">
        <v>3654</v>
      </c>
      <c r="B3669">
        <f t="shared" si="114"/>
        <v>2</v>
      </c>
      <c r="C3669" s="32">
        <v>36851</v>
      </c>
      <c r="D3669">
        <v>0.96799999999999997</v>
      </c>
      <c r="E3669">
        <f t="shared" si="115"/>
        <v>-7.2053837212701123E-3</v>
      </c>
    </row>
    <row r="3670" spans="1:5" x14ac:dyDescent="0.3">
      <c r="A3670">
        <v>3655</v>
      </c>
      <c r="B3670">
        <f t="shared" si="114"/>
        <v>3</v>
      </c>
      <c r="C3670" s="32">
        <v>36852</v>
      </c>
      <c r="D3670">
        <v>0.98599999999999999</v>
      </c>
      <c r="E3670">
        <f t="shared" si="115"/>
        <v>1.8424267326058504E-2</v>
      </c>
    </row>
    <row r="3671" spans="1:5" x14ac:dyDescent="0.3">
      <c r="A3671" s="35">
        <v>3656</v>
      </c>
      <c r="B3671">
        <f t="shared" si="114"/>
        <v>5</v>
      </c>
      <c r="C3671" s="32">
        <v>36854</v>
      </c>
      <c r="D3671">
        <v>0.98599999999999999</v>
      </c>
      <c r="E3671">
        <f t="shared" si="115"/>
        <v>0</v>
      </c>
    </row>
    <row r="3672" spans="1:5" x14ac:dyDescent="0.3">
      <c r="A3672">
        <v>3657</v>
      </c>
      <c r="B3672">
        <f t="shared" si="114"/>
        <v>1</v>
      </c>
      <c r="C3672" s="32">
        <v>36857</v>
      </c>
      <c r="D3672">
        <v>0.92600000000000005</v>
      </c>
      <c r="E3672">
        <f t="shared" si="115"/>
        <v>-6.2782119956456009E-2</v>
      </c>
    </row>
    <row r="3673" spans="1:5" x14ac:dyDescent="0.3">
      <c r="A3673" s="35">
        <v>3658</v>
      </c>
      <c r="B3673">
        <f t="shared" si="114"/>
        <v>2</v>
      </c>
      <c r="C3673" s="32">
        <v>36858</v>
      </c>
      <c r="D3673">
        <v>0.88</v>
      </c>
      <c r="E3673">
        <f t="shared" si="115"/>
        <v>-5.0952327173927302E-2</v>
      </c>
    </row>
    <row r="3674" spans="1:5" x14ac:dyDescent="0.3">
      <c r="A3674">
        <v>3659</v>
      </c>
      <c r="B3674">
        <f t="shared" si="114"/>
        <v>3</v>
      </c>
      <c r="C3674" s="32">
        <v>36859</v>
      </c>
      <c r="D3674">
        <v>0.92900000000000005</v>
      </c>
      <c r="E3674">
        <f t="shared" si="115"/>
        <v>5.4186831341586347E-2</v>
      </c>
    </row>
    <row r="3675" spans="1:5" x14ac:dyDescent="0.3">
      <c r="A3675" s="35">
        <v>3660</v>
      </c>
      <c r="B3675">
        <f t="shared" si="114"/>
        <v>4</v>
      </c>
      <c r="C3675" s="32">
        <v>36860</v>
      </c>
      <c r="D3675">
        <v>0.86899999999999999</v>
      </c>
      <c r="E3675">
        <f t="shared" si="115"/>
        <v>-6.6765613548446512E-2</v>
      </c>
    </row>
    <row r="3676" spans="1:5" x14ac:dyDescent="0.3">
      <c r="A3676">
        <v>3661</v>
      </c>
      <c r="B3676">
        <f t="shared" si="114"/>
        <v>5</v>
      </c>
      <c r="C3676" s="32">
        <v>36861</v>
      </c>
      <c r="D3676">
        <v>0.83299999999999996</v>
      </c>
      <c r="E3676">
        <f t="shared" si="115"/>
        <v>-4.2309483098549386E-2</v>
      </c>
    </row>
    <row r="3677" spans="1:5" x14ac:dyDescent="0.3">
      <c r="A3677" s="35">
        <v>3662</v>
      </c>
      <c r="B3677">
        <f t="shared" si="114"/>
        <v>1</v>
      </c>
      <c r="C3677" s="32">
        <v>36864</v>
      </c>
      <c r="D3677">
        <v>0.79300000000000004</v>
      </c>
      <c r="E3677">
        <f t="shared" si="115"/>
        <v>-4.9210420531994578E-2</v>
      </c>
    </row>
    <row r="3678" spans="1:5" x14ac:dyDescent="0.3">
      <c r="A3678">
        <v>3663</v>
      </c>
      <c r="B3678">
        <f t="shared" si="114"/>
        <v>2</v>
      </c>
      <c r="C3678" s="32">
        <v>36865</v>
      </c>
      <c r="D3678">
        <v>0.751</v>
      </c>
      <c r="E3678">
        <f t="shared" si="115"/>
        <v>-5.4417569870713292E-2</v>
      </c>
    </row>
    <row r="3679" spans="1:5" x14ac:dyDescent="0.3">
      <c r="A3679" s="35">
        <v>3664</v>
      </c>
      <c r="B3679">
        <f t="shared" si="114"/>
        <v>3</v>
      </c>
      <c r="C3679" s="32">
        <v>36866</v>
      </c>
      <c r="D3679">
        <v>0.76600000000000001</v>
      </c>
      <c r="E3679">
        <f t="shared" si="115"/>
        <v>1.9776517976456607E-2</v>
      </c>
    </row>
    <row r="3680" spans="1:5" x14ac:dyDescent="0.3">
      <c r="A3680">
        <v>3665</v>
      </c>
      <c r="B3680">
        <f t="shared" si="114"/>
        <v>4</v>
      </c>
      <c r="C3680" s="32">
        <v>36867</v>
      </c>
      <c r="D3680">
        <v>0.73799999999999999</v>
      </c>
      <c r="E3680">
        <f t="shared" si="115"/>
        <v>-3.7238345140118881E-2</v>
      </c>
    </row>
    <row r="3681" spans="1:5" x14ac:dyDescent="0.3">
      <c r="A3681" s="35">
        <v>3666</v>
      </c>
      <c r="B3681">
        <f t="shared" si="114"/>
        <v>5</v>
      </c>
      <c r="C3681" s="32">
        <v>36868</v>
      </c>
      <c r="D3681">
        <v>0.70799999999999996</v>
      </c>
      <c r="E3681">
        <f t="shared" si="115"/>
        <v>-4.1499730906752734E-2</v>
      </c>
    </row>
    <row r="3682" spans="1:5" x14ac:dyDescent="0.3">
      <c r="A3682">
        <v>3667</v>
      </c>
      <c r="B3682">
        <f t="shared" si="114"/>
        <v>1</v>
      </c>
      <c r="C3682" s="32">
        <v>36871</v>
      </c>
      <c r="D3682">
        <v>0.73399999999999999</v>
      </c>
      <c r="E3682">
        <f t="shared" si="115"/>
        <v>3.606493492079587E-2</v>
      </c>
    </row>
    <row r="3683" spans="1:5" x14ac:dyDescent="0.3">
      <c r="A3683" s="35">
        <v>3668</v>
      </c>
      <c r="B3683">
        <f t="shared" si="114"/>
        <v>2</v>
      </c>
      <c r="C3683" s="32">
        <v>36872</v>
      </c>
      <c r="D3683">
        <v>0.72799999999999998</v>
      </c>
      <c r="E3683">
        <f t="shared" si="115"/>
        <v>-8.2079804178296217E-3</v>
      </c>
    </row>
    <row r="3684" spans="1:5" x14ac:dyDescent="0.3">
      <c r="A3684">
        <v>3669</v>
      </c>
      <c r="B3684">
        <f t="shared" si="114"/>
        <v>3</v>
      </c>
      <c r="C3684" s="32">
        <v>36873</v>
      </c>
      <c r="D3684">
        <v>0.72799999999999998</v>
      </c>
      <c r="E3684">
        <f t="shared" si="115"/>
        <v>0</v>
      </c>
    </row>
    <row r="3685" spans="1:5" x14ac:dyDescent="0.3">
      <c r="A3685" s="35">
        <v>3670</v>
      </c>
      <c r="B3685">
        <f t="shared" si="114"/>
        <v>4</v>
      </c>
      <c r="C3685" s="32">
        <v>36874</v>
      </c>
      <c r="D3685">
        <v>0.70899999999999996</v>
      </c>
      <c r="E3685">
        <f t="shared" si="115"/>
        <v>-2.6445521664558488E-2</v>
      </c>
    </row>
    <row r="3686" spans="1:5" x14ac:dyDescent="0.3">
      <c r="A3686">
        <v>3671</v>
      </c>
      <c r="B3686">
        <f t="shared" si="114"/>
        <v>5</v>
      </c>
      <c r="C3686" s="32">
        <v>36875</v>
      </c>
      <c r="D3686">
        <v>0.72499999999999998</v>
      </c>
      <c r="E3686">
        <f t="shared" si="115"/>
        <v>2.2316128322547243E-2</v>
      </c>
    </row>
    <row r="3687" spans="1:5" x14ac:dyDescent="0.3">
      <c r="A3687" s="35">
        <v>3672</v>
      </c>
      <c r="B3687">
        <f t="shared" si="114"/>
        <v>1</v>
      </c>
      <c r="C3687" s="32">
        <v>36878</v>
      </c>
      <c r="D3687">
        <v>0.74</v>
      </c>
      <c r="E3687">
        <f t="shared" si="115"/>
        <v>2.0478531343540701E-2</v>
      </c>
    </row>
    <row r="3688" spans="1:5" x14ac:dyDescent="0.3">
      <c r="A3688">
        <v>3673</v>
      </c>
      <c r="B3688">
        <f t="shared" si="114"/>
        <v>2</v>
      </c>
      <c r="C3688" s="32">
        <v>36879</v>
      </c>
      <c r="D3688">
        <v>0.73099999999999998</v>
      </c>
      <c r="E3688">
        <f t="shared" si="115"/>
        <v>-1.2236726448436921E-2</v>
      </c>
    </row>
    <row r="3689" spans="1:5" x14ac:dyDescent="0.3">
      <c r="A3689" s="35">
        <v>3674</v>
      </c>
      <c r="B3689">
        <f t="shared" si="114"/>
        <v>3</v>
      </c>
      <c r="C3689" s="32">
        <v>36880</v>
      </c>
      <c r="D3689">
        <v>0.69499999999999995</v>
      </c>
      <c r="E3689">
        <f t="shared" si="115"/>
        <v>-5.0501614184986429E-2</v>
      </c>
    </row>
    <row r="3690" spans="1:5" x14ac:dyDescent="0.3">
      <c r="A3690">
        <v>3675</v>
      </c>
      <c r="B3690">
        <f t="shared" si="114"/>
        <v>4</v>
      </c>
      <c r="C3690" s="32">
        <v>36881</v>
      </c>
      <c r="D3690">
        <v>0.71</v>
      </c>
      <c r="E3690">
        <f t="shared" si="115"/>
        <v>2.1353124470569061E-2</v>
      </c>
    </row>
    <row r="3691" spans="1:5" x14ac:dyDescent="0.3">
      <c r="A3691" s="35">
        <v>3676</v>
      </c>
      <c r="B3691">
        <f t="shared" si="114"/>
        <v>5</v>
      </c>
      <c r="C3691" s="32">
        <v>36882</v>
      </c>
      <c r="D3691">
        <v>0.70799999999999996</v>
      </c>
      <c r="E3691">
        <f t="shared" si="115"/>
        <v>-2.8208763416413406E-3</v>
      </c>
    </row>
    <row r="3692" spans="1:5" x14ac:dyDescent="0.3">
      <c r="A3692">
        <v>3677</v>
      </c>
      <c r="B3692">
        <f t="shared" si="114"/>
        <v>2</v>
      </c>
      <c r="C3692" s="32">
        <v>36886</v>
      </c>
      <c r="D3692">
        <v>0.72399999999999998</v>
      </c>
      <c r="E3692">
        <f t="shared" si="115"/>
        <v>2.2347298691996618E-2</v>
      </c>
    </row>
    <row r="3693" spans="1:5" x14ac:dyDescent="0.3">
      <c r="A3693" s="35">
        <v>3678</v>
      </c>
      <c r="B3693">
        <f t="shared" si="114"/>
        <v>3</v>
      </c>
      <c r="C3693" s="32">
        <v>36887</v>
      </c>
      <c r="D3693">
        <v>0.72399999999999998</v>
      </c>
      <c r="E3693">
        <f t="shared" si="115"/>
        <v>0</v>
      </c>
    </row>
    <row r="3694" spans="1:5" x14ac:dyDescent="0.3">
      <c r="A3694">
        <v>3679</v>
      </c>
      <c r="B3694">
        <f t="shared" si="114"/>
        <v>4</v>
      </c>
      <c r="C3694" s="32">
        <v>36888</v>
      </c>
      <c r="D3694">
        <v>0.72399999999999998</v>
      </c>
      <c r="E3694">
        <f t="shared" si="115"/>
        <v>0</v>
      </c>
    </row>
    <row r="3695" spans="1:5" x14ac:dyDescent="0.3">
      <c r="A3695" s="35">
        <v>3680</v>
      </c>
      <c r="B3695">
        <f t="shared" si="114"/>
        <v>5</v>
      </c>
      <c r="C3695" s="32">
        <v>36889</v>
      </c>
      <c r="D3695">
        <v>0.76400000000000001</v>
      </c>
      <c r="E3695">
        <f t="shared" si="115"/>
        <v>5.3776396780804203E-2</v>
      </c>
    </row>
    <row r="3696" spans="1:5" x14ac:dyDescent="0.3">
      <c r="A3696">
        <v>3681</v>
      </c>
      <c r="B3696">
        <f t="shared" si="114"/>
        <v>2</v>
      </c>
      <c r="C3696" s="32">
        <v>36893</v>
      </c>
      <c r="D3696">
        <v>0.76800000000000002</v>
      </c>
      <c r="E3696">
        <f t="shared" si="115"/>
        <v>5.2219439811516249E-3</v>
      </c>
    </row>
    <row r="3697" spans="1:5" x14ac:dyDescent="0.3">
      <c r="A3697" s="35">
        <v>3682</v>
      </c>
      <c r="B3697">
        <f t="shared" si="114"/>
        <v>3</v>
      </c>
      <c r="C3697" s="32">
        <v>36894</v>
      </c>
      <c r="D3697">
        <v>0.79</v>
      </c>
      <c r="E3697">
        <f t="shared" si="115"/>
        <v>2.8243212313394939E-2</v>
      </c>
    </row>
    <row r="3698" spans="1:5" x14ac:dyDescent="0.3">
      <c r="A3698">
        <v>3683</v>
      </c>
      <c r="B3698">
        <f t="shared" si="114"/>
        <v>4</v>
      </c>
      <c r="C3698" s="32">
        <v>36895</v>
      </c>
      <c r="D3698">
        <v>0.78700000000000003</v>
      </c>
      <c r="E3698">
        <f t="shared" si="115"/>
        <v>-3.8046970436639714E-3</v>
      </c>
    </row>
    <row r="3699" spans="1:5" x14ac:dyDescent="0.3">
      <c r="A3699" s="35">
        <v>3684</v>
      </c>
      <c r="B3699">
        <f t="shared" si="114"/>
        <v>5</v>
      </c>
      <c r="C3699" s="32">
        <v>36896</v>
      </c>
      <c r="D3699">
        <v>0.79200000000000004</v>
      </c>
      <c r="E3699">
        <f t="shared" si="115"/>
        <v>6.3331433970225991E-3</v>
      </c>
    </row>
    <row r="3700" spans="1:5" x14ac:dyDescent="0.3">
      <c r="A3700">
        <v>3685</v>
      </c>
      <c r="B3700">
        <f t="shared" si="114"/>
        <v>1</v>
      </c>
      <c r="C3700" s="32">
        <v>36899</v>
      </c>
      <c r="D3700">
        <v>0.81100000000000005</v>
      </c>
      <c r="E3700">
        <f t="shared" si="115"/>
        <v>2.3706662300987082E-2</v>
      </c>
    </row>
    <row r="3701" spans="1:5" x14ac:dyDescent="0.3">
      <c r="A3701" s="35">
        <v>3686</v>
      </c>
      <c r="B3701">
        <f t="shared" si="114"/>
        <v>2</v>
      </c>
      <c r="C3701" s="32">
        <v>36900</v>
      </c>
      <c r="D3701">
        <v>0.79900000000000004</v>
      </c>
      <c r="E3701">
        <f t="shared" si="115"/>
        <v>-1.4907108349138229E-2</v>
      </c>
    </row>
    <row r="3702" spans="1:5" x14ac:dyDescent="0.3">
      <c r="A3702">
        <v>3687</v>
      </c>
      <c r="B3702">
        <f t="shared" si="114"/>
        <v>3</v>
      </c>
      <c r="C3702" s="32">
        <v>36901</v>
      </c>
      <c r="D3702">
        <v>0.85499999999999998</v>
      </c>
      <c r="E3702">
        <f t="shared" si="115"/>
        <v>6.7740523170485553E-2</v>
      </c>
    </row>
    <row r="3703" spans="1:5" x14ac:dyDescent="0.3">
      <c r="A3703" s="35">
        <v>3688</v>
      </c>
      <c r="B3703">
        <f t="shared" si="114"/>
        <v>4</v>
      </c>
      <c r="C3703" s="32">
        <v>36902</v>
      </c>
      <c r="D3703">
        <v>0.877</v>
      </c>
      <c r="E3703">
        <f t="shared" si="115"/>
        <v>2.5405523435422756E-2</v>
      </c>
    </row>
    <row r="3704" spans="1:5" x14ac:dyDescent="0.3">
      <c r="A3704">
        <v>3689</v>
      </c>
      <c r="B3704">
        <f t="shared" si="114"/>
        <v>5</v>
      </c>
      <c r="C3704" s="32">
        <v>36903</v>
      </c>
      <c r="D3704">
        <v>0.88700000000000001</v>
      </c>
      <c r="E3704">
        <f t="shared" si="115"/>
        <v>1.1337989937396443E-2</v>
      </c>
    </row>
    <row r="3705" spans="1:5" x14ac:dyDescent="0.3">
      <c r="A3705" s="35">
        <v>3690</v>
      </c>
      <c r="B3705">
        <f t="shared" si="114"/>
        <v>2</v>
      </c>
      <c r="C3705" s="32">
        <v>36907</v>
      </c>
      <c r="D3705">
        <v>0.86599999999999999</v>
      </c>
      <c r="E3705">
        <f t="shared" si="115"/>
        <v>-2.39600737471443E-2</v>
      </c>
    </row>
    <row r="3706" spans="1:5" x14ac:dyDescent="0.3">
      <c r="A3706">
        <v>3691</v>
      </c>
      <c r="B3706">
        <f t="shared" si="114"/>
        <v>3</v>
      </c>
      <c r="C3706" s="32">
        <v>36908</v>
      </c>
      <c r="D3706">
        <v>0.83</v>
      </c>
      <c r="E3706">
        <f t="shared" si="115"/>
        <v>-4.2459207771791629E-2</v>
      </c>
    </row>
    <row r="3707" spans="1:5" x14ac:dyDescent="0.3">
      <c r="A3707" s="35">
        <v>3692</v>
      </c>
      <c r="B3707">
        <f t="shared" si="114"/>
        <v>4</v>
      </c>
      <c r="C3707" s="32">
        <v>36909</v>
      </c>
      <c r="D3707">
        <v>0.82499999999999996</v>
      </c>
      <c r="E3707">
        <f t="shared" si="115"/>
        <v>-6.0423144559625863E-3</v>
      </c>
    </row>
    <row r="3708" spans="1:5" x14ac:dyDescent="0.3">
      <c r="A3708">
        <v>3693</v>
      </c>
      <c r="B3708">
        <f t="shared" si="114"/>
        <v>5</v>
      </c>
      <c r="C3708" s="32">
        <v>36910</v>
      </c>
      <c r="D3708">
        <v>0.85499999999999998</v>
      </c>
      <c r="E3708">
        <f t="shared" si="115"/>
        <v>3.5718082602079246E-2</v>
      </c>
    </row>
    <row r="3709" spans="1:5" x14ac:dyDescent="0.3">
      <c r="A3709" s="35">
        <v>3694</v>
      </c>
      <c r="B3709">
        <f t="shared" si="114"/>
        <v>1</v>
      </c>
      <c r="C3709" s="32">
        <v>36913</v>
      </c>
      <c r="D3709">
        <v>0.84399999999999997</v>
      </c>
      <c r="E3709">
        <f t="shared" si="115"/>
        <v>-1.2948974340803068E-2</v>
      </c>
    </row>
    <row r="3710" spans="1:5" x14ac:dyDescent="0.3">
      <c r="A3710">
        <v>3695</v>
      </c>
      <c r="B3710">
        <f t="shared" si="114"/>
        <v>2</v>
      </c>
      <c r="C3710" s="32">
        <v>36914</v>
      </c>
      <c r="D3710">
        <v>0.84099999999999997</v>
      </c>
      <c r="E3710">
        <f t="shared" si="115"/>
        <v>-3.5608346230090694E-3</v>
      </c>
    </row>
    <row r="3711" spans="1:5" x14ac:dyDescent="0.3">
      <c r="A3711" s="35">
        <v>3696</v>
      </c>
      <c r="B3711">
        <f t="shared" si="114"/>
        <v>3</v>
      </c>
      <c r="C3711" s="32">
        <v>36915</v>
      </c>
      <c r="D3711">
        <v>0.83399999999999996</v>
      </c>
      <c r="E3711">
        <f t="shared" si="115"/>
        <v>-8.3582576142013591E-3</v>
      </c>
    </row>
    <row r="3712" spans="1:5" x14ac:dyDescent="0.3">
      <c r="A3712">
        <v>3697</v>
      </c>
      <c r="B3712">
        <f t="shared" si="114"/>
        <v>4</v>
      </c>
      <c r="C3712" s="32">
        <v>36916</v>
      </c>
      <c r="D3712">
        <v>0.84</v>
      </c>
      <c r="E3712">
        <f t="shared" si="115"/>
        <v>7.168489478612497E-3</v>
      </c>
    </row>
    <row r="3713" spans="1:5" x14ac:dyDescent="0.3">
      <c r="A3713" s="35">
        <v>3698</v>
      </c>
      <c r="B3713">
        <f t="shared" si="114"/>
        <v>5</v>
      </c>
      <c r="C3713" s="32">
        <v>36917</v>
      </c>
      <c r="D3713">
        <v>0.84399999999999997</v>
      </c>
      <c r="E3713">
        <f t="shared" si="115"/>
        <v>4.7506027585977988E-3</v>
      </c>
    </row>
    <row r="3714" spans="1:5" x14ac:dyDescent="0.3">
      <c r="A3714">
        <v>3699</v>
      </c>
      <c r="B3714">
        <f t="shared" si="114"/>
        <v>1</v>
      </c>
      <c r="C3714" s="32">
        <v>36920</v>
      </c>
      <c r="D3714">
        <v>0.83299999999999996</v>
      </c>
      <c r="E3714">
        <f t="shared" si="115"/>
        <v>-1.311885242911442E-2</v>
      </c>
    </row>
    <row r="3715" spans="1:5" x14ac:dyDescent="0.3">
      <c r="A3715" s="35">
        <v>3700</v>
      </c>
      <c r="B3715">
        <f t="shared" si="114"/>
        <v>2</v>
      </c>
      <c r="C3715" s="32">
        <v>36921</v>
      </c>
      <c r="D3715">
        <v>0.82699999999999996</v>
      </c>
      <c r="E3715">
        <f t="shared" si="115"/>
        <v>-7.2289471431514303E-3</v>
      </c>
    </row>
    <row r="3716" spans="1:5" x14ac:dyDescent="0.3">
      <c r="A3716">
        <v>3701</v>
      </c>
      <c r="B3716">
        <f t="shared" si="114"/>
        <v>3</v>
      </c>
      <c r="C3716" s="32">
        <v>36922</v>
      </c>
      <c r="D3716">
        <v>0.80200000000000005</v>
      </c>
      <c r="E3716">
        <f t="shared" si="115"/>
        <v>-3.0696087157176765E-2</v>
      </c>
    </row>
    <row r="3717" spans="1:5" x14ac:dyDescent="0.3">
      <c r="A3717" s="35">
        <v>3702</v>
      </c>
      <c r="B3717">
        <f t="shared" si="114"/>
        <v>4</v>
      </c>
      <c r="C3717" s="32">
        <v>36923</v>
      </c>
      <c r="D3717">
        <v>0.83</v>
      </c>
      <c r="E3717">
        <f t="shared" si="115"/>
        <v>3.431709292412894E-2</v>
      </c>
    </row>
    <row r="3718" spans="1:5" x14ac:dyDescent="0.3">
      <c r="A3718">
        <v>3703</v>
      </c>
      <c r="B3718">
        <f t="shared" si="114"/>
        <v>5</v>
      </c>
      <c r="C3718" s="32">
        <v>36924</v>
      </c>
      <c r="D3718">
        <v>0.86599999999999999</v>
      </c>
      <c r="E3718">
        <f t="shared" si="115"/>
        <v>4.2459207771791553E-2</v>
      </c>
    </row>
    <row r="3719" spans="1:5" x14ac:dyDescent="0.3">
      <c r="A3719" s="35">
        <v>3704</v>
      </c>
      <c r="B3719">
        <f t="shared" si="114"/>
        <v>1</v>
      </c>
      <c r="C3719" s="32">
        <v>36927</v>
      </c>
      <c r="D3719">
        <v>0.85199999999999998</v>
      </c>
      <c r="E3719">
        <f t="shared" si="115"/>
        <v>-1.629838173311942E-2</v>
      </c>
    </row>
    <row r="3720" spans="1:5" x14ac:dyDescent="0.3">
      <c r="A3720">
        <v>3705</v>
      </c>
      <c r="B3720">
        <f t="shared" si="114"/>
        <v>2</v>
      </c>
      <c r="C3720" s="32">
        <v>36928</v>
      </c>
      <c r="D3720">
        <v>0.85699999999999998</v>
      </c>
      <c r="E3720">
        <f t="shared" si="115"/>
        <v>5.8513917684640867E-3</v>
      </c>
    </row>
    <row r="3721" spans="1:5" x14ac:dyDescent="0.3">
      <c r="A3721" s="35">
        <v>3706</v>
      </c>
      <c r="B3721">
        <f t="shared" si="114"/>
        <v>3</v>
      </c>
      <c r="C3721" s="32">
        <v>36929</v>
      </c>
      <c r="D3721">
        <v>0.88900000000000001</v>
      </c>
      <c r="E3721">
        <f t="shared" si="115"/>
        <v>3.6659316916124771E-2</v>
      </c>
    </row>
    <row r="3722" spans="1:5" x14ac:dyDescent="0.3">
      <c r="A3722">
        <v>3707</v>
      </c>
      <c r="B3722">
        <f t="shared" si="114"/>
        <v>4</v>
      </c>
      <c r="C3722" s="32">
        <v>36930</v>
      </c>
      <c r="D3722">
        <v>0.89100000000000001</v>
      </c>
      <c r="E3722">
        <f t="shared" si="115"/>
        <v>2.2471919569046644E-3</v>
      </c>
    </row>
    <row r="3723" spans="1:5" x14ac:dyDescent="0.3">
      <c r="A3723" s="35">
        <v>3708</v>
      </c>
      <c r="B3723">
        <f t="shared" si="114"/>
        <v>5</v>
      </c>
      <c r="C3723" s="32">
        <v>36931</v>
      </c>
      <c r="D3723">
        <v>0.85899999999999999</v>
      </c>
      <c r="E3723">
        <f t="shared" si="115"/>
        <v>-3.6575505486554E-2</v>
      </c>
    </row>
    <row r="3724" spans="1:5" x14ac:dyDescent="0.3">
      <c r="A3724">
        <v>3709</v>
      </c>
      <c r="B3724">
        <f t="shared" si="114"/>
        <v>1</v>
      </c>
      <c r="C3724" s="32">
        <v>36934</v>
      </c>
      <c r="D3724">
        <v>0.84899999999999998</v>
      </c>
      <c r="E3724">
        <f t="shared" si="115"/>
        <v>-1.1709735672908094E-2</v>
      </c>
    </row>
    <row r="3725" spans="1:5" x14ac:dyDescent="0.3">
      <c r="A3725" s="35">
        <v>3710</v>
      </c>
      <c r="B3725">
        <f t="shared" si="114"/>
        <v>2</v>
      </c>
      <c r="C3725" s="32">
        <v>36935</v>
      </c>
      <c r="D3725">
        <v>0.84599999999999997</v>
      </c>
      <c r="E3725">
        <f t="shared" si="115"/>
        <v>-3.5398267051240623E-3</v>
      </c>
    </row>
    <row r="3726" spans="1:5" x14ac:dyDescent="0.3">
      <c r="A3726">
        <v>3711</v>
      </c>
      <c r="B3726">
        <f t="shared" si="114"/>
        <v>3</v>
      </c>
      <c r="C3726" s="32">
        <v>36936</v>
      </c>
      <c r="D3726">
        <v>0.83</v>
      </c>
      <c r="E3726">
        <f t="shared" si="115"/>
        <v>-1.90936588155797E-2</v>
      </c>
    </row>
    <row r="3727" spans="1:5" x14ac:dyDescent="0.3">
      <c r="A3727" s="35">
        <v>3712</v>
      </c>
      <c r="B3727">
        <f t="shared" si="114"/>
        <v>4</v>
      </c>
      <c r="C3727" s="32">
        <v>36937</v>
      </c>
      <c r="D3727">
        <v>0.80800000000000005</v>
      </c>
      <c r="E3727">
        <f t="shared" si="115"/>
        <v>-2.6863642269548155E-2</v>
      </c>
    </row>
    <row r="3728" spans="1:5" x14ac:dyDescent="0.3">
      <c r="A3728">
        <v>3713</v>
      </c>
      <c r="B3728">
        <f t="shared" si="114"/>
        <v>5</v>
      </c>
      <c r="C3728" s="32">
        <v>36938</v>
      </c>
      <c r="D3728">
        <v>0.81299999999999994</v>
      </c>
      <c r="E3728">
        <f t="shared" si="115"/>
        <v>6.1690510267151076E-3</v>
      </c>
    </row>
    <row r="3729" spans="1:5" x14ac:dyDescent="0.3">
      <c r="A3729" s="35">
        <v>3714</v>
      </c>
      <c r="B3729">
        <f t="shared" ref="B3729:B3792" si="116">WEEKDAY(C3729,2)</f>
        <v>2</v>
      </c>
      <c r="C3729" s="32">
        <v>36942</v>
      </c>
      <c r="D3729">
        <v>0.79200000000000004</v>
      </c>
      <c r="E3729">
        <f t="shared" si="115"/>
        <v>-2.6169717733384605E-2</v>
      </c>
    </row>
    <row r="3730" spans="1:5" x14ac:dyDescent="0.3">
      <c r="A3730">
        <v>3715</v>
      </c>
      <c r="B3730">
        <f t="shared" si="116"/>
        <v>3</v>
      </c>
      <c r="C3730" s="32">
        <v>36943</v>
      </c>
      <c r="D3730">
        <v>0.78500000000000003</v>
      </c>
      <c r="E3730">
        <f t="shared" ref="E3730:E3793" si="117">LN(D3730/D3729)</f>
        <v>-8.8776740320174533E-3</v>
      </c>
    </row>
    <row r="3731" spans="1:5" x14ac:dyDescent="0.3">
      <c r="A3731" s="35">
        <v>3716</v>
      </c>
      <c r="B3731">
        <f t="shared" si="116"/>
        <v>4</v>
      </c>
      <c r="C3731" s="32">
        <v>36944</v>
      </c>
      <c r="D3731">
        <v>0.77500000000000002</v>
      </c>
      <c r="E3731">
        <f t="shared" si="117"/>
        <v>-1.2820688429061434E-2</v>
      </c>
    </row>
    <row r="3732" spans="1:5" x14ac:dyDescent="0.3">
      <c r="A3732">
        <v>3717</v>
      </c>
      <c r="B3732">
        <f t="shared" si="116"/>
        <v>5</v>
      </c>
      <c r="C3732" s="32">
        <v>36945</v>
      </c>
      <c r="D3732">
        <v>0.79700000000000004</v>
      </c>
      <c r="E3732">
        <f t="shared" si="117"/>
        <v>2.7991649436867987E-2</v>
      </c>
    </row>
    <row r="3733" spans="1:5" x14ac:dyDescent="0.3">
      <c r="A3733" s="35">
        <v>3718</v>
      </c>
      <c r="B3733">
        <f t="shared" si="116"/>
        <v>1</v>
      </c>
      <c r="C3733" s="32">
        <v>36948</v>
      </c>
      <c r="D3733">
        <v>0.79800000000000004</v>
      </c>
      <c r="E3733">
        <f t="shared" si="117"/>
        <v>1.2539186595936812E-3</v>
      </c>
    </row>
    <row r="3734" spans="1:5" x14ac:dyDescent="0.3">
      <c r="A3734">
        <v>3719</v>
      </c>
      <c r="B3734">
        <f t="shared" si="116"/>
        <v>2</v>
      </c>
      <c r="C3734" s="32">
        <v>36949</v>
      </c>
      <c r="D3734">
        <v>0.80100000000000005</v>
      </c>
      <c r="E3734">
        <f t="shared" si="117"/>
        <v>3.7523496185503718E-3</v>
      </c>
    </row>
    <row r="3735" spans="1:5" x14ac:dyDescent="0.3">
      <c r="A3735" s="35">
        <v>3720</v>
      </c>
      <c r="B3735">
        <f t="shared" si="116"/>
        <v>3</v>
      </c>
      <c r="C3735" s="32">
        <v>36950</v>
      </c>
      <c r="D3735">
        <v>0.75600000000000001</v>
      </c>
      <c r="E3735">
        <f t="shared" si="117"/>
        <v>-5.7819570888826249E-2</v>
      </c>
    </row>
    <row r="3736" spans="1:5" x14ac:dyDescent="0.3">
      <c r="A3736">
        <v>3721</v>
      </c>
      <c r="B3736">
        <f t="shared" si="116"/>
        <v>4</v>
      </c>
      <c r="C3736" s="32">
        <v>36951</v>
      </c>
      <c r="D3736">
        <v>0.77200000000000002</v>
      </c>
      <c r="E3736">
        <f t="shared" si="117"/>
        <v>2.0943173845243173E-2</v>
      </c>
    </row>
    <row r="3737" spans="1:5" x14ac:dyDescent="0.3">
      <c r="A3737" s="35">
        <v>3722</v>
      </c>
      <c r="B3737">
        <f t="shared" si="116"/>
        <v>5</v>
      </c>
      <c r="C3737" s="32">
        <v>36952</v>
      </c>
      <c r="D3737">
        <v>0.77800000000000002</v>
      </c>
      <c r="E3737">
        <f t="shared" si="117"/>
        <v>7.7419741536154593E-3</v>
      </c>
    </row>
    <row r="3738" spans="1:5" x14ac:dyDescent="0.3">
      <c r="A3738">
        <v>3723</v>
      </c>
      <c r="B3738">
        <f t="shared" si="116"/>
        <v>1</v>
      </c>
      <c r="C3738" s="32">
        <v>36955</v>
      </c>
      <c r="D3738">
        <v>0.76500000000000001</v>
      </c>
      <c r="E3738">
        <f t="shared" si="117"/>
        <v>-1.6850690351855765E-2</v>
      </c>
    </row>
    <row r="3739" spans="1:5" x14ac:dyDescent="0.3">
      <c r="A3739" s="35">
        <v>3724</v>
      </c>
      <c r="B3739">
        <f t="shared" si="116"/>
        <v>2</v>
      </c>
      <c r="C3739" s="32">
        <v>36956</v>
      </c>
      <c r="D3739">
        <v>0.77800000000000002</v>
      </c>
      <c r="E3739">
        <f t="shared" si="117"/>
        <v>1.6850690351855706E-2</v>
      </c>
    </row>
    <row r="3740" spans="1:5" x14ac:dyDescent="0.3">
      <c r="A3740">
        <v>3725</v>
      </c>
      <c r="B3740">
        <f t="shared" si="116"/>
        <v>3</v>
      </c>
      <c r="C3740" s="32">
        <v>36957</v>
      </c>
      <c r="D3740">
        <v>0.81299999999999994</v>
      </c>
      <c r="E3740">
        <f t="shared" si="117"/>
        <v>4.4004585369418828E-2</v>
      </c>
    </row>
    <row r="3741" spans="1:5" x14ac:dyDescent="0.3">
      <c r="A3741" s="35">
        <v>3726</v>
      </c>
      <c r="B3741">
        <f t="shared" si="116"/>
        <v>4</v>
      </c>
      <c r="C3741" s="32">
        <v>36958</v>
      </c>
      <c r="D3741">
        <v>0.80400000000000005</v>
      </c>
      <c r="E3741">
        <f t="shared" si="117"/>
        <v>-1.113184036884407E-2</v>
      </c>
    </row>
    <row r="3742" spans="1:5" x14ac:dyDescent="0.3">
      <c r="A3742">
        <v>3727</v>
      </c>
      <c r="B3742">
        <f t="shared" si="116"/>
        <v>5</v>
      </c>
      <c r="C3742" s="32">
        <v>36959</v>
      </c>
      <c r="D3742">
        <v>0.78400000000000003</v>
      </c>
      <c r="E3742">
        <f t="shared" si="117"/>
        <v>-2.5190248828558519E-2</v>
      </c>
    </row>
    <row r="3743" spans="1:5" x14ac:dyDescent="0.3">
      <c r="A3743" s="35">
        <v>3728</v>
      </c>
      <c r="B3743">
        <f t="shared" si="116"/>
        <v>1</v>
      </c>
      <c r="C3743" s="32">
        <v>36962</v>
      </c>
      <c r="D3743">
        <v>0.77800000000000002</v>
      </c>
      <c r="E3743">
        <f t="shared" si="117"/>
        <v>-7.6824961720162819E-3</v>
      </c>
    </row>
    <row r="3744" spans="1:5" x14ac:dyDescent="0.3">
      <c r="A3744">
        <v>3729</v>
      </c>
      <c r="B3744">
        <f t="shared" si="116"/>
        <v>2</v>
      </c>
      <c r="C3744" s="32">
        <v>36963</v>
      </c>
      <c r="D3744">
        <v>0.77</v>
      </c>
      <c r="E3744">
        <f t="shared" si="117"/>
        <v>-1.033600933066206E-2</v>
      </c>
    </row>
    <row r="3745" spans="1:5" x14ac:dyDescent="0.3">
      <c r="A3745" s="35">
        <v>3730</v>
      </c>
      <c r="B3745">
        <f t="shared" si="116"/>
        <v>3</v>
      </c>
      <c r="C3745" s="32">
        <v>36964</v>
      </c>
      <c r="D3745">
        <v>0.749</v>
      </c>
      <c r="E3745">
        <f t="shared" si="117"/>
        <v>-2.7651531330510123E-2</v>
      </c>
    </row>
    <row r="3746" spans="1:5" x14ac:dyDescent="0.3">
      <c r="A3746">
        <v>3731</v>
      </c>
      <c r="B3746">
        <f t="shared" si="116"/>
        <v>4</v>
      </c>
      <c r="C3746" s="32">
        <v>36965</v>
      </c>
      <c r="D3746">
        <v>0.748</v>
      </c>
      <c r="E3746">
        <f t="shared" si="117"/>
        <v>-1.3360055427422512E-3</v>
      </c>
    </row>
    <row r="3747" spans="1:5" x14ac:dyDescent="0.3">
      <c r="A3747" s="35">
        <v>3732</v>
      </c>
      <c r="B3747">
        <f t="shared" si="116"/>
        <v>5</v>
      </c>
      <c r="C3747" s="32">
        <v>36966</v>
      </c>
      <c r="D3747">
        <v>0.76600000000000001</v>
      </c>
      <c r="E3747">
        <f t="shared" si="117"/>
        <v>2.3779191766114149E-2</v>
      </c>
    </row>
    <row r="3748" spans="1:5" x14ac:dyDescent="0.3">
      <c r="A3748">
        <v>3733</v>
      </c>
      <c r="B3748">
        <f t="shared" si="116"/>
        <v>1</v>
      </c>
      <c r="C3748" s="32">
        <v>36969</v>
      </c>
      <c r="D3748">
        <v>0.752</v>
      </c>
      <c r="E3748">
        <f t="shared" si="117"/>
        <v>-1.8445845790751456E-2</v>
      </c>
    </row>
    <row r="3749" spans="1:5" x14ac:dyDescent="0.3">
      <c r="A3749" s="35">
        <v>3734</v>
      </c>
      <c r="B3749">
        <f t="shared" si="116"/>
        <v>2</v>
      </c>
      <c r="C3749" s="32">
        <v>36970</v>
      </c>
      <c r="D3749">
        <v>0.75800000000000001</v>
      </c>
      <c r="E3749">
        <f t="shared" si="117"/>
        <v>7.9470616925319398E-3</v>
      </c>
    </row>
    <row r="3750" spans="1:5" x14ac:dyDescent="0.3">
      <c r="A3750">
        <v>3735</v>
      </c>
      <c r="B3750">
        <f t="shared" si="116"/>
        <v>3</v>
      </c>
      <c r="C3750" s="32">
        <v>36971</v>
      </c>
      <c r="D3750">
        <v>0.78900000000000003</v>
      </c>
      <c r="E3750">
        <f t="shared" si="117"/>
        <v>4.0082935203502555E-2</v>
      </c>
    </row>
    <row r="3751" spans="1:5" x14ac:dyDescent="0.3">
      <c r="A3751" s="35">
        <v>3736</v>
      </c>
      <c r="B3751">
        <f t="shared" si="116"/>
        <v>4</v>
      </c>
      <c r="C3751" s="32">
        <v>36972</v>
      </c>
      <c r="D3751">
        <v>0.79500000000000004</v>
      </c>
      <c r="E3751">
        <f t="shared" si="117"/>
        <v>7.5757938084577226E-3</v>
      </c>
    </row>
    <row r="3752" spans="1:5" x14ac:dyDescent="0.3">
      <c r="A3752">
        <v>3737</v>
      </c>
      <c r="B3752">
        <f t="shared" si="116"/>
        <v>5</v>
      </c>
      <c r="C3752" s="32">
        <v>36973</v>
      </c>
      <c r="D3752">
        <v>0.82899999999999996</v>
      </c>
      <c r="E3752">
        <f t="shared" si="117"/>
        <v>4.1878040480963066E-2</v>
      </c>
    </row>
    <row r="3753" spans="1:5" x14ac:dyDescent="0.3">
      <c r="A3753" s="35">
        <v>3738</v>
      </c>
      <c r="B3753">
        <f t="shared" si="116"/>
        <v>1</v>
      </c>
      <c r="C3753" s="32">
        <v>36976</v>
      </c>
      <c r="D3753">
        <v>0.82099999999999995</v>
      </c>
      <c r="E3753">
        <f t="shared" si="117"/>
        <v>-9.697045682866761E-3</v>
      </c>
    </row>
    <row r="3754" spans="1:5" x14ac:dyDescent="0.3">
      <c r="A3754">
        <v>3739</v>
      </c>
      <c r="B3754">
        <f t="shared" si="116"/>
        <v>2</v>
      </c>
      <c r="C3754" s="32">
        <v>36977</v>
      </c>
      <c r="D3754">
        <v>0.82599999999999996</v>
      </c>
      <c r="E3754">
        <f t="shared" si="117"/>
        <v>6.0716640685497736E-3</v>
      </c>
    </row>
    <row r="3755" spans="1:5" x14ac:dyDescent="0.3">
      <c r="A3755" s="35">
        <v>3740</v>
      </c>
      <c r="B3755">
        <f t="shared" si="116"/>
        <v>3</v>
      </c>
      <c r="C3755" s="32">
        <v>36978</v>
      </c>
      <c r="D3755">
        <v>0.79500000000000004</v>
      </c>
      <c r="E3755">
        <f t="shared" si="117"/>
        <v>-3.8252658866646111E-2</v>
      </c>
    </row>
    <row r="3756" spans="1:5" x14ac:dyDescent="0.3">
      <c r="A3756">
        <v>3741</v>
      </c>
      <c r="B3756">
        <f t="shared" si="116"/>
        <v>4</v>
      </c>
      <c r="C3756" s="32">
        <v>36979</v>
      </c>
      <c r="D3756">
        <v>0.79800000000000004</v>
      </c>
      <c r="E3756">
        <f t="shared" si="117"/>
        <v>3.7664827954768648E-3</v>
      </c>
    </row>
    <row r="3757" spans="1:5" x14ac:dyDescent="0.3">
      <c r="A3757" s="35">
        <v>3742</v>
      </c>
      <c r="B3757">
        <f t="shared" si="116"/>
        <v>5</v>
      </c>
      <c r="C3757" s="32">
        <v>36980</v>
      </c>
      <c r="D3757">
        <v>0.8</v>
      </c>
      <c r="E3757">
        <f t="shared" si="117"/>
        <v>2.5031302181184748E-3</v>
      </c>
    </row>
    <row r="3758" spans="1:5" x14ac:dyDescent="0.3">
      <c r="A3758">
        <v>3743</v>
      </c>
      <c r="B3758">
        <f t="shared" si="116"/>
        <v>1</v>
      </c>
      <c r="C3758" s="32">
        <v>36983</v>
      </c>
      <c r="D3758">
        <v>0.81599999999999995</v>
      </c>
      <c r="E3758">
        <f t="shared" si="117"/>
        <v>1.9802627296179511E-2</v>
      </c>
    </row>
    <row r="3759" spans="1:5" x14ac:dyDescent="0.3">
      <c r="A3759" s="35">
        <v>3744</v>
      </c>
      <c r="B3759">
        <f t="shared" si="116"/>
        <v>2</v>
      </c>
      <c r="C3759" s="32">
        <v>36984</v>
      </c>
      <c r="D3759">
        <v>0.86299999999999999</v>
      </c>
      <c r="E3759">
        <f t="shared" si="117"/>
        <v>5.6000336119320954E-2</v>
      </c>
    </row>
    <row r="3760" spans="1:5" x14ac:dyDescent="0.3">
      <c r="A3760">
        <v>3745</v>
      </c>
      <c r="B3760">
        <f t="shared" si="116"/>
        <v>3</v>
      </c>
      <c r="C3760" s="32">
        <v>36985</v>
      </c>
      <c r="D3760">
        <v>0.91</v>
      </c>
      <c r="E3760">
        <f t="shared" si="117"/>
        <v>5.3029908427467749E-2</v>
      </c>
    </row>
    <row r="3761" spans="1:5" x14ac:dyDescent="0.3">
      <c r="A3761" s="35">
        <v>3746</v>
      </c>
      <c r="B3761">
        <f t="shared" si="116"/>
        <v>4</v>
      </c>
      <c r="C3761" s="32">
        <v>36986</v>
      </c>
      <c r="D3761">
        <v>0.91100000000000003</v>
      </c>
      <c r="E3761">
        <f t="shared" si="117"/>
        <v>1.0982977490625919E-3</v>
      </c>
    </row>
    <row r="3762" spans="1:5" x14ac:dyDescent="0.3">
      <c r="A3762">
        <v>3747</v>
      </c>
      <c r="B3762">
        <f t="shared" si="116"/>
        <v>5</v>
      </c>
      <c r="C3762" s="32">
        <v>36987</v>
      </c>
      <c r="D3762">
        <v>0.90800000000000003</v>
      </c>
      <c r="E3762">
        <f t="shared" si="117"/>
        <v>-3.2985186586650477E-3</v>
      </c>
    </row>
    <row r="3763" spans="1:5" x14ac:dyDescent="0.3">
      <c r="A3763" s="35">
        <v>3748</v>
      </c>
      <c r="B3763">
        <f t="shared" si="116"/>
        <v>1</v>
      </c>
      <c r="C3763" s="32">
        <v>36990</v>
      </c>
      <c r="D3763">
        <v>0.92800000000000005</v>
      </c>
      <c r="E3763">
        <f t="shared" si="117"/>
        <v>2.178735418490723E-2</v>
      </c>
    </row>
    <row r="3764" spans="1:5" x14ac:dyDescent="0.3">
      <c r="A3764">
        <v>3749</v>
      </c>
      <c r="B3764">
        <f t="shared" si="116"/>
        <v>2</v>
      </c>
      <c r="C3764" s="32">
        <v>36991</v>
      </c>
      <c r="D3764">
        <v>0.96599999999999997</v>
      </c>
      <c r="E3764">
        <f t="shared" si="117"/>
        <v>4.0132101426317408E-2</v>
      </c>
    </row>
    <row r="3765" spans="1:5" x14ac:dyDescent="0.3">
      <c r="A3765" s="35">
        <v>3750</v>
      </c>
      <c r="B3765">
        <f t="shared" si="116"/>
        <v>3</v>
      </c>
      <c r="C3765" s="32">
        <v>36992</v>
      </c>
      <c r="D3765">
        <v>0.96099999999999997</v>
      </c>
      <c r="E3765">
        <f t="shared" si="117"/>
        <v>-5.1894252422254959E-3</v>
      </c>
    </row>
    <row r="3766" spans="1:5" x14ac:dyDescent="0.3">
      <c r="A3766">
        <v>3751</v>
      </c>
      <c r="B3766">
        <f t="shared" si="116"/>
        <v>4</v>
      </c>
      <c r="C3766" s="32">
        <v>36993</v>
      </c>
      <c r="D3766">
        <v>0.97499999999999998</v>
      </c>
      <c r="E3766">
        <f t="shared" si="117"/>
        <v>1.4463062027554659E-2</v>
      </c>
    </row>
    <row r="3767" spans="1:5" x14ac:dyDescent="0.3">
      <c r="A3767" s="35">
        <v>3752</v>
      </c>
      <c r="B3767">
        <f t="shared" si="116"/>
        <v>1</v>
      </c>
      <c r="C3767" s="32">
        <v>36997</v>
      </c>
      <c r="D3767">
        <v>0.97899999999999998</v>
      </c>
      <c r="E3767">
        <f t="shared" si="117"/>
        <v>4.0941715326631468E-3</v>
      </c>
    </row>
    <row r="3768" spans="1:5" x14ac:dyDescent="0.3">
      <c r="A3768">
        <v>3753</v>
      </c>
      <c r="B3768">
        <f t="shared" si="116"/>
        <v>2</v>
      </c>
      <c r="C3768" s="32">
        <v>36998</v>
      </c>
      <c r="D3768">
        <v>0.97699999999999998</v>
      </c>
      <c r="E3768">
        <f t="shared" si="117"/>
        <v>-2.0449904877275966E-3</v>
      </c>
    </row>
    <row r="3769" spans="1:5" x14ac:dyDescent="0.3">
      <c r="A3769" s="35">
        <v>3754</v>
      </c>
      <c r="B3769">
        <f t="shared" si="116"/>
        <v>3</v>
      </c>
      <c r="C3769" s="32">
        <v>36999</v>
      </c>
      <c r="D3769">
        <v>0.99199999999999999</v>
      </c>
      <c r="E3769">
        <f t="shared" si="117"/>
        <v>1.5236455242089985E-2</v>
      </c>
    </row>
    <row r="3770" spans="1:5" x14ac:dyDescent="0.3">
      <c r="A3770">
        <v>3755</v>
      </c>
      <c r="B3770">
        <f t="shared" si="116"/>
        <v>4</v>
      </c>
      <c r="C3770" s="32">
        <v>37000</v>
      </c>
      <c r="D3770">
        <v>0.96499999999999997</v>
      </c>
      <c r="E3770">
        <f t="shared" si="117"/>
        <v>-2.7595005945886871E-2</v>
      </c>
    </row>
    <row r="3771" spans="1:5" x14ac:dyDescent="0.3">
      <c r="A3771" s="35">
        <v>3756</v>
      </c>
      <c r="B3771">
        <f t="shared" si="116"/>
        <v>5</v>
      </c>
      <c r="C3771" s="32">
        <v>37001</v>
      </c>
      <c r="D3771">
        <v>0.96199999999999997</v>
      </c>
      <c r="E3771">
        <f t="shared" si="117"/>
        <v>-3.1136506732794699E-3</v>
      </c>
    </row>
    <row r="3772" spans="1:5" x14ac:dyDescent="0.3">
      <c r="A3772">
        <v>3757</v>
      </c>
      <c r="B3772">
        <f t="shared" si="116"/>
        <v>1</v>
      </c>
      <c r="C3772" s="32">
        <v>37004</v>
      </c>
      <c r="D3772">
        <v>0.96299999999999997</v>
      </c>
      <c r="E3772">
        <f t="shared" si="117"/>
        <v>1.0389611324190385E-3</v>
      </c>
    </row>
    <row r="3773" spans="1:5" x14ac:dyDescent="0.3">
      <c r="A3773" s="35">
        <v>3758</v>
      </c>
      <c r="B3773">
        <f t="shared" si="116"/>
        <v>2</v>
      </c>
      <c r="C3773" s="32">
        <v>37005</v>
      </c>
      <c r="D3773">
        <v>0.95899999999999996</v>
      </c>
      <c r="E3773">
        <f t="shared" si="117"/>
        <v>-4.162336914687299E-3</v>
      </c>
    </row>
    <row r="3774" spans="1:5" x14ac:dyDescent="0.3">
      <c r="A3774">
        <v>3759</v>
      </c>
      <c r="B3774">
        <f t="shared" si="116"/>
        <v>3</v>
      </c>
      <c r="C3774" s="32">
        <v>37006</v>
      </c>
      <c r="D3774">
        <v>0.95799999999999996</v>
      </c>
      <c r="E3774">
        <f t="shared" si="117"/>
        <v>-1.0432969125776746E-3</v>
      </c>
    </row>
    <row r="3775" spans="1:5" x14ac:dyDescent="0.3">
      <c r="A3775" s="35">
        <v>3760</v>
      </c>
      <c r="B3775">
        <f t="shared" si="116"/>
        <v>4</v>
      </c>
      <c r="C3775" s="32">
        <v>37007</v>
      </c>
      <c r="D3775">
        <v>0.96899999999999997</v>
      </c>
      <c r="E3775">
        <f t="shared" si="117"/>
        <v>1.1416833919905596E-2</v>
      </c>
    </row>
    <row r="3776" spans="1:5" x14ac:dyDescent="0.3">
      <c r="A3776">
        <v>3761</v>
      </c>
      <c r="B3776">
        <f t="shared" si="116"/>
        <v>5</v>
      </c>
      <c r="C3776" s="32">
        <v>37008</v>
      </c>
      <c r="D3776">
        <v>0.98799999999999999</v>
      </c>
      <c r="E3776">
        <f t="shared" si="117"/>
        <v>1.9418085857101516E-2</v>
      </c>
    </row>
    <row r="3777" spans="1:5" x14ac:dyDescent="0.3">
      <c r="A3777" s="35">
        <v>3762</v>
      </c>
      <c r="B3777">
        <f t="shared" si="116"/>
        <v>1</v>
      </c>
      <c r="C3777" s="32">
        <v>37011</v>
      </c>
      <c r="D3777">
        <v>0.99199999999999999</v>
      </c>
      <c r="E3777">
        <f t="shared" si="117"/>
        <v>4.0404095370049058E-3</v>
      </c>
    </row>
    <row r="3778" spans="1:5" x14ac:dyDescent="0.3">
      <c r="A3778">
        <v>3763</v>
      </c>
      <c r="B3778">
        <f t="shared" si="116"/>
        <v>2</v>
      </c>
      <c r="C3778" s="32">
        <v>37012</v>
      </c>
      <c r="D3778">
        <v>0.98499999999999999</v>
      </c>
      <c r="E3778">
        <f t="shared" si="117"/>
        <v>-7.081466112783933E-3</v>
      </c>
    </row>
    <row r="3779" spans="1:5" x14ac:dyDescent="0.3">
      <c r="A3779" s="35">
        <v>3764</v>
      </c>
      <c r="B3779">
        <f t="shared" si="116"/>
        <v>3</v>
      </c>
      <c r="C3779" s="32">
        <v>37013</v>
      </c>
      <c r="D3779">
        <v>0.96499999999999997</v>
      </c>
      <c r="E3779">
        <f t="shared" si="117"/>
        <v>-2.0513539833103018E-2</v>
      </c>
    </row>
    <row r="3780" spans="1:5" x14ac:dyDescent="0.3">
      <c r="A3780">
        <v>3765</v>
      </c>
      <c r="B3780">
        <f t="shared" si="116"/>
        <v>4</v>
      </c>
      <c r="C3780" s="32">
        <v>37014</v>
      </c>
      <c r="D3780">
        <v>1.004</v>
      </c>
      <c r="E3780">
        <f t="shared" si="117"/>
        <v>3.9619198912688676E-2</v>
      </c>
    </row>
    <row r="3781" spans="1:5" x14ac:dyDescent="0.3">
      <c r="A3781" s="35">
        <v>3766</v>
      </c>
      <c r="B3781">
        <f t="shared" si="116"/>
        <v>5</v>
      </c>
      <c r="C3781" s="32">
        <v>37015</v>
      </c>
      <c r="D3781">
        <v>1.02</v>
      </c>
      <c r="E3781">
        <f t="shared" si="117"/>
        <v>1.5810606026642245E-2</v>
      </c>
    </row>
    <row r="3782" spans="1:5" x14ac:dyDescent="0.3">
      <c r="A3782">
        <v>3767</v>
      </c>
      <c r="B3782">
        <f t="shared" si="116"/>
        <v>1</v>
      </c>
      <c r="C3782" s="32">
        <v>37018</v>
      </c>
      <c r="D3782">
        <v>0.98799999999999999</v>
      </c>
      <c r="E3782">
        <f t="shared" si="117"/>
        <v>-3.1875208530448951E-2</v>
      </c>
    </row>
    <row r="3783" spans="1:5" x14ac:dyDescent="0.3">
      <c r="A3783" s="35">
        <v>3768</v>
      </c>
      <c r="B3783">
        <f t="shared" si="116"/>
        <v>2</v>
      </c>
      <c r="C3783" s="32">
        <v>37019</v>
      </c>
      <c r="D3783">
        <v>0.96199999999999997</v>
      </c>
      <c r="E3783">
        <f t="shared" si="117"/>
        <v>-2.6668247082161294E-2</v>
      </c>
    </row>
    <row r="3784" spans="1:5" x14ac:dyDescent="0.3">
      <c r="A3784">
        <v>3769</v>
      </c>
      <c r="B3784">
        <f t="shared" si="116"/>
        <v>3</v>
      </c>
      <c r="C3784" s="32">
        <v>37020</v>
      </c>
      <c r="D3784">
        <v>0.995</v>
      </c>
      <c r="E3784">
        <f t="shared" si="117"/>
        <v>3.3728286492886256E-2</v>
      </c>
    </row>
    <row r="3785" spans="1:5" x14ac:dyDescent="0.3">
      <c r="A3785" s="35">
        <v>3770</v>
      </c>
      <c r="B3785">
        <f t="shared" si="116"/>
        <v>4</v>
      </c>
      <c r="C3785" s="32">
        <v>37021</v>
      </c>
      <c r="D3785">
        <v>0.96799999999999997</v>
      </c>
      <c r="E3785">
        <f t="shared" si="117"/>
        <v>-2.7510649882015806E-2</v>
      </c>
    </row>
    <row r="3786" spans="1:5" x14ac:dyDescent="0.3">
      <c r="A3786">
        <v>3771</v>
      </c>
      <c r="B3786">
        <f t="shared" si="116"/>
        <v>5</v>
      </c>
      <c r="C3786" s="32">
        <v>37022</v>
      </c>
      <c r="D3786">
        <v>0.93400000000000005</v>
      </c>
      <c r="E3786">
        <f t="shared" si="117"/>
        <v>-3.5755649047734331E-2</v>
      </c>
    </row>
    <row r="3787" spans="1:5" x14ac:dyDescent="0.3">
      <c r="A3787" s="35">
        <v>3772</v>
      </c>
      <c r="B3787">
        <f t="shared" si="116"/>
        <v>1</v>
      </c>
      <c r="C3787" s="32">
        <v>37025</v>
      </c>
      <c r="D3787">
        <v>0.89600000000000002</v>
      </c>
      <c r="E3787">
        <f t="shared" si="117"/>
        <v>-4.1536025253912236E-2</v>
      </c>
    </row>
    <row r="3788" spans="1:5" x14ac:dyDescent="0.3">
      <c r="A3788">
        <v>3773</v>
      </c>
      <c r="B3788">
        <f t="shared" si="116"/>
        <v>2</v>
      </c>
      <c r="C3788" s="32">
        <v>37026</v>
      </c>
      <c r="D3788">
        <v>0.85899999999999999</v>
      </c>
      <c r="E3788">
        <f t="shared" si="117"/>
        <v>-4.2171490990675152E-2</v>
      </c>
    </row>
    <row r="3789" spans="1:5" x14ac:dyDescent="0.3">
      <c r="A3789" s="35">
        <v>3774</v>
      </c>
      <c r="B3789">
        <f t="shared" si="116"/>
        <v>3</v>
      </c>
      <c r="C3789" s="32">
        <v>37027</v>
      </c>
      <c r="D3789">
        <v>0.82499999999999996</v>
      </c>
      <c r="E3789">
        <f t="shared" si="117"/>
        <v>-4.0385535649574408E-2</v>
      </c>
    </row>
    <row r="3790" spans="1:5" x14ac:dyDescent="0.3">
      <c r="A3790">
        <v>3775</v>
      </c>
      <c r="B3790">
        <f t="shared" si="116"/>
        <v>4</v>
      </c>
      <c r="C3790" s="32">
        <v>37028</v>
      </c>
      <c r="D3790">
        <v>0.875</v>
      </c>
      <c r="E3790">
        <f t="shared" si="117"/>
        <v>5.8840500022933395E-2</v>
      </c>
    </row>
    <row r="3791" spans="1:5" x14ac:dyDescent="0.3">
      <c r="A3791" s="35">
        <v>3776</v>
      </c>
      <c r="B3791">
        <f t="shared" si="116"/>
        <v>5</v>
      </c>
      <c r="C3791" s="32">
        <v>37029</v>
      </c>
      <c r="D3791">
        <v>0.90800000000000003</v>
      </c>
      <c r="E3791">
        <f t="shared" si="117"/>
        <v>3.7020492243678961E-2</v>
      </c>
    </row>
    <row r="3792" spans="1:5" x14ac:dyDescent="0.3">
      <c r="A3792">
        <v>3777</v>
      </c>
      <c r="B3792">
        <f t="shared" si="116"/>
        <v>1</v>
      </c>
      <c r="C3792" s="32">
        <v>37032</v>
      </c>
      <c r="D3792">
        <v>0.94199999999999995</v>
      </c>
      <c r="E3792">
        <f t="shared" si="117"/>
        <v>3.6760895975069721E-2</v>
      </c>
    </row>
    <row r="3793" spans="1:5" x14ac:dyDescent="0.3">
      <c r="A3793" s="35">
        <v>3778</v>
      </c>
      <c r="B3793">
        <f t="shared" ref="B3793:B3856" si="118">WEEKDAY(C3793,2)</f>
        <v>2</v>
      </c>
      <c r="C3793" s="32">
        <v>37033</v>
      </c>
      <c r="D3793">
        <v>0.97799999999999998</v>
      </c>
      <c r="E3793">
        <f t="shared" si="117"/>
        <v>3.750439545845427E-2</v>
      </c>
    </row>
    <row r="3794" spans="1:5" x14ac:dyDescent="0.3">
      <c r="A3794">
        <v>3779</v>
      </c>
      <c r="B3794">
        <f t="shared" si="118"/>
        <v>3</v>
      </c>
      <c r="C3794" s="32">
        <v>37034</v>
      </c>
      <c r="D3794">
        <v>0.97799999999999998</v>
      </c>
      <c r="E3794">
        <f t="shared" ref="E3794:E3857" si="119">LN(D3794/D3793)</f>
        <v>0</v>
      </c>
    </row>
    <row r="3795" spans="1:5" x14ac:dyDescent="0.3">
      <c r="A3795" s="35">
        <v>3780</v>
      </c>
      <c r="B3795">
        <f t="shared" si="118"/>
        <v>4</v>
      </c>
      <c r="C3795" s="32">
        <v>37035</v>
      </c>
      <c r="D3795">
        <v>0.90200000000000002</v>
      </c>
      <c r="E3795">
        <f t="shared" si="119"/>
        <v>-8.0895149972193589E-2</v>
      </c>
    </row>
    <row r="3796" spans="1:5" x14ac:dyDescent="0.3">
      <c r="A3796">
        <v>3781</v>
      </c>
      <c r="B3796">
        <f t="shared" si="118"/>
        <v>5</v>
      </c>
      <c r="C3796" s="32">
        <v>37036</v>
      </c>
      <c r="D3796">
        <v>0.89600000000000002</v>
      </c>
      <c r="E3796">
        <f t="shared" si="119"/>
        <v>-6.6741070876932427E-3</v>
      </c>
    </row>
    <row r="3797" spans="1:5" x14ac:dyDescent="0.3">
      <c r="A3797" s="35">
        <v>3782</v>
      </c>
      <c r="B3797">
        <f t="shared" si="118"/>
        <v>2</v>
      </c>
      <c r="C3797" s="32">
        <v>37040</v>
      </c>
      <c r="D3797">
        <v>0.86199999999999999</v>
      </c>
      <c r="E3797">
        <f t="shared" si="119"/>
        <v>-3.868514231123741E-2</v>
      </c>
    </row>
    <row r="3798" spans="1:5" x14ac:dyDescent="0.3">
      <c r="A3798">
        <v>3783</v>
      </c>
      <c r="B3798">
        <f t="shared" si="118"/>
        <v>3</v>
      </c>
      <c r="C3798" s="32">
        <v>37041</v>
      </c>
      <c r="D3798">
        <v>0.81799999999999995</v>
      </c>
      <c r="E3798">
        <f t="shared" si="119"/>
        <v>-5.2392934060946125E-2</v>
      </c>
    </row>
    <row r="3799" spans="1:5" x14ac:dyDescent="0.3">
      <c r="A3799" s="35">
        <v>3784</v>
      </c>
      <c r="B3799">
        <f t="shared" si="118"/>
        <v>4</v>
      </c>
      <c r="C3799" s="32">
        <v>37042</v>
      </c>
      <c r="D3799">
        <v>0.82899999999999996</v>
      </c>
      <c r="E3799">
        <f t="shared" si="119"/>
        <v>1.3357818532547952E-2</v>
      </c>
    </row>
    <row r="3800" spans="1:5" x14ac:dyDescent="0.3">
      <c r="A3800">
        <v>3785</v>
      </c>
      <c r="B3800">
        <f t="shared" si="118"/>
        <v>5</v>
      </c>
      <c r="C3800" s="32">
        <v>37043</v>
      </c>
      <c r="D3800">
        <v>0.82099999999999995</v>
      </c>
      <c r="E3800">
        <f t="shared" si="119"/>
        <v>-9.697045682866761E-3</v>
      </c>
    </row>
    <row r="3801" spans="1:5" x14ac:dyDescent="0.3">
      <c r="A3801" s="35">
        <v>3786</v>
      </c>
      <c r="B3801">
        <f t="shared" si="118"/>
        <v>1</v>
      </c>
      <c r="C3801" s="32">
        <v>37046</v>
      </c>
      <c r="D3801">
        <v>0.79800000000000004</v>
      </c>
      <c r="E3801">
        <f t="shared" si="119"/>
        <v>-2.8414512002619373E-2</v>
      </c>
    </row>
    <row r="3802" spans="1:5" x14ac:dyDescent="0.3">
      <c r="A3802">
        <v>3787</v>
      </c>
      <c r="B3802">
        <f t="shared" si="118"/>
        <v>2</v>
      </c>
      <c r="C3802" s="32">
        <v>37047</v>
      </c>
      <c r="D3802">
        <v>0.76900000000000002</v>
      </c>
      <c r="E3802">
        <f t="shared" si="119"/>
        <v>-3.7017627944164876E-2</v>
      </c>
    </row>
    <row r="3803" spans="1:5" x14ac:dyDescent="0.3">
      <c r="A3803" s="35">
        <v>3788</v>
      </c>
      <c r="B3803">
        <f t="shared" si="118"/>
        <v>3</v>
      </c>
      <c r="C3803" s="32">
        <v>37048</v>
      </c>
      <c r="D3803">
        <v>0.74</v>
      </c>
      <c r="E3803">
        <f t="shared" si="119"/>
        <v>-3.8440783307428561E-2</v>
      </c>
    </row>
    <row r="3804" spans="1:5" x14ac:dyDescent="0.3">
      <c r="A3804">
        <v>3789</v>
      </c>
      <c r="B3804">
        <f t="shared" si="118"/>
        <v>4</v>
      </c>
      <c r="C3804" s="32">
        <v>37049</v>
      </c>
      <c r="D3804">
        <v>0.75700000000000001</v>
      </c>
      <c r="E3804">
        <f t="shared" si="119"/>
        <v>2.2713067239233435E-2</v>
      </c>
    </row>
    <row r="3805" spans="1:5" x14ac:dyDescent="0.3">
      <c r="A3805" s="35">
        <v>3790</v>
      </c>
      <c r="B3805">
        <f t="shared" si="118"/>
        <v>5</v>
      </c>
      <c r="C3805" s="32">
        <v>37050</v>
      </c>
      <c r="D3805">
        <v>0.755</v>
      </c>
      <c r="E3805">
        <f t="shared" si="119"/>
        <v>-2.645504188424054E-3</v>
      </c>
    </row>
    <row r="3806" spans="1:5" x14ac:dyDescent="0.3">
      <c r="A3806">
        <v>3791</v>
      </c>
      <c r="B3806">
        <f t="shared" si="118"/>
        <v>1</v>
      </c>
      <c r="C3806" s="32">
        <v>37053</v>
      </c>
      <c r="D3806">
        <v>0.72399999999999998</v>
      </c>
      <c r="E3806">
        <f t="shared" si="119"/>
        <v>-4.1926356863308374E-2</v>
      </c>
    </row>
    <row r="3807" spans="1:5" x14ac:dyDescent="0.3">
      <c r="A3807" s="35">
        <v>3792</v>
      </c>
      <c r="B3807">
        <f t="shared" si="118"/>
        <v>2</v>
      </c>
      <c r="C3807" s="32">
        <v>37054</v>
      </c>
      <c r="D3807">
        <v>0.73499999999999999</v>
      </c>
      <c r="E3807">
        <f t="shared" si="119"/>
        <v>1.5079106827120299E-2</v>
      </c>
    </row>
    <row r="3808" spans="1:5" x14ac:dyDescent="0.3">
      <c r="A3808">
        <v>3793</v>
      </c>
      <c r="B3808">
        <f t="shared" si="118"/>
        <v>3</v>
      </c>
      <c r="C3808" s="32">
        <v>37055</v>
      </c>
      <c r="D3808">
        <v>0.73199999999999998</v>
      </c>
      <c r="E3808">
        <f t="shared" si="119"/>
        <v>-4.0899852515251661E-3</v>
      </c>
    </row>
    <row r="3809" spans="1:5" x14ac:dyDescent="0.3">
      <c r="A3809" s="35">
        <v>3794</v>
      </c>
      <c r="B3809">
        <f t="shared" si="118"/>
        <v>4</v>
      </c>
      <c r="C3809" s="32">
        <v>37056</v>
      </c>
      <c r="D3809">
        <v>0.74299999999999999</v>
      </c>
      <c r="E3809">
        <f t="shared" si="119"/>
        <v>1.4915530756447568E-2</v>
      </c>
    </row>
    <row r="3810" spans="1:5" x14ac:dyDescent="0.3">
      <c r="A3810">
        <v>3795</v>
      </c>
      <c r="B3810">
        <f t="shared" si="118"/>
        <v>5</v>
      </c>
      <c r="C3810" s="32">
        <v>37057</v>
      </c>
      <c r="D3810">
        <v>0.751</v>
      </c>
      <c r="E3810">
        <f t="shared" si="119"/>
        <v>1.0709607046375538E-2</v>
      </c>
    </row>
    <row r="3811" spans="1:5" x14ac:dyDescent="0.3">
      <c r="A3811" s="35">
        <v>3796</v>
      </c>
      <c r="B3811">
        <f t="shared" si="118"/>
        <v>1</v>
      </c>
      <c r="C3811" s="32">
        <v>37060</v>
      </c>
      <c r="D3811">
        <v>0.74199999999999999</v>
      </c>
      <c r="E3811">
        <f t="shared" si="119"/>
        <v>-1.205640859675435E-2</v>
      </c>
    </row>
    <row r="3812" spans="1:5" x14ac:dyDescent="0.3">
      <c r="A3812">
        <v>3797</v>
      </c>
      <c r="B3812">
        <f t="shared" si="118"/>
        <v>2</v>
      </c>
      <c r="C3812" s="32">
        <v>37061</v>
      </c>
      <c r="D3812">
        <v>0.74299999999999999</v>
      </c>
      <c r="E3812">
        <f t="shared" si="119"/>
        <v>1.3468015503787952E-3</v>
      </c>
    </row>
    <row r="3813" spans="1:5" x14ac:dyDescent="0.3">
      <c r="A3813" s="35">
        <v>3798</v>
      </c>
      <c r="B3813">
        <f t="shared" si="118"/>
        <v>3</v>
      </c>
      <c r="C3813" s="32">
        <v>37062</v>
      </c>
      <c r="D3813">
        <v>0.69099999999999995</v>
      </c>
      <c r="E3813">
        <f t="shared" si="119"/>
        <v>-7.2556220950089331E-2</v>
      </c>
    </row>
    <row r="3814" spans="1:5" x14ac:dyDescent="0.3">
      <c r="A3814">
        <v>3799</v>
      </c>
      <c r="B3814">
        <f t="shared" si="118"/>
        <v>4</v>
      </c>
      <c r="C3814" s="32">
        <v>37063</v>
      </c>
      <c r="D3814">
        <v>0.66100000000000003</v>
      </c>
      <c r="E3814">
        <f t="shared" si="119"/>
        <v>-4.4385983915983494E-2</v>
      </c>
    </row>
    <row r="3815" spans="1:5" x14ac:dyDescent="0.3">
      <c r="A3815" s="35">
        <v>3800</v>
      </c>
      <c r="B3815">
        <f t="shared" si="118"/>
        <v>5</v>
      </c>
      <c r="C3815" s="32">
        <v>37064</v>
      </c>
      <c r="D3815">
        <v>0.66700000000000004</v>
      </c>
      <c r="E3815">
        <f t="shared" si="119"/>
        <v>9.03620606393752E-3</v>
      </c>
    </row>
    <row r="3816" spans="1:5" x14ac:dyDescent="0.3">
      <c r="A3816">
        <v>3801</v>
      </c>
      <c r="B3816">
        <f t="shared" si="118"/>
        <v>1</v>
      </c>
      <c r="C3816" s="32">
        <v>37067</v>
      </c>
      <c r="D3816">
        <v>0.68700000000000006</v>
      </c>
      <c r="E3816">
        <f t="shared" si="119"/>
        <v>2.9544246306725735E-2</v>
      </c>
    </row>
    <row r="3817" spans="1:5" x14ac:dyDescent="0.3">
      <c r="A3817" s="35">
        <v>3802</v>
      </c>
      <c r="B3817">
        <f t="shared" si="118"/>
        <v>2</v>
      </c>
      <c r="C3817" s="32">
        <v>37068</v>
      </c>
      <c r="D3817">
        <v>0.66900000000000004</v>
      </c>
      <c r="E3817">
        <f t="shared" si="119"/>
        <v>-2.6550232094120954E-2</v>
      </c>
    </row>
    <row r="3818" spans="1:5" x14ac:dyDescent="0.3">
      <c r="A3818">
        <v>3803</v>
      </c>
      <c r="B3818">
        <f t="shared" si="118"/>
        <v>3</v>
      </c>
      <c r="C3818" s="32">
        <v>37069</v>
      </c>
      <c r="D3818">
        <v>0.626</v>
      </c>
      <c r="E3818">
        <f t="shared" si="119"/>
        <v>-6.6433689028129961E-2</v>
      </c>
    </row>
    <row r="3819" spans="1:5" x14ac:dyDescent="0.3">
      <c r="A3819" s="35">
        <v>3804</v>
      </c>
      <c r="B3819">
        <f t="shared" si="118"/>
        <v>4</v>
      </c>
      <c r="C3819" s="32">
        <v>37070</v>
      </c>
      <c r="D3819">
        <v>0.64</v>
      </c>
      <c r="E3819">
        <f t="shared" si="119"/>
        <v>2.2117805253618974E-2</v>
      </c>
    </row>
    <row r="3820" spans="1:5" x14ac:dyDescent="0.3">
      <c r="A3820">
        <v>3805</v>
      </c>
      <c r="B3820">
        <f t="shared" si="118"/>
        <v>5</v>
      </c>
      <c r="C3820" s="32">
        <v>37071</v>
      </c>
      <c r="D3820">
        <v>0.66400000000000003</v>
      </c>
      <c r="E3820">
        <f t="shared" si="119"/>
        <v>3.6813973122716399E-2</v>
      </c>
    </row>
    <row r="3821" spans="1:5" x14ac:dyDescent="0.3">
      <c r="A3821" s="35">
        <v>3806</v>
      </c>
      <c r="B3821">
        <f t="shared" si="118"/>
        <v>1</v>
      </c>
      <c r="C3821" s="32">
        <v>37074</v>
      </c>
      <c r="D3821">
        <v>0.64100000000000001</v>
      </c>
      <c r="E3821">
        <f t="shared" si="119"/>
        <v>-3.5252692555763798E-2</v>
      </c>
    </row>
    <row r="3822" spans="1:5" x14ac:dyDescent="0.3">
      <c r="A3822">
        <v>3807</v>
      </c>
      <c r="B3822">
        <f t="shared" si="118"/>
        <v>2</v>
      </c>
      <c r="C3822" s="32">
        <v>37075</v>
      </c>
      <c r="D3822">
        <v>0.65700000000000003</v>
      </c>
      <c r="E3822">
        <f t="shared" si="119"/>
        <v>2.465456156394058E-2</v>
      </c>
    </row>
    <row r="3823" spans="1:5" x14ac:dyDescent="0.3">
      <c r="A3823" s="35">
        <v>3808</v>
      </c>
      <c r="B3823">
        <f t="shared" si="118"/>
        <v>4</v>
      </c>
      <c r="C3823" s="32">
        <v>37077</v>
      </c>
      <c r="D3823">
        <v>0.66400000000000003</v>
      </c>
      <c r="E3823">
        <f t="shared" si="119"/>
        <v>1.0598130991823284E-2</v>
      </c>
    </row>
    <row r="3824" spans="1:5" x14ac:dyDescent="0.3">
      <c r="A3824">
        <v>3809</v>
      </c>
      <c r="B3824">
        <f t="shared" si="118"/>
        <v>5</v>
      </c>
      <c r="C3824" s="32">
        <v>37078</v>
      </c>
      <c r="D3824">
        <v>0.70599999999999996</v>
      </c>
      <c r="E3824">
        <f t="shared" si="119"/>
        <v>6.1333088016808132E-2</v>
      </c>
    </row>
    <row r="3825" spans="1:5" x14ac:dyDescent="0.3">
      <c r="A3825" s="35">
        <v>3810</v>
      </c>
      <c r="B3825">
        <f t="shared" si="118"/>
        <v>1</v>
      </c>
      <c r="C3825" s="32">
        <v>37081</v>
      </c>
      <c r="D3825">
        <v>0.70399999999999996</v>
      </c>
      <c r="E3825">
        <f t="shared" si="119"/>
        <v>-2.8368813351997263E-3</v>
      </c>
    </row>
    <row r="3826" spans="1:5" x14ac:dyDescent="0.3">
      <c r="A3826">
        <v>3811</v>
      </c>
      <c r="B3826">
        <f t="shared" si="118"/>
        <v>2</v>
      </c>
      <c r="C3826" s="32">
        <v>37082</v>
      </c>
      <c r="D3826">
        <v>0.68300000000000005</v>
      </c>
      <c r="E3826">
        <f t="shared" si="119"/>
        <v>-3.0283496587252181E-2</v>
      </c>
    </row>
    <row r="3827" spans="1:5" x14ac:dyDescent="0.3">
      <c r="A3827" s="35">
        <v>3812</v>
      </c>
      <c r="B3827">
        <f t="shared" si="118"/>
        <v>3</v>
      </c>
      <c r="C3827" s="32">
        <v>37083</v>
      </c>
      <c r="D3827">
        <v>0.66500000000000004</v>
      </c>
      <c r="E3827">
        <f t="shared" si="119"/>
        <v>-2.6707818914935982E-2</v>
      </c>
    </row>
    <row r="3828" spans="1:5" x14ac:dyDescent="0.3">
      <c r="A3828">
        <v>3813</v>
      </c>
      <c r="B3828">
        <f t="shared" si="118"/>
        <v>4</v>
      </c>
      <c r="C3828" s="32">
        <v>37084</v>
      </c>
      <c r="D3828">
        <v>0.69799999999999995</v>
      </c>
      <c r="E3828">
        <f t="shared" si="119"/>
        <v>4.8432062106518299E-2</v>
      </c>
    </row>
    <row r="3829" spans="1:5" x14ac:dyDescent="0.3">
      <c r="A3829" s="35">
        <v>3814</v>
      </c>
      <c r="B3829">
        <f t="shared" si="118"/>
        <v>5</v>
      </c>
      <c r="C3829" s="32">
        <v>37085</v>
      </c>
      <c r="D3829">
        <v>0.68100000000000005</v>
      </c>
      <c r="E3829">
        <f t="shared" si="119"/>
        <v>-2.4656796612859942E-2</v>
      </c>
    </row>
    <row r="3830" spans="1:5" x14ac:dyDescent="0.3">
      <c r="A3830">
        <v>3815</v>
      </c>
      <c r="B3830">
        <f t="shared" si="118"/>
        <v>1</v>
      </c>
      <c r="C3830" s="32">
        <v>37088</v>
      </c>
      <c r="D3830">
        <v>0.68600000000000005</v>
      </c>
      <c r="E3830">
        <f t="shared" si="119"/>
        <v>7.3153215763729152E-3</v>
      </c>
    </row>
    <row r="3831" spans="1:5" x14ac:dyDescent="0.3">
      <c r="A3831" s="35">
        <v>3816</v>
      </c>
      <c r="B3831">
        <f t="shared" si="118"/>
        <v>2</v>
      </c>
      <c r="C3831" s="32">
        <v>37089</v>
      </c>
      <c r="D3831">
        <v>0.67800000000000005</v>
      </c>
      <c r="E3831">
        <f t="shared" si="119"/>
        <v>-1.1730339785489716E-2</v>
      </c>
    </row>
    <row r="3832" spans="1:5" x14ac:dyDescent="0.3">
      <c r="A3832">
        <v>3817</v>
      </c>
      <c r="B3832">
        <f t="shared" si="118"/>
        <v>3</v>
      </c>
      <c r="C3832" s="32">
        <v>37090</v>
      </c>
      <c r="D3832">
        <v>0.65100000000000002</v>
      </c>
      <c r="E3832">
        <f t="shared" si="119"/>
        <v>-4.0637645731826391E-2</v>
      </c>
    </row>
    <row r="3833" spans="1:5" x14ac:dyDescent="0.3">
      <c r="A3833" s="35">
        <v>3818</v>
      </c>
      <c r="B3833">
        <f t="shared" si="118"/>
        <v>4</v>
      </c>
      <c r="C3833" s="32">
        <v>37091</v>
      </c>
      <c r="D3833">
        <v>0.65200000000000002</v>
      </c>
      <c r="E3833">
        <f t="shared" si="119"/>
        <v>1.5349197180837407E-3</v>
      </c>
    </row>
    <row r="3834" spans="1:5" x14ac:dyDescent="0.3">
      <c r="A3834">
        <v>3819</v>
      </c>
      <c r="B3834">
        <f t="shared" si="118"/>
        <v>5</v>
      </c>
      <c r="C3834" s="32">
        <v>37092</v>
      </c>
      <c r="D3834">
        <v>0.67</v>
      </c>
      <c r="E3834">
        <f t="shared" si="119"/>
        <v>2.7233150458358852E-2</v>
      </c>
    </row>
    <row r="3835" spans="1:5" x14ac:dyDescent="0.3">
      <c r="A3835" s="35">
        <v>3820</v>
      </c>
      <c r="B3835">
        <f t="shared" si="118"/>
        <v>1</v>
      </c>
      <c r="C3835" s="32">
        <v>37095</v>
      </c>
      <c r="D3835">
        <v>0.67300000000000004</v>
      </c>
      <c r="E3835">
        <f t="shared" si="119"/>
        <v>4.4676172597160517E-3</v>
      </c>
    </row>
    <row r="3836" spans="1:5" x14ac:dyDescent="0.3">
      <c r="A3836">
        <v>3821</v>
      </c>
      <c r="B3836">
        <f t="shared" si="118"/>
        <v>2</v>
      </c>
      <c r="C3836" s="32">
        <v>37096</v>
      </c>
      <c r="D3836">
        <v>0.66500000000000004</v>
      </c>
      <c r="E3836">
        <f t="shared" si="119"/>
        <v>-1.1958288988873623E-2</v>
      </c>
    </row>
    <row r="3837" spans="1:5" x14ac:dyDescent="0.3">
      <c r="A3837" s="35">
        <v>3822</v>
      </c>
      <c r="B3837">
        <f t="shared" si="118"/>
        <v>3</v>
      </c>
      <c r="C3837" s="32">
        <v>37097</v>
      </c>
      <c r="D3837">
        <v>0.71</v>
      </c>
      <c r="E3837">
        <f t="shared" si="119"/>
        <v>6.5477929379506805E-2</v>
      </c>
    </row>
    <row r="3838" spans="1:5" x14ac:dyDescent="0.3">
      <c r="A3838">
        <v>3823</v>
      </c>
      <c r="B3838">
        <f t="shared" si="118"/>
        <v>4</v>
      </c>
      <c r="C3838" s="32">
        <v>37098</v>
      </c>
      <c r="D3838">
        <v>0.73099999999999998</v>
      </c>
      <c r="E3838">
        <f t="shared" si="119"/>
        <v>2.9148489714417362E-2</v>
      </c>
    </row>
    <row r="3839" spans="1:5" x14ac:dyDescent="0.3">
      <c r="A3839" s="35">
        <v>3824</v>
      </c>
      <c r="B3839">
        <f t="shared" si="118"/>
        <v>5</v>
      </c>
      <c r="C3839" s="32">
        <v>37099</v>
      </c>
      <c r="D3839">
        <v>0.71699999999999997</v>
      </c>
      <c r="E3839">
        <f t="shared" si="119"/>
        <v>-1.9337619150158174E-2</v>
      </c>
    </row>
    <row r="3840" spans="1:5" x14ac:dyDescent="0.3">
      <c r="A3840">
        <v>3825</v>
      </c>
      <c r="B3840">
        <f t="shared" si="118"/>
        <v>1</v>
      </c>
      <c r="C3840" s="32">
        <v>37102</v>
      </c>
      <c r="D3840">
        <v>0.71499999999999997</v>
      </c>
      <c r="E3840">
        <f t="shared" si="119"/>
        <v>-2.7932979056127108E-3</v>
      </c>
    </row>
    <row r="3841" spans="1:5" x14ac:dyDescent="0.3">
      <c r="A3841" s="35">
        <v>3826</v>
      </c>
      <c r="B3841">
        <f t="shared" si="118"/>
        <v>2</v>
      </c>
      <c r="C3841" s="32">
        <v>37103</v>
      </c>
      <c r="D3841">
        <v>0.70099999999999996</v>
      </c>
      <c r="E3841">
        <f t="shared" si="119"/>
        <v>-1.9774655659417543E-2</v>
      </c>
    </row>
    <row r="3842" spans="1:5" x14ac:dyDescent="0.3">
      <c r="A3842">
        <v>3827</v>
      </c>
      <c r="B3842">
        <f t="shared" si="118"/>
        <v>3</v>
      </c>
      <c r="C3842" s="32">
        <v>37104</v>
      </c>
      <c r="D3842">
        <v>0.70899999999999996</v>
      </c>
      <c r="E3842">
        <f t="shared" si="119"/>
        <v>1.1347639497537415E-2</v>
      </c>
    </row>
    <row r="3843" spans="1:5" x14ac:dyDescent="0.3">
      <c r="A3843" s="35">
        <v>3828</v>
      </c>
      <c r="B3843">
        <f t="shared" si="118"/>
        <v>4</v>
      </c>
      <c r="C3843" s="32">
        <v>37105</v>
      </c>
      <c r="D3843">
        <v>0.74199999999999999</v>
      </c>
      <c r="E3843">
        <f t="shared" si="119"/>
        <v>4.549371663525309E-2</v>
      </c>
    </row>
    <row r="3844" spans="1:5" x14ac:dyDescent="0.3">
      <c r="A3844">
        <v>3829</v>
      </c>
      <c r="B3844">
        <f t="shared" si="118"/>
        <v>5</v>
      </c>
      <c r="C3844" s="32">
        <v>37106</v>
      </c>
      <c r="D3844">
        <v>0.73799999999999999</v>
      </c>
      <c r="E3844">
        <f t="shared" si="119"/>
        <v>-5.405418566907935E-3</v>
      </c>
    </row>
    <row r="3845" spans="1:5" x14ac:dyDescent="0.3">
      <c r="A3845" s="35">
        <v>3830</v>
      </c>
      <c r="B3845">
        <f t="shared" si="118"/>
        <v>1</v>
      </c>
      <c r="C3845" s="32">
        <v>37109</v>
      </c>
      <c r="D3845">
        <v>0.74199999999999999</v>
      </c>
      <c r="E3845">
        <f t="shared" si="119"/>
        <v>5.4054185669079819E-3</v>
      </c>
    </row>
    <row r="3846" spans="1:5" x14ac:dyDescent="0.3">
      <c r="A3846">
        <v>3831</v>
      </c>
      <c r="B3846">
        <f t="shared" si="118"/>
        <v>2</v>
      </c>
      <c r="C3846" s="32">
        <v>37110</v>
      </c>
      <c r="D3846">
        <v>0.755</v>
      </c>
      <c r="E3846">
        <f t="shared" si="119"/>
        <v>1.7368506081644173E-2</v>
      </c>
    </row>
    <row r="3847" spans="1:5" x14ac:dyDescent="0.3">
      <c r="A3847" s="35">
        <v>3832</v>
      </c>
      <c r="B3847">
        <f t="shared" si="118"/>
        <v>3</v>
      </c>
      <c r="C3847" s="32">
        <v>37111</v>
      </c>
      <c r="D3847">
        <v>0.752</v>
      </c>
      <c r="E3847">
        <f t="shared" si="119"/>
        <v>-3.9814252991849219E-3</v>
      </c>
    </row>
    <row r="3848" spans="1:5" x14ac:dyDescent="0.3">
      <c r="A3848">
        <v>3833</v>
      </c>
      <c r="B3848">
        <f t="shared" si="118"/>
        <v>4</v>
      </c>
      <c r="C3848" s="32">
        <v>37112</v>
      </c>
      <c r="D3848">
        <v>0.77100000000000002</v>
      </c>
      <c r="E3848">
        <f t="shared" si="119"/>
        <v>2.4952049613489749E-2</v>
      </c>
    </row>
    <row r="3849" spans="1:5" x14ac:dyDescent="0.3">
      <c r="A3849" s="35">
        <v>3834</v>
      </c>
      <c r="B3849">
        <f t="shared" si="118"/>
        <v>5</v>
      </c>
      <c r="C3849" s="32">
        <v>37113</v>
      </c>
      <c r="D3849">
        <v>0.79</v>
      </c>
      <c r="E3849">
        <f t="shared" si="119"/>
        <v>2.4344571897737602E-2</v>
      </c>
    </row>
    <row r="3850" spans="1:5" x14ac:dyDescent="0.3">
      <c r="A3850">
        <v>3835</v>
      </c>
      <c r="B3850">
        <f t="shared" si="118"/>
        <v>1</v>
      </c>
      <c r="C3850" s="32">
        <v>37116</v>
      </c>
      <c r="D3850">
        <v>0.80100000000000005</v>
      </c>
      <c r="E3850">
        <f t="shared" si="119"/>
        <v>1.3828001607292115E-2</v>
      </c>
    </row>
    <row r="3851" spans="1:5" x14ac:dyDescent="0.3">
      <c r="A3851" s="35">
        <v>3836</v>
      </c>
      <c r="B3851">
        <f t="shared" si="118"/>
        <v>2</v>
      </c>
      <c r="C3851" s="32">
        <v>37117</v>
      </c>
      <c r="D3851">
        <v>0.81499999999999995</v>
      </c>
      <c r="E3851">
        <f t="shared" si="119"/>
        <v>1.7327166172503312E-2</v>
      </c>
    </row>
    <row r="3852" spans="1:5" x14ac:dyDescent="0.3">
      <c r="A3852">
        <v>3837</v>
      </c>
      <c r="B3852">
        <f t="shared" si="118"/>
        <v>3</v>
      </c>
      <c r="C3852" s="32">
        <v>37118</v>
      </c>
      <c r="D3852">
        <v>0.78500000000000003</v>
      </c>
      <c r="E3852">
        <f t="shared" si="119"/>
        <v>-3.7504395458454173E-2</v>
      </c>
    </row>
    <row r="3853" spans="1:5" x14ac:dyDescent="0.3">
      <c r="A3853" s="35">
        <v>3838</v>
      </c>
      <c r="B3853">
        <f t="shared" si="118"/>
        <v>4</v>
      </c>
      <c r="C3853" s="32">
        <v>37119</v>
      </c>
      <c r="D3853">
        <v>0.76700000000000002</v>
      </c>
      <c r="E3853">
        <f t="shared" si="119"/>
        <v>-2.319691641515224E-2</v>
      </c>
    </row>
    <row r="3854" spans="1:5" x14ac:dyDescent="0.3">
      <c r="A3854">
        <v>3839</v>
      </c>
      <c r="B3854">
        <f t="shared" si="118"/>
        <v>5</v>
      </c>
      <c r="C3854" s="32">
        <v>37120</v>
      </c>
      <c r="D3854">
        <v>0.72899999999999998</v>
      </c>
      <c r="E3854">
        <f t="shared" si="119"/>
        <v>-5.0813069358598043E-2</v>
      </c>
    </row>
    <row r="3855" spans="1:5" x14ac:dyDescent="0.3">
      <c r="A3855" s="35">
        <v>3840</v>
      </c>
      <c r="B3855">
        <f t="shared" si="118"/>
        <v>1</v>
      </c>
      <c r="C3855" s="32">
        <v>37123</v>
      </c>
      <c r="D3855">
        <v>0.72299999999999998</v>
      </c>
      <c r="E3855">
        <f t="shared" si="119"/>
        <v>-8.2645098498934245E-3</v>
      </c>
    </row>
    <row r="3856" spans="1:5" x14ac:dyDescent="0.3">
      <c r="A3856">
        <v>3841</v>
      </c>
      <c r="B3856">
        <f t="shared" si="118"/>
        <v>2</v>
      </c>
      <c r="C3856" s="32">
        <v>37124</v>
      </c>
      <c r="D3856">
        <v>0.76400000000000001</v>
      </c>
      <c r="E3856">
        <f t="shared" si="119"/>
        <v>5.5158567007755822E-2</v>
      </c>
    </row>
    <row r="3857" spans="1:5" x14ac:dyDescent="0.3">
      <c r="A3857" s="35">
        <v>3842</v>
      </c>
      <c r="B3857">
        <f t="shared" ref="B3857:B3920" si="120">WEEKDAY(C3857,2)</f>
        <v>3</v>
      </c>
      <c r="C3857" s="32">
        <v>37125</v>
      </c>
      <c r="D3857">
        <v>0.76300000000000001</v>
      </c>
      <c r="E3857">
        <f t="shared" si="119"/>
        <v>-1.3097578820635294E-3</v>
      </c>
    </row>
    <row r="3858" spans="1:5" x14ac:dyDescent="0.3">
      <c r="A3858">
        <v>3843</v>
      </c>
      <c r="B3858">
        <f t="shared" si="120"/>
        <v>4</v>
      </c>
      <c r="C3858" s="32">
        <v>37126</v>
      </c>
      <c r="D3858">
        <v>0.78</v>
      </c>
      <c r="E3858">
        <f t="shared" ref="E3858:E3921" si="121">LN(D3858/D3857)</f>
        <v>2.2035888399180376E-2</v>
      </c>
    </row>
    <row r="3859" spans="1:5" x14ac:dyDescent="0.3">
      <c r="A3859" s="35">
        <v>3844</v>
      </c>
      <c r="B3859">
        <f t="shared" si="120"/>
        <v>5</v>
      </c>
      <c r="C3859" s="32">
        <v>37127</v>
      </c>
      <c r="D3859">
        <v>0.83199999999999996</v>
      </c>
      <c r="E3859">
        <f t="shared" si="121"/>
        <v>6.4538521137571164E-2</v>
      </c>
    </row>
    <row r="3860" spans="1:5" x14ac:dyDescent="0.3">
      <c r="A3860">
        <v>3845</v>
      </c>
      <c r="B3860">
        <f t="shared" si="120"/>
        <v>1</v>
      </c>
      <c r="C3860" s="32">
        <v>37130</v>
      </c>
      <c r="D3860">
        <v>0.83399999999999996</v>
      </c>
      <c r="E3860">
        <f t="shared" si="121"/>
        <v>2.4009615375382679E-3</v>
      </c>
    </row>
    <row r="3861" spans="1:5" x14ac:dyDescent="0.3">
      <c r="A3861" s="35">
        <v>3846</v>
      </c>
      <c r="B3861">
        <f t="shared" si="120"/>
        <v>2</v>
      </c>
      <c r="C3861" s="32">
        <v>37131</v>
      </c>
      <c r="D3861">
        <v>0.85</v>
      </c>
      <c r="E3861">
        <f t="shared" si="121"/>
        <v>1.9002947125615482E-2</v>
      </c>
    </row>
    <row r="3862" spans="1:5" x14ac:dyDescent="0.3">
      <c r="A3862">
        <v>3847</v>
      </c>
      <c r="B3862">
        <f t="shared" si="120"/>
        <v>3</v>
      </c>
      <c r="C3862" s="32">
        <v>37132</v>
      </c>
      <c r="D3862">
        <v>0.82799999999999996</v>
      </c>
      <c r="E3862">
        <f t="shared" si="121"/>
        <v>-2.6223195099102443E-2</v>
      </c>
    </row>
    <row r="3863" spans="1:5" x14ac:dyDescent="0.3">
      <c r="A3863" s="35">
        <v>3848</v>
      </c>
      <c r="B3863">
        <f t="shared" si="120"/>
        <v>4</v>
      </c>
      <c r="C3863" s="32">
        <v>37133</v>
      </c>
      <c r="D3863">
        <v>0.79500000000000004</v>
      </c>
      <c r="E3863">
        <f t="shared" si="121"/>
        <v>-4.0671039730927748E-2</v>
      </c>
    </row>
    <row r="3864" spans="1:5" x14ac:dyDescent="0.3">
      <c r="A3864">
        <v>3849</v>
      </c>
      <c r="B3864">
        <f t="shared" si="120"/>
        <v>5</v>
      </c>
      <c r="C3864" s="32">
        <v>37134</v>
      </c>
      <c r="D3864">
        <v>0.78700000000000003</v>
      </c>
      <c r="E3864">
        <f t="shared" si="121"/>
        <v>-1.011386623692867E-2</v>
      </c>
    </row>
    <row r="3865" spans="1:5" x14ac:dyDescent="0.3">
      <c r="A3865" s="35">
        <v>3850</v>
      </c>
      <c r="B3865">
        <f t="shared" si="120"/>
        <v>2</v>
      </c>
      <c r="C3865" s="32">
        <v>37138</v>
      </c>
      <c r="D3865">
        <v>0.76800000000000002</v>
      </c>
      <c r="E3865">
        <f t="shared" si="121"/>
        <v>-2.4438515269731131E-2</v>
      </c>
    </row>
    <row r="3866" spans="1:5" x14ac:dyDescent="0.3">
      <c r="A3866">
        <v>3851</v>
      </c>
      <c r="B3866">
        <f t="shared" si="120"/>
        <v>3</v>
      </c>
      <c r="C3866" s="32">
        <v>37139</v>
      </c>
      <c r="D3866">
        <v>0.78800000000000003</v>
      </c>
      <c r="E3866">
        <f t="shared" si="121"/>
        <v>2.570835671020703E-2</v>
      </c>
    </row>
    <row r="3867" spans="1:5" x14ac:dyDescent="0.3">
      <c r="A3867" s="35">
        <v>3852</v>
      </c>
      <c r="B3867">
        <f t="shared" si="120"/>
        <v>4</v>
      </c>
      <c r="C3867" s="32">
        <v>37140</v>
      </c>
      <c r="D3867">
        <v>0.81699999999999995</v>
      </c>
      <c r="E3867">
        <f t="shared" si="121"/>
        <v>3.6141005002123569E-2</v>
      </c>
    </row>
    <row r="3868" spans="1:5" x14ac:dyDescent="0.3">
      <c r="A3868">
        <v>3853</v>
      </c>
      <c r="B3868">
        <f t="shared" si="120"/>
        <v>5</v>
      </c>
      <c r="C3868" s="32">
        <v>37141</v>
      </c>
      <c r="D3868">
        <v>0.83299999999999996</v>
      </c>
      <c r="E3868">
        <f t="shared" si="121"/>
        <v>1.9394547306839888E-2</v>
      </c>
    </row>
    <row r="3869" spans="1:5" x14ac:dyDescent="0.3">
      <c r="A3869" s="35">
        <v>3854</v>
      </c>
      <c r="B3869">
        <f t="shared" si="120"/>
        <v>1</v>
      </c>
      <c r="C3869" s="32">
        <v>37144</v>
      </c>
      <c r="D3869">
        <v>0.82599999999999996</v>
      </c>
      <c r="E3869">
        <f t="shared" si="121"/>
        <v>-8.4388686458645949E-3</v>
      </c>
    </row>
    <row r="3870" spans="1:5" x14ac:dyDescent="0.3">
      <c r="A3870">
        <v>3855</v>
      </c>
      <c r="B3870">
        <f t="shared" si="120"/>
        <v>2</v>
      </c>
      <c r="C3870" s="32">
        <v>37145</v>
      </c>
      <c r="D3870">
        <v>0.82599999999999996</v>
      </c>
      <c r="E3870">
        <f t="shared" si="121"/>
        <v>0</v>
      </c>
    </row>
    <row r="3871" spans="1:5" x14ac:dyDescent="0.3">
      <c r="A3871" s="35">
        <v>3856</v>
      </c>
      <c r="B3871">
        <f t="shared" si="120"/>
        <v>3</v>
      </c>
      <c r="C3871" s="32">
        <v>37146</v>
      </c>
      <c r="D3871">
        <v>0.84399999999999997</v>
      </c>
      <c r="E3871">
        <f t="shared" si="121"/>
        <v>2.1557721074979056E-2</v>
      </c>
    </row>
    <row r="3872" spans="1:5" x14ac:dyDescent="0.3">
      <c r="A3872">
        <v>3857</v>
      </c>
      <c r="B3872">
        <f t="shared" si="120"/>
        <v>4</v>
      </c>
      <c r="C3872" s="32">
        <v>37147</v>
      </c>
      <c r="D3872">
        <v>0.82</v>
      </c>
      <c r="E3872">
        <f t="shared" si="121"/>
        <v>-2.8848154337658392E-2</v>
      </c>
    </row>
    <row r="3873" spans="1:5" x14ac:dyDescent="0.3">
      <c r="A3873" s="35">
        <v>3858</v>
      </c>
      <c r="B3873">
        <f t="shared" si="120"/>
        <v>5</v>
      </c>
      <c r="C3873" s="32">
        <v>37148</v>
      </c>
      <c r="D3873">
        <v>0.879</v>
      </c>
      <c r="E3873">
        <f t="shared" si="121"/>
        <v>6.9480557426878253E-2</v>
      </c>
    </row>
    <row r="3874" spans="1:5" x14ac:dyDescent="0.3">
      <c r="A3874">
        <v>3859</v>
      </c>
      <c r="B3874">
        <f t="shared" si="120"/>
        <v>1</v>
      </c>
      <c r="C3874" s="32">
        <v>37151</v>
      </c>
      <c r="D3874">
        <v>0.85699999999999998</v>
      </c>
      <c r="E3874">
        <f t="shared" si="121"/>
        <v>-2.5346979087397286E-2</v>
      </c>
    </row>
    <row r="3875" spans="1:5" x14ac:dyDescent="0.3">
      <c r="A3875" s="35">
        <v>3860</v>
      </c>
      <c r="B3875">
        <f t="shared" si="120"/>
        <v>2</v>
      </c>
      <c r="C3875" s="32">
        <v>37152</v>
      </c>
      <c r="D3875">
        <v>0.80300000000000005</v>
      </c>
      <c r="E3875">
        <f t="shared" si="121"/>
        <v>-6.5083204651018051E-2</v>
      </c>
    </row>
    <row r="3876" spans="1:5" x14ac:dyDescent="0.3">
      <c r="A3876">
        <v>3861</v>
      </c>
      <c r="B3876">
        <f t="shared" si="120"/>
        <v>3</v>
      </c>
      <c r="C3876" s="32">
        <v>37153</v>
      </c>
      <c r="D3876">
        <v>0.76800000000000002</v>
      </c>
      <c r="E3876">
        <f t="shared" si="121"/>
        <v>-4.4564980799089569E-2</v>
      </c>
    </row>
    <row r="3877" spans="1:5" x14ac:dyDescent="0.3">
      <c r="A3877" s="35">
        <v>3862</v>
      </c>
      <c r="B3877">
        <f t="shared" si="120"/>
        <v>4</v>
      </c>
      <c r="C3877" s="32">
        <v>37154</v>
      </c>
      <c r="D3877">
        <v>0.73299999999999998</v>
      </c>
      <c r="E3877">
        <f t="shared" si="121"/>
        <v>-4.6644031261020749E-2</v>
      </c>
    </row>
    <row r="3878" spans="1:5" x14ac:dyDescent="0.3">
      <c r="A3878">
        <v>3863</v>
      </c>
      <c r="B3878">
        <f t="shared" si="120"/>
        <v>5</v>
      </c>
      <c r="C3878" s="32">
        <v>37155</v>
      </c>
      <c r="D3878">
        <v>0.72399999999999998</v>
      </c>
      <c r="E3878">
        <f t="shared" si="121"/>
        <v>-1.2354309500935124E-2</v>
      </c>
    </row>
    <row r="3879" spans="1:5" x14ac:dyDescent="0.3">
      <c r="A3879" s="35">
        <v>3864</v>
      </c>
      <c r="B3879">
        <f t="shared" si="120"/>
        <v>1</v>
      </c>
      <c r="C3879" s="32">
        <v>37158</v>
      </c>
      <c r="D3879">
        <v>0.63700000000000001</v>
      </c>
      <c r="E3879">
        <f t="shared" si="121"/>
        <v>-0.12802173681355294</v>
      </c>
    </row>
    <row r="3880" spans="1:5" x14ac:dyDescent="0.3">
      <c r="A3880">
        <v>3865</v>
      </c>
      <c r="B3880">
        <f t="shared" si="120"/>
        <v>2</v>
      </c>
      <c r="C3880" s="32">
        <v>37159</v>
      </c>
      <c r="D3880">
        <v>0.61099999999999999</v>
      </c>
      <c r="E3880">
        <f t="shared" si="121"/>
        <v>-4.1672696400568074E-2</v>
      </c>
    </row>
    <row r="3881" spans="1:5" x14ac:dyDescent="0.3">
      <c r="A3881" s="35">
        <v>3866</v>
      </c>
      <c r="B3881">
        <f t="shared" si="120"/>
        <v>3</v>
      </c>
      <c r="C3881" s="32">
        <v>37160</v>
      </c>
      <c r="D3881">
        <v>0.61299999999999999</v>
      </c>
      <c r="E3881">
        <f t="shared" si="121"/>
        <v>3.267976764616013E-3</v>
      </c>
    </row>
    <row r="3882" spans="1:5" x14ac:dyDescent="0.3">
      <c r="A3882">
        <v>3867</v>
      </c>
      <c r="B3882">
        <f t="shared" si="120"/>
        <v>4</v>
      </c>
      <c r="C3882" s="32">
        <v>37161</v>
      </c>
      <c r="D3882">
        <v>0.63500000000000001</v>
      </c>
      <c r="E3882">
        <f t="shared" si="121"/>
        <v>3.5260062956480182E-2</v>
      </c>
    </row>
    <row r="3883" spans="1:5" x14ac:dyDescent="0.3">
      <c r="A3883" s="35">
        <v>3868</v>
      </c>
      <c r="B3883">
        <f t="shared" si="120"/>
        <v>5</v>
      </c>
      <c r="C3883" s="32">
        <v>37162</v>
      </c>
      <c r="D3883">
        <v>0.67</v>
      </c>
      <c r="E3883">
        <f t="shared" si="121"/>
        <v>5.3652713492320217E-2</v>
      </c>
    </row>
    <row r="3884" spans="1:5" x14ac:dyDescent="0.3">
      <c r="A3884">
        <v>3869</v>
      </c>
      <c r="B3884">
        <f t="shared" si="120"/>
        <v>1</v>
      </c>
      <c r="C3884" s="32">
        <v>37165</v>
      </c>
      <c r="D3884">
        <v>0.66400000000000003</v>
      </c>
      <c r="E3884">
        <f t="shared" si="121"/>
        <v>-8.995562908577873E-3</v>
      </c>
    </row>
    <row r="3885" spans="1:5" x14ac:dyDescent="0.3">
      <c r="A3885" s="35">
        <v>3870</v>
      </c>
      <c r="B3885">
        <f t="shared" si="120"/>
        <v>2</v>
      </c>
      <c r="C3885" s="32">
        <v>37166</v>
      </c>
      <c r="D3885">
        <v>0.65600000000000003</v>
      </c>
      <c r="E3885">
        <f t="shared" si="121"/>
        <v>-1.212136053234485E-2</v>
      </c>
    </row>
    <row r="3886" spans="1:5" x14ac:dyDescent="0.3">
      <c r="A3886">
        <v>3871</v>
      </c>
      <c r="B3886">
        <f t="shared" si="120"/>
        <v>3</v>
      </c>
      <c r="C3886" s="32">
        <v>37167</v>
      </c>
      <c r="D3886">
        <v>0.63600000000000001</v>
      </c>
      <c r="E3886">
        <f t="shared" si="121"/>
        <v>-3.0962225603966925E-2</v>
      </c>
    </row>
    <row r="3887" spans="1:5" x14ac:dyDescent="0.3">
      <c r="A3887" s="35">
        <v>3872</v>
      </c>
      <c r="B3887">
        <f t="shared" si="120"/>
        <v>4</v>
      </c>
      <c r="C3887" s="32">
        <v>37168</v>
      </c>
      <c r="D3887">
        <v>0.64</v>
      </c>
      <c r="E3887">
        <f t="shared" si="121"/>
        <v>6.269613013595395E-3</v>
      </c>
    </row>
    <row r="3888" spans="1:5" x14ac:dyDescent="0.3">
      <c r="A3888">
        <v>3873</v>
      </c>
      <c r="B3888">
        <f t="shared" si="120"/>
        <v>5</v>
      </c>
      <c r="C3888" s="32">
        <v>37169</v>
      </c>
      <c r="D3888">
        <v>0.629</v>
      </c>
      <c r="E3888">
        <f t="shared" si="121"/>
        <v>-1.7336919653277039E-2</v>
      </c>
    </row>
    <row r="3889" spans="1:5" x14ac:dyDescent="0.3">
      <c r="A3889" s="35">
        <v>3874</v>
      </c>
      <c r="B3889">
        <f t="shared" si="120"/>
        <v>1</v>
      </c>
      <c r="C3889" s="32">
        <v>37172</v>
      </c>
      <c r="D3889">
        <v>0.63400000000000001</v>
      </c>
      <c r="E3889">
        <f t="shared" si="121"/>
        <v>7.917697736785306E-3</v>
      </c>
    </row>
    <row r="3890" spans="1:5" x14ac:dyDescent="0.3">
      <c r="A3890">
        <v>3875</v>
      </c>
      <c r="B3890">
        <f t="shared" si="120"/>
        <v>2</v>
      </c>
      <c r="C3890" s="32">
        <v>37173</v>
      </c>
      <c r="D3890">
        <v>0.61399999999999999</v>
      </c>
      <c r="E3890">
        <f t="shared" si="121"/>
        <v>-3.2054026290083484E-2</v>
      </c>
    </row>
    <row r="3891" spans="1:5" x14ac:dyDescent="0.3">
      <c r="A3891" s="35">
        <v>3876</v>
      </c>
      <c r="B3891">
        <f t="shared" si="120"/>
        <v>3</v>
      </c>
      <c r="C3891" s="32">
        <v>37174</v>
      </c>
      <c r="D3891">
        <v>0.61699999999999999</v>
      </c>
      <c r="E3891">
        <f t="shared" si="121"/>
        <v>4.874095758245353E-3</v>
      </c>
    </row>
    <row r="3892" spans="1:5" x14ac:dyDescent="0.3">
      <c r="A3892">
        <v>3877</v>
      </c>
      <c r="B3892">
        <f t="shared" si="120"/>
        <v>4</v>
      </c>
      <c r="C3892" s="32">
        <v>37175</v>
      </c>
      <c r="D3892">
        <v>0.62</v>
      </c>
      <c r="E3892">
        <f t="shared" si="121"/>
        <v>4.8504541337494799E-3</v>
      </c>
    </row>
    <row r="3893" spans="1:5" x14ac:dyDescent="0.3">
      <c r="A3893" s="35">
        <v>3878</v>
      </c>
      <c r="B3893">
        <f t="shared" si="120"/>
        <v>5</v>
      </c>
      <c r="C3893" s="32">
        <v>37176</v>
      </c>
      <c r="D3893">
        <v>0.59499999999999997</v>
      </c>
      <c r="E3893">
        <f t="shared" si="121"/>
        <v>-4.1158072493507558E-2</v>
      </c>
    </row>
    <row r="3894" spans="1:5" x14ac:dyDescent="0.3">
      <c r="A3894">
        <v>3879</v>
      </c>
      <c r="B3894">
        <f t="shared" si="120"/>
        <v>1</v>
      </c>
      <c r="C3894" s="32">
        <v>37179</v>
      </c>
      <c r="D3894">
        <v>0.59</v>
      </c>
      <c r="E3894">
        <f t="shared" si="121"/>
        <v>-8.4388686458645949E-3</v>
      </c>
    </row>
    <row r="3895" spans="1:5" x14ac:dyDescent="0.3">
      <c r="A3895" s="35">
        <v>3880</v>
      </c>
      <c r="B3895">
        <f t="shared" si="120"/>
        <v>2</v>
      </c>
      <c r="C3895" s="32">
        <v>37180</v>
      </c>
      <c r="D3895">
        <v>0.58599999999999997</v>
      </c>
      <c r="E3895">
        <f t="shared" si="121"/>
        <v>-6.8027473227525231E-3</v>
      </c>
    </row>
    <row r="3896" spans="1:5" x14ac:dyDescent="0.3">
      <c r="A3896">
        <v>3881</v>
      </c>
      <c r="B3896">
        <f t="shared" si="120"/>
        <v>3</v>
      </c>
      <c r="C3896" s="32">
        <v>37181</v>
      </c>
      <c r="D3896">
        <v>0.56399999999999995</v>
      </c>
      <c r="E3896">
        <f t="shared" si="121"/>
        <v>-3.826553807895372E-2</v>
      </c>
    </row>
    <row r="3897" spans="1:5" x14ac:dyDescent="0.3">
      <c r="A3897" s="35">
        <v>3882</v>
      </c>
      <c r="B3897">
        <f t="shared" si="120"/>
        <v>4</v>
      </c>
      <c r="C3897" s="32">
        <v>37182</v>
      </c>
      <c r="D3897">
        <v>0.55600000000000005</v>
      </c>
      <c r="E3897">
        <f t="shared" si="121"/>
        <v>-1.4285957247476317E-2</v>
      </c>
    </row>
    <row r="3898" spans="1:5" x14ac:dyDescent="0.3">
      <c r="A3898">
        <v>3883</v>
      </c>
      <c r="B3898">
        <f t="shared" si="120"/>
        <v>5</v>
      </c>
      <c r="C3898" s="32">
        <v>37183</v>
      </c>
      <c r="D3898">
        <v>0.59099999999999997</v>
      </c>
      <c r="E3898">
        <f t="shared" si="121"/>
        <v>6.1047723155515661E-2</v>
      </c>
    </row>
    <row r="3899" spans="1:5" x14ac:dyDescent="0.3">
      <c r="A3899" s="35">
        <v>3884</v>
      </c>
      <c r="B3899">
        <f t="shared" si="120"/>
        <v>1</v>
      </c>
      <c r="C3899" s="32">
        <v>37186</v>
      </c>
      <c r="D3899">
        <v>0.58899999999999997</v>
      </c>
      <c r="E3899">
        <f t="shared" si="121"/>
        <v>-3.3898337545115397E-3</v>
      </c>
    </row>
    <row r="3900" spans="1:5" x14ac:dyDescent="0.3">
      <c r="A3900">
        <v>3885</v>
      </c>
      <c r="B3900">
        <f t="shared" si="120"/>
        <v>2</v>
      </c>
      <c r="C3900" s="32">
        <v>37187</v>
      </c>
      <c r="D3900">
        <v>0.57799999999999996</v>
      </c>
      <c r="E3900">
        <f t="shared" si="121"/>
        <v>-1.8852314979209302E-2</v>
      </c>
    </row>
    <row r="3901" spans="1:5" x14ac:dyDescent="0.3">
      <c r="A3901" s="35">
        <v>3886</v>
      </c>
      <c r="B3901">
        <f t="shared" si="120"/>
        <v>3</v>
      </c>
      <c r="C3901" s="32">
        <v>37188</v>
      </c>
      <c r="D3901">
        <v>0.59199999999999997</v>
      </c>
      <c r="E3901">
        <f t="shared" si="121"/>
        <v>2.393276621162814E-2</v>
      </c>
    </row>
    <row r="3902" spans="1:5" x14ac:dyDescent="0.3">
      <c r="A3902">
        <v>3887</v>
      </c>
      <c r="B3902">
        <f t="shared" si="120"/>
        <v>4</v>
      </c>
      <c r="C3902" s="32">
        <v>37189</v>
      </c>
      <c r="D3902">
        <v>0.57299999999999995</v>
      </c>
      <c r="E3902">
        <f t="shared" si="121"/>
        <v>-3.2620918169266148E-2</v>
      </c>
    </row>
    <row r="3903" spans="1:5" x14ac:dyDescent="0.3">
      <c r="A3903" s="35">
        <v>3888</v>
      </c>
      <c r="B3903">
        <f t="shared" si="120"/>
        <v>5</v>
      </c>
      <c r="C3903" s="32">
        <v>37190</v>
      </c>
      <c r="D3903">
        <v>0.57299999999999995</v>
      </c>
      <c r="E3903">
        <f t="shared" si="121"/>
        <v>0</v>
      </c>
    </row>
    <row r="3904" spans="1:5" x14ac:dyDescent="0.3">
      <c r="A3904">
        <v>3889</v>
      </c>
      <c r="B3904">
        <f t="shared" si="120"/>
        <v>1</v>
      </c>
      <c r="C3904" s="32">
        <v>37193</v>
      </c>
      <c r="D3904">
        <v>0.56899999999999995</v>
      </c>
      <c r="E3904">
        <f t="shared" si="121"/>
        <v>-7.0052825884086879E-3</v>
      </c>
    </row>
    <row r="3905" spans="1:5" x14ac:dyDescent="0.3">
      <c r="A3905" s="35">
        <v>3890</v>
      </c>
      <c r="B3905">
        <f t="shared" si="120"/>
        <v>2</v>
      </c>
      <c r="C3905" s="32">
        <v>37194</v>
      </c>
      <c r="D3905">
        <v>0.55500000000000005</v>
      </c>
      <c r="E3905">
        <f t="shared" si="121"/>
        <v>-2.4912320379896227E-2</v>
      </c>
    </row>
    <row r="3906" spans="1:5" x14ac:dyDescent="0.3">
      <c r="A3906">
        <v>3891</v>
      </c>
      <c r="B3906">
        <f t="shared" si="120"/>
        <v>3</v>
      </c>
      <c r="C3906" s="32">
        <v>37195</v>
      </c>
      <c r="D3906">
        <v>0.54</v>
      </c>
      <c r="E3906">
        <f t="shared" si="121"/>
        <v>-2.7398974188114503E-2</v>
      </c>
    </row>
    <row r="3907" spans="1:5" x14ac:dyDescent="0.3">
      <c r="A3907" s="35">
        <v>3892</v>
      </c>
      <c r="B3907">
        <f t="shared" si="120"/>
        <v>4</v>
      </c>
      <c r="C3907" s="32">
        <v>37196</v>
      </c>
      <c r="D3907">
        <v>0.52</v>
      </c>
      <c r="E3907">
        <f t="shared" si="121"/>
        <v>-3.7740327982847086E-2</v>
      </c>
    </row>
    <row r="3908" spans="1:5" x14ac:dyDescent="0.3">
      <c r="A3908">
        <v>3893</v>
      </c>
      <c r="B3908">
        <f t="shared" si="120"/>
        <v>5</v>
      </c>
      <c r="C3908" s="32">
        <v>37197</v>
      </c>
      <c r="D3908">
        <v>0.52300000000000002</v>
      </c>
      <c r="E3908">
        <f t="shared" si="121"/>
        <v>5.7526524894498414E-3</v>
      </c>
    </row>
    <row r="3909" spans="1:5" x14ac:dyDescent="0.3">
      <c r="A3909" s="35">
        <v>3894</v>
      </c>
      <c r="B3909">
        <f t="shared" si="120"/>
        <v>1</v>
      </c>
      <c r="C3909" s="32">
        <v>37200</v>
      </c>
      <c r="D3909">
        <v>0.51800000000000002</v>
      </c>
      <c r="E3909">
        <f t="shared" si="121"/>
        <v>-9.6062218054398674E-3</v>
      </c>
    </row>
    <row r="3910" spans="1:5" x14ac:dyDescent="0.3">
      <c r="A3910">
        <v>3895</v>
      </c>
      <c r="B3910">
        <f t="shared" si="120"/>
        <v>2</v>
      </c>
      <c r="C3910" s="32">
        <v>37201</v>
      </c>
      <c r="D3910">
        <v>0.52100000000000002</v>
      </c>
      <c r="E3910">
        <f t="shared" si="121"/>
        <v>5.7747994938839578E-3</v>
      </c>
    </row>
    <row r="3911" spans="1:5" x14ac:dyDescent="0.3">
      <c r="A3911" s="35">
        <v>3896</v>
      </c>
      <c r="B3911">
        <f t="shared" si="120"/>
        <v>3</v>
      </c>
      <c r="C3911" s="32">
        <v>37202</v>
      </c>
      <c r="D3911">
        <v>0.52700000000000002</v>
      </c>
      <c r="E3911">
        <f t="shared" si="121"/>
        <v>1.1450506787995505E-2</v>
      </c>
    </row>
    <row r="3912" spans="1:5" x14ac:dyDescent="0.3">
      <c r="A3912">
        <v>3897</v>
      </c>
      <c r="B3912">
        <f t="shared" si="120"/>
        <v>4</v>
      </c>
      <c r="C3912" s="32">
        <v>37203</v>
      </c>
      <c r="D3912">
        <v>0.55800000000000005</v>
      </c>
      <c r="E3912">
        <f t="shared" si="121"/>
        <v>5.7158413839948623E-2</v>
      </c>
    </row>
    <row r="3913" spans="1:5" x14ac:dyDescent="0.3">
      <c r="A3913" s="35">
        <v>3898</v>
      </c>
      <c r="B3913">
        <f t="shared" si="120"/>
        <v>5</v>
      </c>
      <c r="C3913" s="32">
        <v>37204</v>
      </c>
      <c r="D3913">
        <v>0.58499999999999996</v>
      </c>
      <c r="E3913">
        <f t="shared" si="121"/>
        <v>4.7252884850545303E-2</v>
      </c>
    </row>
    <row r="3914" spans="1:5" x14ac:dyDescent="0.3">
      <c r="A3914">
        <v>3899</v>
      </c>
      <c r="B3914">
        <f t="shared" si="120"/>
        <v>1</v>
      </c>
      <c r="C3914" s="32">
        <v>37207</v>
      </c>
      <c r="D3914">
        <v>0.55300000000000005</v>
      </c>
      <c r="E3914">
        <f t="shared" si="121"/>
        <v>-5.6253845709521605E-2</v>
      </c>
    </row>
    <row r="3915" spans="1:5" x14ac:dyDescent="0.3">
      <c r="A3915" s="35">
        <v>3900</v>
      </c>
      <c r="B3915">
        <f t="shared" si="120"/>
        <v>2</v>
      </c>
      <c r="C3915" s="32">
        <v>37208</v>
      </c>
      <c r="D3915">
        <v>0.55200000000000005</v>
      </c>
      <c r="E3915">
        <f t="shared" si="121"/>
        <v>-1.8099552452395303E-3</v>
      </c>
    </row>
    <row r="3916" spans="1:5" x14ac:dyDescent="0.3">
      <c r="A3916">
        <v>3901</v>
      </c>
      <c r="B3916">
        <f t="shared" si="120"/>
        <v>3</v>
      </c>
      <c r="C3916" s="32">
        <v>37209</v>
      </c>
      <c r="D3916">
        <v>0.51</v>
      </c>
      <c r="E3916">
        <f t="shared" si="121"/>
        <v>-7.9137320558723981E-2</v>
      </c>
    </row>
    <row r="3917" spans="1:5" x14ac:dyDescent="0.3">
      <c r="A3917" s="35">
        <v>3902</v>
      </c>
      <c r="B3917">
        <f t="shared" si="120"/>
        <v>4</v>
      </c>
      <c r="C3917" s="32">
        <v>37210</v>
      </c>
      <c r="D3917">
        <v>0.46800000000000003</v>
      </c>
      <c r="E3917">
        <f t="shared" si="121"/>
        <v>-8.594242980072464E-2</v>
      </c>
    </row>
    <row r="3918" spans="1:5" x14ac:dyDescent="0.3">
      <c r="A3918">
        <v>3903</v>
      </c>
      <c r="B3918">
        <f t="shared" si="120"/>
        <v>5</v>
      </c>
      <c r="C3918" s="32">
        <v>37211</v>
      </c>
      <c r="D3918">
        <v>0.48099999999999998</v>
      </c>
      <c r="E3918">
        <f t="shared" si="121"/>
        <v>2.7398974188114347E-2</v>
      </c>
    </row>
    <row r="3919" spans="1:5" x14ac:dyDescent="0.3">
      <c r="A3919" s="35">
        <v>3904</v>
      </c>
      <c r="B3919">
        <f t="shared" si="120"/>
        <v>1</v>
      </c>
      <c r="C3919" s="32">
        <v>37214</v>
      </c>
      <c r="D3919">
        <v>0.48099999999999998</v>
      </c>
      <c r="E3919">
        <f t="shared" si="121"/>
        <v>0</v>
      </c>
    </row>
    <row r="3920" spans="1:5" x14ac:dyDescent="0.3">
      <c r="A3920">
        <v>3905</v>
      </c>
      <c r="B3920">
        <f t="shared" si="120"/>
        <v>2</v>
      </c>
      <c r="C3920" s="32">
        <v>37215</v>
      </c>
      <c r="D3920">
        <v>0.502</v>
      </c>
      <c r="E3920">
        <f t="shared" si="121"/>
        <v>4.2732849585967965E-2</v>
      </c>
    </row>
    <row r="3921" spans="1:5" x14ac:dyDescent="0.3">
      <c r="A3921" s="35">
        <v>3906</v>
      </c>
      <c r="B3921">
        <f t="shared" ref="B3921:B3984" si="122">WEEKDAY(C3921,2)</f>
        <v>3</v>
      </c>
      <c r="C3921" s="32">
        <v>37216</v>
      </c>
      <c r="D3921">
        <v>0.502</v>
      </c>
      <c r="E3921">
        <f t="shared" si="121"/>
        <v>0</v>
      </c>
    </row>
    <row r="3922" spans="1:5" x14ac:dyDescent="0.3">
      <c r="A3922">
        <v>3907</v>
      </c>
      <c r="B3922">
        <f t="shared" si="122"/>
        <v>1</v>
      </c>
      <c r="C3922" s="32">
        <v>37221</v>
      </c>
      <c r="D3922">
        <v>0.501</v>
      </c>
      <c r="E3922">
        <f t="shared" ref="E3922:E3985" si="123">LN(D3922/D3921)</f>
        <v>-1.9940186068643953E-3</v>
      </c>
    </row>
    <row r="3923" spans="1:5" x14ac:dyDescent="0.3">
      <c r="A3923" s="35">
        <v>3908</v>
      </c>
      <c r="B3923">
        <f t="shared" si="122"/>
        <v>2</v>
      </c>
      <c r="C3923" s="32">
        <v>37222</v>
      </c>
      <c r="D3923">
        <v>0.51600000000000001</v>
      </c>
      <c r="E3923">
        <f t="shared" si="123"/>
        <v>2.9500664396698056E-2</v>
      </c>
    </row>
    <row r="3924" spans="1:5" x14ac:dyDescent="0.3">
      <c r="A3924">
        <v>3909</v>
      </c>
      <c r="B3924">
        <f t="shared" si="122"/>
        <v>3</v>
      </c>
      <c r="C3924" s="32">
        <v>37223</v>
      </c>
      <c r="D3924">
        <v>0.51600000000000001</v>
      </c>
      <c r="E3924">
        <f t="shared" si="123"/>
        <v>0</v>
      </c>
    </row>
    <row r="3925" spans="1:5" x14ac:dyDescent="0.3">
      <c r="A3925" s="35">
        <v>3910</v>
      </c>
      <c r="B3925">
        <f t="shared" si="122"/>
        <v>4</v>
      </c>
      <c r="C3925" s="32">
        <v>37224</v>
      </c>
      <c r="D3925">
        <v>0.498</v>
      </c>
      <c r="E3925">
        <f t="shared" si="123"/>
        <v>-3.5506688456909873E-2</v>
      </c>
    </row>
    <row r="3926" spans="1:5" x14ac:dyDescent="0.3">
      <c r="A3926">
        <v>3911</v>
      </c>
      <c r="B3926">
        <f t="shared" si="122"/>
        <v>5</v>
      </c>
      <c r="C3926" s="32">
        <v>37225</v>
      </c>
      <c r="D3926">
        <v>0.51200000000000001</v>
      </c>
      <c r="E3926">
        <f t="shared" si="123"/>
        <v>2.7724548014854983E-2</v>
      </c>
    </row>
    <row r="3927" spans="1:5" x14ac:dyDescent="0.3">
      <c r="A3927" s="35">
        <v>3912</v>
      </c>
      <c r="B3927">
        <f t="shared" si="122"/>
        <v>1</v>
      </c>
      <c r="C3927" s="32">
        <v>37228</v>
      </c>
      <c r="D3927">
        <v>0.54100000000000004</v>
      </c>
      <c r="E3927">
        <f t="shared" si="123"/>
        <v>5.5094653806973738E-2</v>
      </c>
    </row>
    <row r="3928" spans="1:5" x14ac:dyDescent="0.3">
      <c r="A3928">
        <v>3913</v>
      </c>
      <c r="B3928">
        <f t="shared" si="122"/>
        <v>2</v>
      </c>
      <c r="C3928" s="32">
        <v>37229</v>
      </c>
      <c r="D3928">
        <v>0.51500000000000001</v>
      </c>
      <c r="E3928">
        <f t="shared" si="123"/>
        <v>-4.9252378182745429E-2</v>
      </c>
    </row>
    <row r="3929" spans="1:5" x14ac:dyDescent="0.3">
      <c r="A3929" s="35">
        <v>3914</v>
      </c>
      <c r="B3929">
        <f t="shared" si="122"/>
        <v>3</v>
      </c>
      <c r="C3929" s="32">
        <v>37230</v>
      </c>
      <c r="D3929">
        <v>0.51</v>
      </c>
      <c r="E3929">
        <f t="shared" si="123"/>
        <v>-9.7561749453646852E-3</v>
      </c>
    </row>
    <row r="3930" spans="1:5" x14ac:dyDescent="0.3">
      <c r="A3930">
        <v>3915</v>
      </c>
      <c r="B3930">
        <f t="shared" si="122"/>
        <v>4</v>
      </c>
      <c r="C3930" s="32">
        <v>37231</v>
      </c>
      <c r="D3930">
        <v>0.48299999999999998</v>
      </c>
      <c r="E3930">
        <f t="shared" si="123"/>
        <v>-5.4394072065798806E-2</v>
      </c>
    </row>
    <row r="3931" spans="1:5" x14ac:dyDescent="0.3">
      <c r="A3931" s="35">
        <v>3916</v>
      </c>
      <c r="B3931">
        <f t="shared" si="122"/>
        <v>5</v>
      </c>
      <c r="C3931" s="32">
        <v>37232</v>
      </c>
      <c r="D3931">
        <v>0.49199999999999999</v>
      </c>
      <c r="E3931">
        <f t="shared" si="123"/>
        <v>1.8462062839735352E-2</v>
      </c>
    </row>
    <row r="3932" spans="1:5" x14ac:dyDescent="0.3">
      <c r="A3932">
        <v>3917</v>
      </c>
      <c r="B3932">
        <f t="shared" si="122"/>
        <v>1</v>
      </c>
      <c r="C3932" s="32">
        <v>37235</v>
      </c>
      <c r="D3932">
        <v>0.47599999999999998</v>
      </c>
      <c r="E3932">
        <f t="shared" si="123"/>
        <v>-3.3060862260888176E-2</v>
      </c>
    </row>
    <row r="3933" spans="1:5" x14ac:dyDescent="0.3">
      <c r="A3933" s="35">
        <v>3918</v>
      </c>
      <c r="B3933">
        <f t="shared" si="122"/>
        <v>2</v>
      </c>
      <c r="C3933" s="32">
        <v>37236</v>
      </c>
      <c r="D3933">
        <v>0.46899999999999997</v>
      </c>
      <c r="E3933">
        <f t="shared" si="123"/>
        <v>-1.4815085785140699E-2</v>
      </c>
    </row>
    <row r="3934" spans="1:5" x14ac:dyDescent="0.3">
      <c r="A3934">
        <v>3919</v>
      </c>
      <c r="B3934">
        <f t="shared" si="122"/>
        <v>3</v>
      </c>
      <c r="C3934" s="32">
        <v>37237</v>
      </c>
      <c r="D3934">
        <v>0.48699999999999999</v>
      </c>
      <c r="E3934">
        <f t="shared" si="123"/>
        <v>3.7661354636310505E-2</v>
      </c>
    </row>
    <row r="3935" spans="1:5" x14ac:dyDescent="0.3">
      <c r="A3935" s="35">
        <v>3920</v>
      </c>
      <c r="B3935">
        <f t="shared" si="122"/>
        <v>4</v>
      </c>
      <c r="C3935" s="32">
        <v>37238</v>
      </c>
      <c r="D3935">
        <v>0.49299999999999999</v>
      </c>
      <c r="E3935">
        <f t="shared" si="123"/>
        <v>1.2245050960100387E-2</v>
      </c>
    </row>
    <row r="3936" spans="1:5" x14ac:dyDescent="0.3">
      <c r="A3936">
        <v>3921</v>
      </c>
      <c r="B3936">
        <f t="shared" si="122"/>
        <v>5</v>
      </c>
      <c r="C3936" s="32">
        <v>37239</v>
      </c>
      <c r="D3936">
        <v>0.52100000000000002</v>
      </c>
      <c r="E3936">
        <f t="shared" si="123"/>
        <v>5.524086771067676E-2</v>
      </c>
    </row>
    <row r="3937" spans="1:5" x14ac:dyDescent="0.3">
      <c r="A3937" s="35">
        <v>3922</v>
      </c>
      <c r="B3937">
        <f t="shared" si="122"/>
        <v>1</v>
      </c>
      <c r="C3937" s="32">
        <v>37242</v>
      </c>
      <c r="D3937">
        <v>0.51500000000000001</v>
      </c>
      <c r="E3937">
        <f t="shared" si="123"/>
        <v>-1.1583141089630759E-2</v>
      </c>
    </row>
    <row r="3938" spans="1:5" x14ac:dyDescent="0.3">
      <c r="A3938">
        <v>3923</v>
      </c>
      <c r="B3938">
        <f t="shared" si="122"/>
        <v>2</v>
      </c>
      <c r="C3938" s="32">
        <v>37243</v>
      </c>
      <c r="D3938">
        <v>0.52</v>
      </c>
      <c r="E3938">
        <f t="shared" si="123"/>
        <v>9.6619109117368901E-3</v>
      </c>
    </row>
    <row r="3939" spans="1:5" x14ac:dyDescent="0.3">
      <c r="A3939" s="35">
        <v>3924</v>
      </c>
      <c r="B3939">
        <f t="shared" si="122"/>
        <v>3</v>
      </c>
      <c r="C3939" s="32">
        <v>37244</v>
      </c>
      <c r="D3939">
        <v>0.52800000000000002</v>
      </c>
      <c r="E3939">
        <f t="shared" si="123"/>
        <v>1.5267472130788381E-2</v>
      </c>
    </row>
    <row r="3940" spans="1:5" x14ac:dyDescent="0.3">
      <c r="A3940">
        <v>3925</v>
      </c>
      <c r="B3940">
        <f t="shared" si="122"/>
        <v>4</v>
      </c>
      <c r="C3940" s="32">
        <v>37245</v>
      </c>
      <c r="D3940">
        <v>0.52</v>
      </c>
      <c r="E3940">
        <f t="shared" si="123"/>
        <v>-1.5267472130788421E-2</v>
      </c>
    </row>
    <row r="3941" spans="1:5" x14ac:dyDescent="0.3">
      <c r="A3941" s="35">
        <v>3926</v>
      </c>
      <c r="B3941">
        <f t="shared" si="122"/>
        <v>5</v>
      </c>
      <c r="C3941" s="32">
        <v>37246</v>
      </c>
      <c r="D3941">
        <v>0.53</v>
      </c>
      <c r="E3941">
        <f t="shared" si="123"/>
        <v>1.9048194970694411E-2</v>
      </c>
    </row>
    <row r="3942" spans="1:5" x14ac:dyDescent="0.3">
      <c r="A3942">
        <v>3927</v>
      </c>
      <c r="B3942">
        <f t="shared" si="122"/>
        <v>3</v>
      </c>
      <c r="C3942" s="32">
        <v>37251</v>
      </c>
      <c r="D3942">
        <v>0.56999999999999995</v>
      </c>
      <c r="E3942">
        <f t="shared" si="123"/>
        <v>7.2759354282428093E-2</v>
      </c>
    </row>
    <row r="3943" spans="1:5" x14ac:dyDescent="0.3">
      <c r="A3943" s="35">
        <v>3928</v>
      </c>
      <c r="B3943">
        <f t="shared" si="122"/>
        <v>4</v>
      </c>
      <c r="C3943" s="32">
        <v>37252</v>
      </c>
      <c r="D3943">
        <v>0.56899999999999995</v>
      </c>
      <c r="E3943">
        <f t="shared" si="123"/>
        <v>-1.7559267022649199E-3</v>
      </c>
    </row>
    <row r="3944" spans="1:5" x14ac:dyDescent="0.3">
      <c r="A3944">
        <v>3929</v>
      </c>
      <c r="B3944">
        <f t="shared" si="122"/>
        <v>5</v>
      </c>
      <c r="C3944" s="32">
        <v>37253</v>
      </c>
      <c r="D3944">
        <v>0.55500000000000005</v>
      </c>
      <c r="E3944">
        <f t="shared" si="123"/>
        <v>-2.4912320379896227E-2</v>
      </c>
    </row>
    <row r="3945" spans="1:5" x14ac:dyDescent="0.3">
      <c r="A3945" s="35">
        <v>3930</v>
      </c>
      <c r="B3945">
        <f t="shared" si="122"/>
        <v>1</v>
      </c>
      <c r="C3945" s="32">
        <v>37256</v>
      </c>
      <c r="D3945">
        <v>0.53600000000000003</v>
      </c>
      <c r="E3945">
        <f t="shared" si="123"/>
        <v>-3.4833952675632503E-2</v>
      </c>
    </row>
    <row r="3946" spans="1:5" x14ac:dyDescent="0.3">
      <c r="A3946">
        <v>3931</v>
      </c>
      <c r="B3946">
        <f t="shared" si="122"/>
        <v>3</v>
      </c>
      <c r="C3946" s="32">
        <v>37258</v>
      </c>
      <c r="D3946">
        <v>0.57699999999999996</v>
      </c>
      <c r="E3946">
        <f t="shared" si="123"/>
        <v>7.3708105437297389E-2</v>
      </c>
    </row>
    <row r="3947" spans="1:5" x14ac:dyDescent="0.3">
      <c r="A3947" s="35">
        <v>3932</v>
      </c>
      <c r="B3947">
        <f t="shared" si="122"/>
        <v>4</v>
      </c>
      <c r="C3947" s="32">
        <v>37259</v>
      </c>
      <c r="D3947">
        <v>0.57199999999999995</v>
      </c>
      <c r="E3947">
        <f t="shared" si="123"/>
        <v>-8.7032751283017008E-3</v>
      </c>
    </row>
    <row r="3948" spans="1:5" x14ac:dyDescent="0.3">
      <c r="A3948">
        <v>3933</v>
      </c>
      <c r="B3948">
        <f t="shared" si="122"/>
        <v>5</v>
      </c>
      <c r="C3948" s="32">
        <v>37260</v>
      </c>
      <c r="D3948">
        <v>0.60099999999999998</v>
      </c>
      <c r="E3948">
        <f t="shared" si="123"/>
        <v>4.9455943155409819E-2</v>
      </c>
    </row>
    <row r="3949" spans="1:5" x14ac:dyDescent="0.3">
      <c r="A3949" s="35">
        <v>3934</v>
      </c>
      <c r="B3949">
        <f t="shared" si="122"/>
        <v>1</v>
      </c>
      <c r="C3949" s="32">
        <v>37263</v>
      </c>
      <c r="D3949">
        <v>0.59199999999999997</v>
      </c>
      <c r="E3949">
        <f t="shared" si="123"/>
        <v>-1.5088299651201884E-2</v>
      </c>
    </row>
    <row r="3950" spans="1:5" x14ac:dyDescent="0.3">
      <c r="A3950">
        <v>3935</v>
      </c>
      <c r="B3950">
        <f t="shared" si="122"/>
        <v>2</v>
      </c>
      <c r="C3950" s="32">
        <v>37264</v>
      </c>
      <c r="D3950">
        <v>0.58399999999999996</v>
      </c>
      <c r="E3950">
        <f t="shared" si="123"/>
        <v>-1.3605652055778598E-2</v>
      </c>
    </row>
    <row r="3951" spans="1:5" x14ac:dyDescent="0.3">
      <c r="A3951" s="35">
        <v>3936</v>
      </c>
      <c r="B3951">
        <f t="shared" si="122"/>
        <v>3</v>
      </c>
      <c r="C3951" s="32">
        <v>37265</v>
      </c>
      <c r="D3951">
        <v>0.55300000000000005</v>
      </c>
      <c r="E3951">
        <f t="shared" si="123"/>
        <v>-5.4542981305892073E-2</v>
      </c>
    </row>
    <row r="3952" spans="1:5" x14ac:dyDescent="0.3">
      <c r="A3952">
        <v>3937</v>
      </c>
      <c r="B3952">
        <f t="shared" si="122"/>
        <v>4</v>
      </c>
      <c r="C3952" s="32">
        <v>37266</v>
      </c>
      <c r="D3952">
        <v>0.55700000000000005</v>
      </c>
      <c r="E3952">
        <f t="shared" si="123"/>
        <v>7.2072384049491666E-3</v>
      </c>
    </row>
    <row r="3953" spans="1:5" x14ac:dyDescent="0.3">
      <c r="A3953" s="35">
        <v>3938</v>
      </c>
      <c r="B3953">
        <f t="shared" si="122"/>
        <v>5</v>
      </c>
      <c r="C3953" s="32">
        <v>37267</v>
      </c>
      <c r="D3953">
        <v>0.53800000000000003</v>
      </c>
      <c r="E3953">
        <f t="shared" si="123"/>
        <v>-3.4706679765499647E-2</v>
      </c>
    </row>
    <row r="3954" spans="1:5" x14ac:dyDescent="0.3">
      <c r="A3954">
        <v>3939</v>
      </c>
      <c r="B3954">
        <f t="shared" si="122"/>
        <v>1</v>
      </c>
      <c r="C3954" s="32">
        <v>37270</v>
      </c>
      <c r="D3954">
        <v>0.51500000000000001</v>
      </c>
      <c r="E3954">
        <f t="shared" si="123"/>
        <v>-4.3691659498048353E-2</v>
      </c>
    </row>
    <row r="3955" spans="1:5" x14ac:dyDescent="0.3">
      <c r="A3955" s="35">
        <v>3940</v>
      </c>
      <c r="B3955">
        <f t="shared" si="122"/>
        <v>2</v>
      </c>
      <c r="C3955" s="32">
        <v>37271</v>
      </c>
      <c r="D3955">
        <v>0.51900000000000002</v>
      </c>
      <c r="E3955">
        <f t="shared" si="123"/>
        <v>7.7369825021524011E-3</v>
      </c>
    </row>
    <row r="3956" spans="1:5" x14ac:dyDescent="0.3">
      <c r="A3956">
        <v>3941</v>
      </c>
      <c r="B3956">
        <f t="shared" si="122"/>
        <v>3</v>
      </c>
      <c r="C3956" s="32">
        <v>37272</v>
      </c>
      <c r="D3956">
        <v>0.52500000000000002</v>
      </c>
      <c r="E3956">
        <f t="shared" si="123"/>
        <v>1.1494379425735212E-2</v>
      </c>
    </row>
    <row r="3957" spans="1:5" x14ac:dyDescent="0.3">
      <c r="A3957" s="35">
        <v>3942</v>
      </c>
      <c r="B3957">
        <f t="shared" si="122"/>
        <v>4</v>
      </c>
      <c r="C3957" s="32">
        <v>37273</v>
      </c>
      <c r="D3957">
        <v>0.50700000000000001</v>
      </c>
      <c r="E3957">
        <f t="shared" si="123"/>
        <v>-3.4887259000440665E-2</v>
      </c>
    </row>
    <row r="3958" spans="1:5" x14ac:dyDescent="0.3">
      <c r="A3958">
        <v>3943</v>
      </c>
      <c r="B3958">
        <f t="shared" si="122"/>
        <v>5</v>
      </c>
      <c r="C3958" s="32">
        <v>37274</v>
      </c>
      <c r="D3958">
        <v>0.50900000000000001</v>
      </c>
      <c r="E3958">
        <f t="shared" si="123"/>
        <v>3.9370129593395992E-3</v>
      </c>
    </row>
    <row r="3959" spans="1:5" x14ac:dyDescent="0.3">
      <c r="A3959" s="35">
        <v>3944</v>
      </c>
      <c r="B3959">
        <f t="shared" si="122"/>
        <v>2</v>
      </c>
      <c r="C3959" s="32">
        <v>37278</v>
      </c>
      <c r="D3959">
        <v>0.52200000000000002</v>
      </c>
      <c r="E3959">
        <f t="shared" si="123"/>
        <v>2.5219571332116105E-2</v>
      </c>
    </row>
    <row r="3960" spans="1:5" x14ac:dyDescent="0.3">
      <c r="A3960">
        <v>3945</v>
      </c>
      <c r="B3960">
        <f t="shared" si="122"/>
        <v>3</v>
      </c>
      <c r="C3960" s="32">
        <v>37279</v>
      </c>
      <c r="D3960">
        <v>0.53100000000000003</v>
      </c>
      <c r="E3960">
        <f t="shared" si="123"/>
        <v>1.709443335930004E-2</v>
      </c>
    </row>
    <row r="3961" spans="1:5" x14ac:dyDescent="0.3">
      <c r="A3961" s="35">
        <v>3946</v>
      </c>
      <c r="B3961">
        <f t="shared" si="122"/>
        <v>4</v>
      </c>
      <c r="C3961" s="32">
        <v>37280</v>
      </c>
      <c r="D3961">
        <v>0.53800000000000003</v>
      </c>
      <c r="E3961">
        <f t="shared" si="123"/>
        <v>1.30965389198455E-2</v>
      </c>
    </row>
    <row r="3962" spans="1:5" x14ac:dyDescent="0.3">
      <c r="A3962">
        <v>3947</v>
      </c>
      <c r="B3962">
        <f t="shared" si="122"/>
        <v>5</v>
      </c>
      <c r="C3962" s="32">
        <v>37281</v>
      </c>
      <c r="D3962">
        <v>0.55000000000000004</v>
      </c>
      <c r="E3962">
        <f t="shared" si="123"/>
        <v>2.2059718064732257E-2</v>
      </c>
    </row>
    <row r="3963" spans="1:5" x14ac:dyDescent="0.3">
      <c r="A3963" s="35">
        <v>3948</v>
      </c>
      <c r="B3963">
        <f t="shared" si="122"/>
        <v>1</v>
      </c>
      <c r="C3963" s="32">
        <v>37284</v>
      </c>
      <c r="D3963">
        <v>0.54700000000000004</v>
      </c>
      <c r="E3963">
        <f t="shared" si="123"/>
        <v>-5.4694758045354328E-3</v>
      </c>
    </row>
    <row r="3964" spans="1:5" x14ac:dyDescent="0.3">
      <c r="A3964">
        <v>3949</v>
      </c>
      <c r="B3964">
        <f t="shared" si="122"/>
        <v>2</v>
      </c>
      <c r="C3964" s="32">
        <v>37285</v>
      </c>
      <c r="D3964">
        <v>0.53600000000000003</v>
      </c>
      <c r="E3964">
        <f t="shared" si="123"/>
        <v>-2.031464135117925E-2</v>
      </c>
    </row>
    <row r="3965" spans="1:5" x14ac:dyDescent="0.3">
      <c r="A3965" s="35">
        <v>3950</v>
      </c>
      <c r="B3965">
        <f t="shared" si="122"/>
        <v>3</v>
      </c>
      <c r="C3965" s="32">
        <v>37286</v>
      </c>
      <c r="D3965">
        <v>0.52500000000000002</v>
      </c>
      <c r="E3965">
        <f t="shared" si="123"/>
        <v>-2.0735898479178276E-2</v>
      </c>
    </row>
    <row r="3966" spans="1:5" x14ac:dyDescent="0.3">
      <c r="A3966">
        <v>3951</v>
      </c>
      <c r="B3966">
        <f t="shared" si="122"/>
        <v>4</v>
      </c>
      <c r="C3966" s="32">
        <v>37287</v>
      </c>
      <c r="D3966">
        <v>0.53100000000000003</v>
      </c>
      <c r="E3966">
        <f t="shared" si="123"/>
        <v>1.1363758650315003E-2</v>
      </c>
    </row>
    <row r="3967" spans="1:5" x14ac:dyDescent="0.3">
      <c r="A3967" s="35">
        <v>3952</v>
      </c>
      <c r="B3967">
        <f t="shared" si="122"/>
        <v>5</v>
      </c>
      <c r="C3967" s="32">
        <v>37288</v>
      </c>
      <c r="D3967">
        <v>0.56699999999999995</v>
      </c>
      <c r="E3967">
        <f t="shared" si="123"/>
        <v>6.5597282485813063E-2</v>
      </c>
    </row>
    <row r="3968" spans="1:5" x14ac:dyDescent="0.3">
      <c r="A3968">
        <v>3953</v>
      </c>
      <c r="B3968">
        <f t="shared" si="122"/>
        <v>1</v>
      </c>
      <c r="C3968" s="32">
        <v>37291</v>
      </c>
      <c r="D3968">
        <v>0.55700000000000005</v>
      </c>
      <c r="E3968">
        <f t="shared" si="123"/>
        <v>-1.7794063800467823E-2</v>
      </c>
    </row>
    <row r="3969" spans="1:5" x14ac:dyDescent="0.3">
      <c r="A3969" s="35">
        <v>3954</v>
      </c>
      <c r="B3969">
        <f t="shared" si="122"/>
        <v>2</v>
      </c>
      <c r="C3969" s="32">
        <v>37292</v>
      </c>
      <c r="D3969">
        <v>0.55100000000000005</v>
      </c>
      <c r="E3969">
        <f t="shared" si="123"/>
        <v>-1.0830430774369553E-2</v>
      </c>
    </row>
    <row r="3970" spans="1:5" x14ac:dyDescent="0.3">
      <c r="A3970">
        <v>3955</v>
      </c>
      <c r="B3970">
        <f t="shared" si="122"/>
        <v>3</v>
      </c>
      <c r="C3970" s="32">
        <v>37293</v>
      </c>
      <c r="D3970">
        <v>0.53600000000000003</v>
      </c>
      <c r="E3970">
        <f t="shared" si="123"/>
        <v>-2.7600648082112531E-2</v>
      </c>
    </row>
    <row r="3971" spans="1:5" x14ac:dyDescent="0.3">
      <c r="A3971" s="35">
        <v>3956</v>
      </c>
      <c r="B3971">
        <f t="shared" si="122"/>
        <v>4</v>
      </c>
      <c r="C3971" s="32">
        <v>37294</v>
      </c>
      <c r="D3971">
        <v>0.53300000000000003</v>
      </c>
      <c r="E3971">
        <f t="shared" si="123"/>
        <v>-5.6127369049574364E-3</v>
      </c>
    </row>
    <row r="3972" spans="1:5" x14ac:dyDescent="0.3">
      <c r="A3972">
        <v>3957</v>
      </c>
      <c r="B3972">
        <f t="shared" si="122"/>
        <v>5</v>
      </c>
      <c r="C3972" s="32">
        <v>37295</v>
      </c>
      <c r="D3972">
        <v>0.54700000000000004</v>
      </c>
      <c r="E3972">
        <f t="shared" si="123"/>
        <v>2.5927378256136738E-2</v>
      </c>
    </row>
    <row r="3973" spans="1:5" x14ac:dyDescent="0.3">
      <c r="A3973" s="35">
        <v>3958</v>
      </c>
      <c r="B3973">
        <f t="shared" si="122"/>
        <v>1</v>
      </c>
      <c r="C3973" s="32">
        <v>37298</v>
      </c>
      <c r="D3973">
        <v>0.57799999999999996</v>
      </c>
      <c r="E3973">
        <f t="shared" si="123"/>
        <v>5.5125066250396135E-2</v>
      </c>
    </row>
    <row r="3974" spans="1:5" x14ac:dyDescent="0.3">
      <c r="A3974">
        <v>3959</v>
      </c>
      <c r="B3974">
        <f t="shared" si="122"/>
        <v>2</v>
      </c>
      <c r="C3974" s="32">
        <v>37299</v>
      </c>
      <c r="D3974">
        <v>0.55900000000000005</v>
      </c>
      <c r="E3974">
        <f t="shared" si="123"/>
        <v>-3.342439551727814E-2</v>
      </c>
    </row>
    <row r="3975" spans="1:5" x14ac:dyDescent="0.3">
      <c r="A3975" s="35">
        <v>3960</v>
      </c>
      <c r="B3975">
        <f t="shared" si="122"/>
        <v>3</v>
      </c>
      <c r="C3975" s="32">
        <v>37300</v>
      </c>
      <c r="D3975">
        <v>0.57299999999999995</v>
      </c>
      <c r="E3975">
        <f t="shared" si="123"/>
        <v>2.4736243559640131E-2</v>
      </c>
    </row>
    <row r="3976" spans="1:5" x14ac:dyDescent="0.3">
      <c r="A3976">
        <v>3961</v>
      </c>
      <c r="B3976">
        <f t="shared" si="122"/>
        <v>4</v>
      </c>
      <c r="C3976" s="32">
        <v>37301</v>
      </c>
      <c r="D3976">
        <v>0.56599999999999995</v>
      </c>
      <c r="E3976">
        <f t="shared" si="123"/>
        <v>-1.2291638511556624E-2</v>
      </c>
    </row>
    <row r="3977" spans="1:5" x14ac:dyDescent="0.3">
      <c r="A3977" s="35">
        <v>3962</v>
      </c>
      <c r="B3977">
        <f t="shared" si="122"/>
        <v>5</v>
      </c>
      <c r="C3977" s="32">
        <v>37302</v>
      </c>
      <c r="D3977">
        <v>0.57399999999999995</v>
      </c>
      <c r="E3977">
        <f t="shared" si="123"/>
        <v>1.4035318116383583E-2</v>
      </c>
    </row>
    <row r="3978" spans="1:5" x14ac:dyDescent="0.3">
      <c r="A3978">
        <v>3963</v>
      </c>
      <c r="B3978">
        <f t="shared" si="122"/>
        <v>2</v>
      </c>
      <c r="C3978" s="32">
        <v>37306</v>
      </c>
      <c r="D3978">
        <v>0.55100000000000005</v>
      </c>
      <c r="E3978">
        <f t="shared" si="123"/>
        <v>-4.089458716665182E-2</v>
      </c>
    </row>
    <row r="3979" spans="1:5" x14ac:dyDescent="0.3">
      <c r="A3979" s="35">
        <v>3964</v>
      </c>
      <c r="B3979">
        <f t="shared" si="122"/>
        <v>3</v>
      </c>
      <c r="C3979" s="32">
        <v>37307</v>
      </c>
      <c r="D3979">
        <v>0.53600000000000003</v>
      </c>
      <c r="E3979">
        <f t="shared" si="123"/>
        <v>-2.7600648082112531E-2</v>
      </c>
    </row>
    <row r="3980" spans="1:5" x14ac:dyDescent="0.3">
      <c r="A3980">
        <v>3965</v>
      </c>
      <c r="B3980">
        <f t="shared" si="122"/>
        <v>4</v>
      </c>
      <c r="C3980" s="32">
        <v>37308</v>
      </c>
      <c r="D3980">
        <v>0.54400000000000004</v>
      </c>
      <c r="E3980">
        <f t="shared" si="123"/>
        <v>1.4815085785140682E-2</v>
      </c>
    </row>
    <row r="3981" spans="1:5" x14ac:dyDescent="0.3">
      <c r="A3981" s="35">
        <v>3966</v>
      </c>
      <c r="B3981">
        <f t="shared" si="122"/>
        <v>5</v>
      </c>
      <c r="C3981" s="32">
        <v>37309</v>
      </c>
      <c r="D3981">
        <v>0.54900000000000004</v>
      </c>
      <c r="E3981">
        <f t="shared" si="123"/>
        <v>9.1491946535880823E-3</v>
      </c>
    </row>
    <row r="3982" spans="1:5" x14ac:dyDescent="0.3">
      <c r="A3982">
        <v>3967</v>
      </c>
      <c r="B3982">
        <f t="shared" si="122"/>
        <v>1</v>
      </c>
      <c r="C3982" s="32">
        <v>37312</v>
      </c>
      <c r="D3982">
        <v>0.52300000000000002</v>
      </c>
      <c r="E3982">
        <f t="shared" si="123"/>
        <v>-4.8516977444607749E-2</v>
      </c>
    </row>
    <row r="3983" spans="1:5" x14ac:dyDescent="0.3">
      <c r="A3983" s="35">
        <v>3968</v>
      </c>
      <c r="B3983">
        <f t="shared" si="122"/>
        <v>2</v>
      </c>
      <c r="C3983" s="32">
        <v>37313</v>
      </c>
      <c r="D3983">
        <v>0.53300000000000003</v>
      </c>
      <c r="E3983">
        <f t="shared" si="123"/>
        <v>1.893996010092169E-2</v>
      </c>
    </row>
    <row r="3984" spans="1:5" x14ac:dyDescent="0.3">
      <c r="A3984">
        <v>3969</v>
      </c>
      <c r="B3984">
        <f t="shared" si="122"/>
        <v>3</v>
      </c>
      <c r="C3984" s="32">
        <v>37314</v>
      </c>
      <c r="D3984">
        <v>0.56599999999999995</v>
      </c>
      <c r="E3984">
        <f t="shared" si="123"/>
        <v>6.0072654037338157E-2</v>
      </c>
    </row>
    <row r="3985" spans="1:5" x14ac:dyDescent="0.3">
      <c r="A3985" s="35">
        <v>3970</v>
      </c>
      <c r="B3985">
        <f t="shared" ref="B3985:B4048" si="124">WEEKDAY(C3985,2)</f>
        <v>4</v>
      </c>
      <c r="C3985" s="32">
        <v>37315</v>
      </c>
      <c r="D3985">
        <v>0.56899999999999995</v>
      </c>
      <c r="E3985">
        <f t="shared" si="123"/>
        <v>5.2863559231480246E-3</v>
      </c>
    </row>
    <row r="3986" spans="1:5" x14ac:dyDescent="0.3">
      <c r="A3986">
        <v>3971</v>
      </c>
      <c r="B3986">
        <f t="shared" si="124"/>
        <v>5</v>
      </c>
      <c r="C3986" s="32">
        <v>37316</v>
      </c>
      <c r="D3986">
        <v>0.59499999999999997</v>
      </c>
      <c r="E3986">
        <f t="shared" ref="E3986:E4049" si="125">LN(D3986/D3985)</f>
        <v>4.468097141929895E-2</v>
      </c>
    </row>
    <row r="3987" spans="1:5" x14ac:dyDescent="0.3">
      <c r="A3987" s="35">
        <v>3972</v>
      </c>
      <c r="B3987">
        <f t="shared" si="124"/>
        <v>1</v>
      </c>
      <c r="C3987" s="32">
        <v>37319</v>
      </c>
      <c r="D3987">
        <v>0.6</v>
      </c>
      <c r="E3987">
        <f t="shared" si="125"/>
        <v>8.3682496705165792E-3</v>
      </c>
    </row>
    <row r="3988" spans="1:5" x14ac:dyDescent="0.3">
      <c r="A3988">
        <v>3973</v>
      </c>
      <c r="B3988">
        <f t="shared" si="124"/>
        <v>2</v>
      </c>
      <c r="C3988" s="32">
        <v>37320</v>
      </c>
      <c r="D3988">
        <v>0.629</v>
      </c>
      <c r="E3988">
        <f t="shared" si="125"/>
        <v>4.7201601484294163E-2</v>
      </c>
    </row>
    <row r="3989" spans="1:5" x14ac:dyDescent="0.3">
      <c r="A3989" s="35">
        <v>3974</v>
      </c>
      <c r="B3989">
        <f t="shared" si="124"/>
        <v>3</v>
      </c>
      <c r="C3989" s="32">
        <v>37321</v>
      </c>
      <c r="D3989">
        <v>0.64100000000000001</v>
      </c>
      <c r="E3989">
        <f t="shared" si="125"/>
        <v>1.8898200220229554E-2</v>
      </c>
    </row>
    <row r="3990" spans="1:5" x14ac:dyDescent="0.3">
      <c r="A3990">
        <v>3975</v>
      </c>
      <c r="B3990">
        <f t="shared" si="124"/>
        <v>4</v>
      </c>
      <c r="C3990" s="32">
        <v>37322</v>
      </c>
      <c r="D3990">
        <v>0.66500000000000004</v>
      </c>
      <c r="E3990">
        <f t="shared" si="125"/>
        <v>3.6757583735184153E-2</v>
      </c>
    </row>
    <row r="3991" spans="1:5" x14ac:dyDescent="0.3">
      <c r="A3991" s="35">
        <v>3976</v>
      </c>
      <c r="B3991">
        <f t="shared" si="124"/>
        <v>5</v>
      </c>
      <c r="C3991" s="32">
        <v>37323</v>
      </c>
      <c r="D3991">
        <v>0.67600000000000005</v>
      </c>
      <c r="E3991">
        <f t="shared" si="125"/>
        <v>1.6406035387109941E-2</v>
      </c>
    </row>
    <row r="3992" spans="1:5" x14ac:dyDescent="0.3">
      <c r="A3992">
        <v>3977</v>
      </c>
      <c r="B3992">
        <f t="shared" si="124"/>
        <v>1</v>
      </c>
      <c r="C3992" s="32">
        <v>37326</v>
      </c>
      <c r="D3992">
        <v>0.70299999999999996</v>
      </c>
      <c r="E3992">
        <f t="shared" si="125"/>
        <v>3.9163815767700741E-2</v>
      </c>
    </row>
    <row r="3993" spans="1:5" x14ac:dyDescent="0.3">
      <c r="A3993" s="35">
        <v>3978</v>
      </c>
      <c r="B3993">
        <f t="shared" si="124"/>
        <v>2</v>
      </c>
      <c r="C3993" s="32">
        <v>37327</v>
      </c>
      <c r="D3993">
        <v>0.72399999999999998</v>
      </c>
      <c r="E3993">
        <f t="shared" si="125"/>
        <v>2.943450057505153E-2</v>
      </c>
    </row>
    <row r="3994" spans="1:5" x14ac:dyDescent="0.3">
      <c r="A3994">
        <v>3979</v>
      </c>
      <c r="B3994">
        <f t="shared" si="124"/>
        <v>3</v>
      </c>
      <c r="C3994" s="32">
        <v>37328</v>
      </c>
      <c r="D3994">
        <v>0.71599999999999997</v>
      </c>
      <c r="E3994">
        <f t="shared" si="125"/>
        <v>-1.1111225425070722E-2</v>
      </c>
    </row>
    <row r="3995" spans="1:5" x14ac:dyDescent="0.3">
      <c r="A3995" s="35">
        <v>3980</v>
      </c>
      <c r="B3995">
        <f t="shared" si="124"/>
        <v>4</v>
      </c>
      <c r="C3995" s="32">
        <v>37329</v>
      </c>
      <c r="D3995">
        <v>0.71899999999999997</v>
      </c>
      <c r="E3995">
        <f t="shared" si="125"/>
        <v>4.1811907604011106E-3</v>
      </c>
    </row>
    <row r="3996" spans="1:5" x14ac:dyDescent="0.3">
      <c r="A3996">
        <v>3981</v>
      </c>
      <c r="B3996">
        <f t="shared" si="124"/>
        <v>5</v>
      </c>
      <c r="C3996" s="32">
        <v>37330</v>
      </c>
      <c r="D3996">
        <v>0.72599999999999998</v>
      </c>
      <c r="E3996">
        <f t="shared" si="125"/>
        <v>9.6886571037493388E-3</v>
      </c>
    </row>
    <row r="3997" spans="1:5" x14ac:dyDescent="0.3">
      <c r="A3997" s="35">
        <v>3982</v>
      </c>
      <c r="B3997">
        <f t="shared" si="124"/>
        <v>1</v>
      </c>
      <c r="C3997" s="32">
        <v>37333</v>
      </c>
      <c r="D3997">
        <v>0.753</v>
      </c>
      <c r="E3997">
        <f t="shared" si="125"/>
        <v>3.6515212975097473E-2</v>
      </c>
    </row>
    <row r="3998" spans="1:5" x14ac:dyDescent="0.3">
      <c r="A3998">
        <v>3983</v>
      </c>
      <c r="B3998">
        <f t="shared" si="124"/>
        <v>2</v>
      </c>
      <c r="C3998" s="32">
        <v>37334</v>
      </c>
      <c r="D3998">
        <v>0.74199999999999999</v>
      </c>
      <c r="E3998">
        <f t="shared" si="125"/>
        <v>-1.4715984632513116E-2</v>
      </c>
    </row>
    <row r="3999" spans="1:5" x14ac:dyDescent="0.3">
      <c r="A3999" s="35">
        <v>3984</v>
      </c>
      <c r="B3999">
        <f t="shared" si="124"/>
        <v>3</v>
      </c>
      <c r="C3999" s="32">
        <v>37335</v>
      </c>
      <c r="D3999">
        <v>0.72299999999999998</v>
      </c>
      <c r="E3999">
        <f t="shared" si="125"/>
        <v>-2.594002100861582E-2</v>
      </c>
    </row>
    <row r="4000" spans="1:5" x14ac:dyDescent="0.3">
      <c r="A4000">
        <v>3985</v>
      </c>
      <c r="B4000">
        <f t="shared" si="124"/>
        <v>4</v>
      </c>
      <c r="C4000" s="32">
        <v>37336</v>
      </c>
      <c r="D4000">
        <v>0.73899999999999999</v>
      </c>
      <c r="E4000">
        <f t="shared" si="125"/>
        <v>2.188869878943701E-2</v>
      </c>
    </row>
    <row r="4001" spans="1:5" x14ac:dyDescent="0.3">
      <c r="A4001" s="35">
        <v>3986</v>
      </c>
      <c r="B4001">
        <f t="shared" si="124"/>
        <v>5</v>
      </c>
      <c r="C4001" s="32">
        <v>37337</v>
      </c>
      <c r="D4001">
        <v>0.70799999999999996</v>
      </c>
      <c r="E4001">
        <f t="shared" si="125"/>
        <v>-4.2853827254482051E-2</v>
      </c>
    </row>
    <row r="4002" spans="1:5" x14ac:dyDescent="0.3">
      <c r="A4002">
        <v>3987</v>
      </c>
      <c r="B4002">
        <f t="shared" si="124"/>
        <v>1</v>
      </c>
      <c r="C4002" s="32">
        <v>37340</v>
      </c>
      <c r="D4002">
        <v>0.69599999999999995</v>
      </c>
      <c r="E4002">
        <f t="shared" si="125"/>
        <v>-1.7094433359300183E-2</v>
      </c>
    </row>
    <row r="4003" spans="1:5" x14ac:dyDescent="0.3">
      <c r="A4003" s="35">
        <v>3988</v>
      </c>
      <c r="B4003">
        <f t="shared" si="124"/>
        <v>2</v>
      </c>
      <c r="C4003" s="32">
        <v>37341</v>
      </c>
      <c r="D4003">
        <v>0.70799999999999996</v>
      </c>
      <c r="E4003">
        <f t="shared" si="125"/>
        <v>1.709443335930004E-2</v>
      </c>
    </row>
    <row r="4004" spans="1:5" x14ac:dyDescent="0.3">
      <c r="A4004">
        <v>3989</v>
      </c>
      <c r="B4004">
        <f t="shared" si="124"/>
        <v>3</v>
      </c>
      <c r="C4004" s="32">
        <v>37342</v>
      </c>
      <c r="D4004">
        <v>0.746</v>
      </c>
      <c r="E4004">
        <f t="shared" si="125"/>
        <v>5.2281506510041098E-2</v>
      </c>
    </row>
    <row r="4005" spans="1:5" x14ac:dyDescent="0.3">
      <c r="A4005" s="35">
        <v>3990</v>
      </c>
      <c r="B4005">
        <f t="shared" si="124"/>
        <v>4</v>
      </c>
      <c r="C4005" s="32">
        <v>37343</v>
      </c>
      <c r="D4005">
        <v>0.749</v>
      </c>
      <c r="E4005">
        <f t="shared" si="125"/>
        <v>4.0133833134587413E-3</v>
      </c>
    </row>
    <row r="4006" spans="1:5" x14ac:dyDescent="0.3">
      <c r="A4006">
        <v>3991</v>
      </c>
      <c r="B4006">
        <f t="shared" si="124"/>
        <v>1</v>
      </c>
      <c r="C4006" s="32">
        <v>37347</v>
      </c>
      <c r="D4006">
        <v>0.78300000000000003</v>
      </c>
      <c r="E4006">
        <f t="shared" si="125"/>
        <v>4.4393712473583716E-2</v>
      </c>
    </row>
    <row r="4007" spans="1:5" x14ac:dyDescent="0.3">
      <c r="A4007" s="35">
        <v>3992</v>
      </c>
      <c r="B4007">
        <f t="shared" si="124"/>
        <v>2</v>
      </c>
      <c r="C4007" s="32">
        <v>37348</v>
      </c>
      <c r="D4007">
        <v>0.80200000000000005</v>
      </c>
      <c r="E4007">
        <f t="shared" si="125"/>
        <v>2.3975911875711523E-2</v>
      </c>
    </row>
    <row r="4008" spans="1:5" x14ac:dyDescent="0.3">
      <c r="A4008">
        <v>3993</v>
      </c>
      <c r="B4008">
        <f t="shared" si="124"/>
        <v>3</v>
      </c>
      <c r="C4008" s="32">
        <v>37349</v>
      </c>
      <c r="D4008">
        <v>0.76400000000000001</v>
      </c>
      <c r="E4008">
        <f t="shared" si="125"/>
        <v>-4.8540818699994055E-2</v>
      </c>
    </row>
    <row r="4009" spans="1:5" x14ac:dyDescent="0.3">
      <c r="A4009" s="35">
        <v>3994</v>
      </c>
      <c r="B4009">
        <f t="shared" si="124"/>
        <v>4</v>
      </c>
      <c r="C4009" s="32">
        <v>37350</v>
      </c>
      <c r="D4009">
        <v>0.748</v>
      </c>
      <c r="E4009">
        <f t="shared" si="125"/>
        <v>-2.1164811192043272E-2</v>
      </c>
    </row>
    <row r="4010" spans="1:5" x14ac:dyDescent="0.3">
      <c r="A4010">
        <v>3995</v>
      </c>
      <c r="B4010">
        <f t="shared" si="124"/>
        <v>5</v>
      </c>
      <c r="C4010" s="32">
        <v>37351</v>
      </c>
      <c r="D4010">
        <v>0.73699999999999999</v>
      </c>
      <c r="E4010">
        <f t="shared" si="125"/>
        <v>-1.4815085785140699E-2</v>
      </c>
    </row>
    <row r="4011" spans="1:5" x14ac:dyDescent="0.3">
      <c r="A4011" s="35">
        <v>3996</v>
      </c>
      <c r="B4011">
        <f t="shared" si="124"/>
        <v>1</v>
      </c>
      <c r="C4011" s="32">
        <v>37354</v>
      </c>
      <c r="D4011">
        <v>0.77600000000000002</v>
      </c>
      <c r="E4011">
        <f t="shared" si="125"/>
        <v>5.1564627993882235E-2</v>
      </c>
    </row>
    <row r="4012" spans="1:5" x14ac:dyDescent="0.3">
      <c r="A4012">
        <v>3997</v>
      </c>
      <c r="B4012">
        <f t="shared" si="124"/>
        <v>2</v>
      </c>
      <c r="C4012" s="32">
        <v>37355</v>
      </c>
      <c r="D4012">
        <v>0.751</v>
      </c>
      <c r="E4012">
        <f t="shared" si="125"/>
        <v>-3.2746868419084002E-2</v>
      </c>
    </row>
    <row r="4013" spans="1:5" x14ac:dyDescent="0.3">
      <c r="A4013" s="35">
        <v>3998</v>
      </c>
      <c r="B4013">
        <f t="shared" si="124"/>
        <v>3</v>
      </c>
      <c r="C4013" s="32">
        <v>37356</v>
      </c>
      <c r="D4013">
        <v>0.76</v>
      </c>
      <c r="E4013">
        <f t="shared" si="125"/>
        <v>1.1912781516241961E-2</v>
      </c>
    </row>
    <row r="4014" spans="1:5" x14ac:dyDescent="0.3">
      <c r="A4014">
        <v>3999</v>
      </c>
      <c r="B4014">
        <f t="shared" si="124"/>
        <v>4</v>
      </c>
      <c r="C4014" s="32">
        <v>37357</v>
      </c>
      <c r="D4014">
        <v>0.72499999999999998</v>
      </c>
      <c r="E4014">
        <f t="shared" si="125"/>
        <v>-4.7146778425702078E-2</v>
      </c>
    </row>
    <row r="4015" spans="1:5" x14ac:dyDescent="0.3">
      <c r="A4015" s="35">
        <v>4000</v>
      </c>
      <c r="B4015">
        <f t="shared" si="124"/>
        <v>5</v>
      </c>
      <c r="C4015" s="32">
        <v>37358</v>
      </c>
      <c r="D4015">
        <v>0.66500000000000004</v>
      </c>
      <c r="E4015">
        <f t="shared" si="125"/>
        <v>-8.638461419882057E-2</v>
      </c>
    </row>
    <row r="4016" spans="1:5" x14ac:dyDescent="0.3">
      <c r="A4016">
        <v>4001</v>
      </c>
      <c r="B4016">
        <f t="shared" si="124"/>
        <v>1</v>
      </c>
      <c r="C4016" s="32">
        <v>37361</v>
      </c>
      <c r="D4016">
        <v>0.73</v>
      </c>
      <c r="E4016">
        <f t="shared" si="125"/>
        <v>9.3257493486582521E-2</v>
      </c>
    </row>
    <row r="4017" spans="1:5" x14ac:dyDescent="0.3">
      <c r="A4017" s="35">
        <v>4002</v>
      </c>
      <c r="B4017">
        <f t="shared" si="124"/>
        <v>2</v>
      </c>
      <c r="C4017" s="32">
        <v>37362</v>
      </c>
      <c r="D4017">
        <v>0.747</v>
      </c>
      <c r="E4017">
        <f t="shared" si="125"/>
        <v>2.3020650990380455E-2</v>
      </c>
    </row>
    <row r="4018" spans="1:5" x14ac:dyDescent="0.3">
      <c r="A4018">
        <v>4003</v>
      </c>
      <c r="B4018">
        <f t="shared" si="124"/>
        <v>3</v>
      </c>
      <c r="C4018" s="32">
        <v>37363</v>
      </c>
      <c r="D4018">
        <v>0.747</v>
      </c>
      <c r="E4018">
        <f t="shared" si="125"/>
        <v>0</v>
      </c>
    </row>
    <row r="4019" spans="1:5" x14ac:dyDescent="0.3">
      <c r="A4019" s="35">
        <v>4004</v>
      </c>
      <c r="B4019">
        <f t="shared" si="124"/>
        <v>4</v>
      </c>
      <c r="C4019" s="32">
        <v>37364</v>
      </c>
      <c r="D4019">
        <v>0.746</v>
      </c>
      <c r="E4019">
        <f t="shared" si="125"/>
        <v>-1.3395849290564722E-3</v>
      </c>
    </row>
    <row r="4020" spans="1:5" x14ac:dyDescent="0.3">
      <c r="A4020">
        <v>4005</v>
      </c>
      <c r="B4020">
        <f t="shared" si="124"/>
        <v>5</v>
      </c>
      <c r="C4020" s="32">
        <v>37365</v>
      </c>
      <c r="D4020">
        <v>0.74</v>
      </c>
      <c r="E4020">
        <f t="shared" si="125"/>
        <v>-8.0754140055454178E-3</v>
      </c>
    </row>
    <row r="4021" spans="1:5" x14ac:dyDescent="0.3">
      <c r="A4021" s="35">
        <v>4006</v>
      </c>
      <c r="B4021">
        <f t="shared" si="124"/>
        <v>1</v>
      </c>
      <c r="C4021" s="32">
        <v>37368</v>
      </c>
      <c r="D4021">
        <v>0.72799999999999998</v>
      </c>
      <c r="E4021">
        <f t="shared" si="125"/>
        <v>-1.6349138001529526E-2</v>
      </c>
    </row>
    <row r="4022" spans="1:5" x14ac:dyDescent="0.3">
      <c r="A4022">
        <v>4007</v>
      </c>
      <c r="B4022">
        <f t="shared" si="124"/>
        <v>2</v>
      </c>
      <c r="C4022" s="32">
        <v>37369</v>
      </c>
      <c r="D4022">
        <v>0.74099999999999999</v>
      </c>
      <c r="E4022">
        <f t="shared" si="125"/>
        <v>1.7699577099400857E-2</v>
      </c>
    </row>
    <row r="4023" spans="1:5" x14ac:dyDescent="0.3">
      <c r="A4023" s="35">
        <v>4008</v>
      </c>
      <c r="B4023">
        <f t="shared" si="124"/>
        <v>3</v>
      </c>
      <c r="C4023" s="32">
        <v>37370</v>
      </c>
      <c r="D4023">
        <v>0.71899999999999997</v>
      </c>
      <c r="E4023">
        <f t="shared" si="125"/>
        <v>-3.0139267575040259E-2</v>
      </c>
    </row>
    <row r="4024" spans="1:5" x14ac:dyDescent="0.3">
      <c r="A4024">
        <v>4009</v>
      </c>
      <c r="B4024">
        <f t="shared" si="124"/>
        <v>4</v>
      </c>
      <c r="C4024" s="32">
        <v>37371</v>
      </c>
      <c r="D4024">
        <v>0.72499999999999998</v>
      </c>
      <c r="E4024">
        <f t="shared" si="125"/>
        <v>8.3102971336280352E-3</v>
      </c>
    </row>
    <row r="4025" spans="1:5" x14ac:dyDescent="0.3">
      <c r="A4025" s="35">
        <v>4010</v>
      </c>
      <c r="B4025">
        <f t="shared" si="124"/>
        <v>5</v>
      </c>
      <c r="C4025" s="32">
        <v>37372</v>
      </c>
      <c r="D4025">
        <v>0.74</v>
      </c>
      <c r="E4025">
        <f t="shared" si="125"/>
        <v>2.0478531343540701E-2</v>
      </c>
    </row>
    <row r="4026" spans="1:5" x14ac:dyDescent="0.3">
      <c r="A4026">
        <v>4011</v>
      </c>
      <c r="B4026">
        <f t="shared" si="124"/>
        <v>1</v>
      </c>
      <c r="C4026" s="32">
        <v>37375</v>
      </c>
      <c r="D4026">
        <v>0.75</v>
      </c>
      <c r="E4026">
        <f t="shared" si="125"/>
        <v>1.3423020332140771E-2</v>
      </c>
    </row>
    <row r="4027" spans="1:5" x14ac:dyDescent="0.3">
      <c r="A4027" s="35">
        <v>4012</v>
      </c>
      <c r="B4027">
        <f t="shared" si="124"/>
        <v>2</v>
      </c>
      <c r="C4027" s="32">
        <v>37376</v>
      </c>
      <c r="D4027">
        <v>0.749</v>
      </c>
      <c r="E4027">
        <f t="shared" si="125"/>
        <v>-1.3342230131366103E-3</v>
      </c>
    </row>
    <row r="4028" spans="1:5" x14ac:dyDescent="0.3">
      <c r="A4028">
        <v>4013</v>
      </c>
      <c r="B4028">
        <f t="shared" si="124"/>
        <v>3</v>
      </c>
      <c r="C4028" s="32">
        <v>37377</v>
      </c>
      <c r="D4028">
        <v>0.72799999999999998</v>
      </c>
      <c r="E4028">
        <f t="shared" si="125"/>
        <v>-2.8437935320533514E-2</v>
      </c>
    </row>
    <row r="4029" spans="1:5" x14ac:dyDescent="0.3">
      <c r="A4029" s="35">
        <v>4014</v>
      </c>
      <c r="B4029">
        <f t="shared" si="124"/>
        <v>4</v>
      </c>
      <c r="C4029" s="32">
        <v>37378</v>
      </c>
      <c r="D4029">
        <v>0.71699999999999997</v>
      </c>
      <c r="E4029">
        <f t="shared" si="125"/>
        <v>-1.5225207597065669E-2</v>
      </c>
    </row>
    <row r="4030" spans="1:5" x14ac:dyDescent="0.3">
      <c r="A4030">
        <v>4015</v>
      </c>
      <c r="B4030">
        <f t="shared" si="124"/>
        <v>5</v>
      </c>
      <c r="C4030" s="32">
        <v>37379</v>
      </c>
      <c r="D4030">
        <v>0.70799999999999996</v>
      </c>
      <c r="E4030">
        <f t="shared" si="125"/>
        <v>-1.2631746905900574E-2</v>
      </c>
    </row>
    <row r="4031" spans="1:5" x14ac:dyDescent="0.3">
      <c r="A4031" s="35">
        <v>4016</v>
      </c>
      <c r="B4031">
        <f t="shared" si="124"/>
        <v>1</v>
      </c>
      <c r="C4031" s="32">
        <v>37382</v>
      </c>
      <c r="D4031">
        <v>0.69099999999999995</v>
      </c>
      <c r="E4031">
        <f t="shared" si="125"/>
        <v>-2.4304269926049837E-2</v>
      </c>
    </row>
    <row r="4032" spans="1:5" x14ac:dyDescent="0.3">
      <c r="A4032">
        <v>4017</v>
      </c>
      <c r="B4032">
        <f t="shared" si="124"/>
        <v>2</v>
      </c>
      <c r="C4032" s="32">
        <v>37383</v>
      </c>
      <c r="D4032">
        <v>0.68899999999999995</v>
      </c>
      <c r="E4032">
        <f t="shared" si="125"/>
        <v>-2.8985527540113039E-3</v>
      </c>
    </row>
    <row r="4033" spans="1:5" x14ac:dyDescent="0.3">
      <c r="A4033" s="35">
        <v>4018</v>
      </c>
      <c r="B4033">
        <f t="shared" si="124"/>
        <v>3</v>
      </c>
      <c r="C4033" s="32">
        <v>37384</v>
      </c>
      <c r="D4033">
        <v>0.68799999999999994</v>
      </c>
      <c r="E4033">
        <f t="shared" si="125"/>
        <v>-1.4524330803148745E-3</v>
      </c>
    </row>
    <row r="4034" spans="1:5" x14ac:dyDescent="0.3">
      <c r="A4034">
        <v>4019</v>
      </c>
      <c r="B4034">
        <f t="shared" si="124"/>
        <v>4</v>
      </c>
      <c r="C4034" s="32">
        <v>37385</v>
      </c>
      <c r="D4034">
        <v>0.68799999999999994</v>
      </c>
      <c r="E4034">
        <f t="shared" si="125"/>
        <v>0</v>
      </c>
    </row>
    <row r="4035" spans="1:5" x14ac:dyDescent="0.3">
      <c r="A4035" s="35">
        <v>4020</v>
      </c>
      <c r="B4035">
        <f t="shared" si="124"/>
        <v>5</v>
      </c>
      <c r="C4035" s="32">
        <v>37386</v>
      </c>
      <c r="D4035">
        <v>0.70299999999999996</v>
      </c>
      <c r="E4035">
        <f t="shared" si="125"/>
        <v>2.1568053877321171E-2</v>
      </c>
    </row>
    <row r="4036" spans="1:5" x14ac:dyDescent="0.3">
      <c r="A4036">
        <v>4021</v>
      </c>
      <c r="B4036">
        <f t="shared" si="124"/>
        <v>1</v>
      </c>
      <c r="C4036" s="32">
        <v>37389</v>
      </c>
      <c r="D4036">
        <v>0.72</v>
      </c>
      <c r="E4036">
        <f t="shared" si="125"/>
        <v>2.3894320199436134E-2</v>
      </c>
    </row>
    <row r="4037" spans="1:5" x14ac:dyDescent="0.3">
      <c r="A4037" s="35">
        <v>4022</v>
      </c>
      <c r="B4037">
        <f t="shared" si="124"/>
        <v>2</v>
      </c>
      <c r="C4037" s="32">
        <v>37390</v>
      </c>
      <c r="D4037">
        <v>0.72899999999999998</v>
      </c>
      <c r="E4037">
        <f t="shared" si="125"/>
        <v>1.242251999855711E-2</v>
      </c>
    </row>
    <row r="4038" spans="1:5" x14ac:dyDescent="0.3">
      <c r="A4038">
        <v>4023</v>
      </c>
      <c r="B4038">
        <f t="shared" si="124"/>
        <v>3</v>
      </c>
      <c r="C4038" s="32">
        <v>37391</v>
      </c>
      <c r="D4038">
        <v>0.69499999999999995</v>
      </c>
      <c r="E4038">
        <f t="shared" si="125"/>
        <v>-4.7761886443866107E-2</v>
      </c>
    </row>
    <row r="4039" spans="1:5" x14ac:dyDescent="0.3">
      <c r="A4039" s="35">
        <v>4024</v>
      </c>
      <c r="B4039">
        <f t="shared" si="124"/>
        <v>4</v>
      </c>
      <c r="C4039" s="32">
        <v>37392</v>
      </c>
      <c r="D4039">
        <v>0.70399999999999996</v>
      </c>
      <c r="E4039">
        <f t="shared" si="125"/>
        <v>1.2866510593250276E-2</v>
      </c>
    </row>
    <row r="4040" spans="1:5" x14ac:dyDescent="0.3">
      <c r="A4040">
        <v>4025</v>
      </c>
      <c r="B4040">
        <f t="shared" si="124"/>
        <v>5</v>
      </c>
      <c r="C4040" s="32">
        <v>37393</v>
      </c>
      <c r="D4040">
        <v>0.71399999999999997</v>
      </c>
      <c r="E4040">
        <f t="shared" si="125"/>
        <v>1.4104606181541945E-2</v>
      </c>
    </row>
    <row r="4041" spans="1:5" x14ac:dyDescent="0.3">
      <c r="A4041" s="35">
        <v>4026</v>
      </c>
      <c r="B4041">
        <f t="shared" si="124"/>
        <v>1</v>
      </c>
      <c r="C4041" s="32">
        <v>37396</v>
      </c>
      <c r="D4041">
        <v>0.71299999999999997</v>
      </c>
      <c r="E4041">
        <f t="shared" si="125"/>
        <v>-1.4015419252884445E-3</v>
      </c>
    </row>
    <row r="4042" spans="1:5" x14ac:dyDescent="0.3">
      <c r="A4042">
        <v>4027</v>
      </c>
      <c r="B4042">
        <f t="shared" si="124"/>
        <v>2</v>
      </c>
      <c r="C4042" s="32">
        <v>37397</v>
      </c>
      <c r="D4042">
        <v>0.69899999999999995</v>
      </c>
      <c r="E4042">
        <f t="shared" si="125"/>
        <v>-1.9830678180485735E-2</v>
      </c>
    </row>
    <row r="4043" spans="1:5" x14ac:dyDescent="0.3">
      <c r="A4043" s="35">
        <v>4028</v>
      </c>
      <c r="B4043">
        <f t="shared" si="124"/>
        <v>3</v>
      </c>
      <c r="C4043" s="32">
        <v>37398</v>
      </c>
      <c r="D4043">
        <v>0.72699999999999998</v>
      </c>
      <c r="E4043">
        <f t="shared" si="125"/>
        <v>3.9275735299709173E-2</v>
      </c>
    </row>
    <row r="4044" spans="1:5" x14ac:dyDescent="0.3">
      <c r="A4044">
        <v>4029</v>
      </c>
      <c r="B4044">
        <f t="shared" si="124"/>
        <v>4</v>
      </c>
      <c r="C4044" s="32">
        <v>37399</v>
      </c>
      <c r="D4044">
        <v>0.71399999999999997</v>
      </c>
      <c r="E4044">
        <f t="shared" si="125"/>
        <v>-1.804351519393501E-2</v>
      </c>
    </row>
    <row r="4045" spans="1:5" x14ac:dyDescent="0.3">
      <c r="A4045" s="35">
        <v>4030</v>
      </c>
      <c r="B4045">
        <f t="shared" si="124"/>
        <v>5</v>
      </c>
      <c r="C4045" s="32">
        <v>37400</v>
      </c>
      <c r="D4045">
        <v>0.70799999999999996</v>
      </c>
      <c r="E4045">
        <f t="shared" si="125"/>
        <v>-8.4388686458645949E-3</v>
      </c>
    </row>
    <row r="4046" spans="1:5" x14ac:dyDescent="0.3">
      <c r="A4046">
        <v>4031</v>
      </c>
      <c r="B4046">
        <f t="shared" si="124"/>
        <v>2</v>
      </c>
      <c r="C4046" s="32">
        <v>37404</v>
      </c>
      <c r="D4046">
        <v>0.68400000000000005</v>
      </c>
      <c r="E4046">
        <f t="shared" si="125"/>
        <v>-3.4486176071169203E-2</v>
      </c>
    </row>
    <row r="4047" spans="1:5" x14ac:dyDescent="0.3">
      <c r="A4047" s="35">
        <v>4032</v>
      </c>
      <c r="B4047">
        <f t="shared" si="124"/>
        <v>3</v>
      </c>
      <c r="C4047" s="32">
        <v>37405</v>
      </c>
      <c r="D4047">
        <v>0.69499999999999995</v>
      </c>
      <c r="E4047">
        <f t="shared" si="125"/>
        <v>1.5953927942241465E-2</v>
      </c>
    </row>
    <row r="4048" spans="1:5" x14ac:dyDescent="0.3">
      <c r="A4048">
        <v>4033</v>
      </c>
      <c r="B4048">
        <f t="shared" si="124"/>
        <v>4</v>
      </c>
      <c r="C4048" s="32">
        <v>37406</v>
      </c>
      <c r="D4048">
        <v>0.66900000000000004</v>
      </c>
      <c r="E4048">
        <f t="shared" si="125"/>
        <v>-3.8127785436563581E-2</v>
      </c>
    </row>
    <row r="4049" spans="1:5" x14ac:dyDescent="0.3">
      <c r="A4049" s="35">
        <v>4034</v>
      </c>
      <c r="B4049">
        <f t="shared" ref="B4049:B4112" si="126">WEEKDAY(C4049,2)</f>
        <v>5</v>
      </c>
      <c r="C4049" s="32">
        <v>37407</v>
      </c>
      <c r="D4049">
        <v>0.68500000000000005</v>
      </c>
      <c r="E4049">
        <f t="shared" si="125"/>
        <v>2.3634778133996764E-2</v>
      </c>
    </row>
    <row r="4050" spans="1:5" x14ac:dyDescent="0.3">
      <c r="A4050">
        <v>4035</v>
      </c>
      <c r="B4050">
        <f t="shared" si="126"/>
        <v>1</v>
      </c>
      <c r="C4050" s="32">
        <v>37410</v>
      </c>
      <c r="D4050">
        <v>0.68899999999999995</v>
      </c>
      <c r="E4050">
        <f t="shared" ref="E4050:E4113" si="127">LN(D4050/D4049)</f>
        <v>5.8224327514332288E-3</v>
      </c>
    </row>
    <row r="4051" spans="1:5" x14ac:dyDescent="0.3">
      <c r="A4051" s="35">
        <v>4036</v>
      </c>
      <c r="B4051">
        <f t="shared" si="126"/>
        <v>2</v>
      </c>
      <c r="C4051" s="32">
        <v>37411</v>
      </c>
      <c r="D4051">
        <v>0.70499999999999996</v>
      </c>
      <c r="E4051">
        <f t="shared" si="127"/>
        <v>2.2956531798610194E-2</v>
      </c>
    </row>
    <row r="4052" spans="1:5" x14ac:dyDescent="0.3">
      <c r="A4052">
        <v>4037</v>
      </c>
      <c r="B4052">
        <f t="shared" si="126"/>
        <v>3</v>
      </c>
      <c r="C4052" s="32">
        <v>37412</v>
      </c>
      <c r="D4052">
        <v>0.71599999999999997</v>
      </c>
      <c r="E4052">
        <f t="shared" si="127"/>
        <v>1.5482364148376875E-2</v>
      </c>
    </row>
    <row r="4053" spans="1:5" x14ac:dyDescent="0.3">
      <c r="A4053" s="35">
        <v>4038</v>
      </c>
      <c r="B4053">
        <f t="shared" si="126"/>
        <v>4</v>
      </c>
      <c r="C4053" s="32">
        <v>37413</v>
      </c>
      <c r="D4053">
        <v>0.71399999999999997</v>
      </c>
      <c r="E4053">
        <f t="shared" si="127"/>
        <v>-2.7972046210612538E-3</v>
      </c>
    </row>
    <row r="4054" spans="1:5" x14ac:dyDescent="0.3">
      <c r="A4054">
        <v>4039</v>
      </c>
      <c r="B4054">
        <f t="shared" si="126"/>
        <v>5</v>
      </c>
      <c r="C4054" s="32">
        <v>37414</v>
      </c>
      <c r="D4054">
        <v>0.70799999999999996</v>
      </c>
      <c r="E4054">
        <f t="shared" si="127"/>
        <v>-8.4388686458645949E-3</v>
      </c>
    </row>
    <row r="4055" spans="1:5" x14ac:dyDescent="0.3">
      <c r="A4055" s="35">
        <v>4040</v>
      </c>
      <c r="B4055">
        <f t="shared" si="126"/>
        <v>1</v>
      </c>
      <c r="C4055" s="32">
        <v>37417</v>
      </c>
      <c r="D4055">
        <v>0.68799999999999994</v>
      </c>
      <c r="E4055">
        <f t="shared" si="127"/>
        <v>-2.8655255760376176E-2</v>
      </c>
    </row>
    <row r="4056" spans="1:5" x14ac:dyDescent="0.3">
      <c r="A4056">
        <v>4041</v>
      </c>
      <c r="B4056">
        <f t="shared" si="126"/>
        <v>2</v>
      </c>
      <c r="C4056" s="32">
        <v>37418</v>
      </c>
      <c r="D4056">
        <v>0.68400000000000005</v>
      </c>
      <c r="E4056">
        <f t="shared" si="127"/>
        <v>-5.8309203107930986E-3</v>
      </c>
    </row>
    <row r="4057" spans="1:5" x14ac:dyDescent="0.3">
      <c r="A4057" s="35">
        <v>4042</v>
      </c>
      <c r="B4057">
        <f t="shared" si="126"/>
        <v>3</v>
      </c>
      <c r="C4057" s="32">
        <v>37419</v>
      </c>
      <c r="D4057">
        <v>0.69199999999999995</v>
      </c>
      <c r="E4057">
        <f t="shared" si="127"/>
        <v>1.1628037995118993E-2</v>
      </c>
    </row>
    <row r="4058" spans="1:5" x14ac:dyDescent="0.3">
      <c r="A4058">
        <v>4043</v>
      </c>
      <c r="B4058">
        <f t="shared" si="126"/>
        <v>4</v>
      </c>
      <c r="C4058" s="32">
        <v>37420</v>
      </c>
      <c r="D4058">
        <v>0.72399999999999998</v>
      </c>
      <c r="E4058">
        <f t="shared" si="127"/>
        <v>4.5205436768046781E-2</v>
      </c>
    </row>
    <row r="4059" spans="1:5" x14ac:dyDescent="0.3">
      <c r="A4059" s="35">
        <v>4044</v>
      </c>
      <c r="B4059">
        <f t="shared" si="126"/>
        <v>5</v>
      </c>
      <c r="C4059" s="32">
        <v>37421</v>
      </c>
      <c r="D4059">
        <v>0.73699999999999999</v>
      </c>
      <c r="E4059">
        <f t="shared" si="127"/>
        <v>1.7796499803620167E-2</v>
      </c>
    </row>
    <row r="4060" spans="1:5" x14ac:dyDescent="0.3">
      <c r="A4060">
        <v>4045</v>
      </c>
      <c r="B4060">
        <f t="shared" si="126"/>
        <v>1</v>
      </c>
      <c r="C4060" s="32">
        <v>37424</v>
      </c>
      <c r="D4060">
        <v>0.73899999999999999</v>
      </c>
      <c r="E4060">
        <f t="shared" si="127"/>
        <v>2.710028758865158E-3</v>
      </c>
    </row>
    <row r="4061" spans="1:5" x14ac:dyDescent="0.3">
      <c r="A4061" s="35">
        <v>4046</v>
      </c>
      <c r="B4061">
        <f t="shared" si="126"/>
        <v>2</v>
      </c>
      <c r="C4061" s="32">
        <v>37425</v>
      </c>
      <c r="D4061">
        <v>0.73199999999999998</v>
      </c>
      <c r="E4061">
        <f t="shared" si="127"/>
        <v>-9.5174069868901832E-3</v>
      </c>
    </row>
    <row r="4062" spans="1:5" x14ac:dyDescent="0.3">
      <c r="A4062">
        <v>4047</v>
      </c>
      <c r="B4062">
        <f t="shared" si="126"/>
        <v>3</v>
      </c>
      <c r="C4062" s="32">
        <v>37426</v>
      </c>
      <c r="D4062">
        <v>0.72099999999999997</v>
      </c>
      <c r="E4062">
        <f t="shared" si="127"/>
        <v>-1.5141376676362443E-2</v>
      </c>
    </row>
    <row r="4063" spans="1:5" x14ac:dyDescent="0.3">
      <c r="A4063" s="35">
        <v>4048</v>
      </c>
      <c r="B4063">
        <f t="shared" si="126"/>
        <v>4</v>
      </c>
      <c r="C4063" s="32">
        <v>37427</v>
      </c>
      <c r="D4063">
        <v>0.71599999999999997</v>
      </c>
      <c r="E4063">
        <f t="shared" si="127"/>
        <v>-6.9589703243034574E-3</v>
      </c>
    </row>
    <row r="4064" spans="1:5" x14ac:dyDescent="0.3">
      <c r="A4064">
        <v>4049</v>
      </c>
      <c r="B4064">
        <f t="shared" si="126"/>
        <v>5</v>
      </c>
      <c r="C4064" s="32">
        <v>37428</v>
      </c>
      <c r="D4064">
        <v>0.70299999999999996</v>
      </c>
      <c r="E4064">
        <f t="shared" si="127"/>
        <v>-1.832327514998076E-2</v>
      </c>
    </row>
    <row r="4065" spans="1:5" x14ac:dyDescent="0.3">
      <c r="A4065" s="35">
        <v>4050</v>
      </c>
      <c r="B4065">
        <f t="shared" si="126"/>
        <v>1</v>
      </c>
      <c r="C4065" s="32">
        <v>37431</v>
      </c>
      <c r="D4065">
        <v>0.73499999999999999</v>
      </c>
      <c r="E4065">
        <f t="shared" si="127"/>
        <v>4.4513607402171744E-2</v>
      </c>
    </row>
    <row r="4066" spans="1:5" x14ac:dyDescent="0.3">
      <c r="A4066">
        <v>4051</v>
      </c>
      <c r="B4066">
        <f t="shared" si="126"/>
        <v>2</v>
      </c>
      <c r="C4066" s="32">
        <v>37432</v>
      </c>
      <c r="D4066">
        <v>0.72099999999999997</v>
      </c>
      <c r="E4066">
        <f t="shared" si="127"/>
        <v>-1.9231361927887644E-2</v>
      </c>
    </row>
    <row r="4067" spans="1:5" x14ac:dyDescent="0.3">
      <c r="A4067" s="35">
        <v>4052</v>
      </c>
      <c r="B4067">
        <f t="shared" si="126"/>
        <v>3</v>
      </c>
      <c r="C4067" s="32">
        <v>37433</v>
      </c>
      <c r="D4067">
        <v>0.73599999999999999</v>
      </c>
      <c r="E4067">
        <f t="shared" si="127"/>
        <v>2.0590981443927153E-2</v>
      </c>
    </row>
    <row r="4068" spans="1:5" x14ac:dyDescent="0.3">
      <c r="A4068">
        <v>4053</v>
      </c>
      <c r="B4068">
        <f t="shared" si="126"/>
        <v>4</v>
      </c>
      <c r="C4068" s="32">
        <v>37434</v>
      </c>
      <c r="D4068">
        <v>0.74</v>
      </c>
      <c r="E4068">
        <f t="shared" si="127"/>
        <v>5.4200674693391133E-3</v>
      </c>
    </row>
    <row r="4069" spans="1:5" x14ac:dyDescent="0.3">
      <c r="A4069" s="35">
        <v>4054</v>
      </c>
      <c r="B4069">
        <f t="shared" si="126"/>
        <v>5</v>
      </c>
      <c r="C4069" s="32">
        <v>37435</v>
      </c>
      <c r="D4069">
        <v>0.73799999999999999</v>
      </c>
      <c r="E4069">
        <f t="shared" si="127"/>
        <v>-2.7063615977429142E-3</v>
      </c>
    </row>
    <row r="4070" spans="1:5" x14ac:dyDescent="0.3">
      <c r="A4070">
        <v>4055</v>
      </c>
      <c r="B4070">
        <f t="shared" si="126"/>
        <v>1</v>
      </c>
      <c r="C4070" s="32">
        <v>37438</v>
      </c>
      <c r="D4070">
        <v>0.748</v>
      </c>
      <c r="E4070">
        <f t="shared" si="127"/>
        <v>1.3459153374004711E-2</v>
      </c>
    </row>
    <row r="4071" spans="1:5" x14ac:dyDescent="0.3">
      <c r="A4071" s="35">
        <v>4056</v>
      </c>
      <c r="B4071">
        <f t="shared" si="126"/>
        <v>2</v>
      </c>
      <c r="C4071" s="32">
        <v>37439</v>
      </c>
      <c r="D4071">
        <v>0.74099999999999999</v>
      </c>
      <c r="E4071">
        <f t="shared" si="127"/>
        <v>-9.4023526783903934E-3</v>
      </c>
    </row>
    <row r="4072" spans="1:5" x14ac:dyDescent="0.3">
      <c r="A4072">
        <v>4057</v>
      </c>
      <c r="B4072">
        <f t="shared" si="126"/>
        <v>3</v>
      </c>
      <c r="C4072" s="32">
        <v>37440</v>
      </c>
      <c r="D4072">
        <v>0.73599999999999999</v>
      </c>
      <c r="E4072">
        <f t="shared" si="127"/>
        <v>-6.7705065672106022E-3</v>
      </c>
    </row>
    <row r="4073" spans="1:5" x14ac:dyDescent="0.3">
      <c r="A4073" s="35">
        <v>4058</v>
      </c>
      <c r="B4073">
        <f t="shared" si="126"/>
        <v>1</v>
      </c>
      <c r="C4073" s="32">
        <v>37445</v>
      </c>
      <c r="D4073">
        <v>0.69599999999999995</v>
      </c>
      <c r="E4073">
        <f t="shared" si="127"/>
        <v>-5.5880458394456614E-2</v>
      </c>
    </row>
    <row r="4074" spans="1:5" x14ac:dyDescent="0.3">
      <c r="A4074">
        <v>4059</v>
      </c>
      <c r="B4074">
        <f t="shared" si="126"/>
        <v>2</v>
      </c>
      <c r="C4074" s="32">
        <v>37446</v>
      </c>
      <c r="D4074">
        <v>0.71599999999999997</v>
      </c>
      <c r="E4074">
        <f t="shared" si="127"/>
        <v>2.833050662622599E-2</v>
      </c>
    </row>
    <row r="4075" spans="1:5" x14ac:dyDescent="0.3">
      <c r="A4075" s="35">
        <v>4060</v>
      </c>
      <c r="B4075">
        <f t="shared" si="126"/>
        <v>3</v>
      </c>
      <c r="C4075" s="32">
        <v>37447</v>
      </c>
      <c r="D4075">
        <v>0.74299999999999999</v>
      </c>
      <c r="E4075">
        <f t="shared" si="127"/>
        <v>3.7015877757113659E-2</v>
      </c>
    </row>
    <row r="4076" spans="1:5" x14ac:dyDescent="0.3">
      <c r="A4076">
        <v>4061</v>
      </c>
      <c r="B4076">
        <f t="shared" si="126"/>
        <v>4</v>
      </c>
      <c r="C4076" s="32">
        <v>37448</v>
      </c>
      <c r="D4076">
        <v>0.755</v>
      </c>
      <c r="E4076">
        <f t="shared" si="127"/>
        <v>1.6021704531265585E-2</v>
      </c>
    </row>
    <row r="4077" spans="1:5" x14ac:dyDescent="0.3">
      <c r="A4077" s="35">
        <v>4062</v>
      </c>
      <c r="B4077">
        <f t="shared" si="126"/>
        <v>5</v>
      </c>
      <c r="C4077" s="32">
        <v>37449</v>
      </c>
      <c r="D4077">
        <v>0.78200000000000003</v>
      </c>
      <c r="E4077">
        <f t="shared" si="127"/>
        <v>3.5136991296286425E-2</v>
      </c>
    </row>
    <row r="4078" spans="1:5" x14ac:dyDescent="0.3">
      <c r="A4078">
        <v>4063</v>
      </c>
      <c r="B4078">
        <f t="shared" si="126"/>
        <v>1</v>
      </c>
      <c r="C4078" s="32">
        <v>37452</v>
      </c>
      <c r="D4078">
        <v>0.76700000000000002</v>
      </c>
      <c r="E4078">
        <f t="shared" si="127"/>
        <v>-1.9367939178054946E-2</v>
      </c>
    </row>
    <row r="4079" spans="1:5" x14ac:dyDescent="0.3">
      <c r="A4079" s="35">
        <v>4064</v>
      </c>
      <c r="B4079">
        <f t="shared" si="126"/>
        <v>2</v>
      </c>
      <c r="C4079" s="32">
        <v>37453</v>
      </c>
      <c r="D4079">
        <v>0.8</v>
      </c>
      <c r="E4079">
        <f t="shared" si="127"/>
        <v>4.2124926300671148E-2</v>
      </c>
    </row>
    <row r="4080" spans="1:5" x14ac:dyDescent="0.3">
      <c r="A4080">
        <v>4065</v>
      </c>
      <c r="B4080">
        <f t="shared" si="126"/>
        <v>3</v>
      </c>
      <c r="C4080" s="32">
        <v>37454</v>
      </c>
      <c r="D4080">
        <v>0.80400000000000005</v>
      </c>
      <c r="E4080">
        <f t="shared" si="127"/>
        <v>4.9875415110389679E-3</v>
      </c>
    </row>
    <row r="4081" spans="1:5" x14ac:dyDescent="0.3">
      <c r="A4081" s="35">
        <v>4066</v>
      </c>
      <c r="B4081">
        <f t="shared" si="126"/>
        <v>4</v>
      </c>
      <c r="C4081" s="32">
        <v>37455</v>
      </c>
      <c r="D4081">
        <v>0.78300000000000003</v>
      </c>
      <c r="E4081">
        <f t="shared" si="127"/>
        <v>-2.6466573188163287E-2</v>
      </c>
    </row>
    <row r="4082" spans="1:5" x14ac:dyDescent="0.3">
      <c r="A4082">
        <v>4067</v>
      </c>
      <c r="B4082">
        <f t="shared" si="126"/>
        <v>5</v>
      </c>
      <c r="C4082" s="32">
        <v>37456</v>
      </c>
      <c r="D4082">
        <v>0.78900000000000003</v>
      </c>
      <c r="E4082">
        <f t="shared" si="127"/>
        <v>7.6336248550712051E-3</v>
      </c>
    </row>
    <row r="4083" spans="1:5" x14ac:dyDescent="0.3">
      <c r="A4083" s="35">
        <v>4068</v>
      </c>
      <c r="B4083">
        <f t="shared" si="126"/>
        <v>1</v>
      </c>
      <c r="C4083" s="32">
        <v>37459</v>
      </c>
      <c r="D4083">
        <v>0.76100000000000001</v>
      </c>
      <c r="E4083">
        <f t="shared" si="127"/>
        <v>-3.6132962984188416E-2</v>
      </c>
    </row>
    <row r="4084" spans="1:5" x14ac:dyDescent="0.3">
      <c r="A4084">
        <v>4069</v>
      </c>
      <c r="B4084">
        <f t="shared" si="126"/>
        <v>2</v>
      </c>
      <c r="C4084" s="32">
        <v>37460</v>
      </c>
      <c r="D4084">
        <v>0.754</v>
      </c>
      <c r="E4084">
        <f t="shared" si="127"/>
        <v>-9.2409898537297846E-3</v>
      </c>
    </row>
    <row r="4085" spans="1:5" x14ac:dyDescent="0.3">
      <c r="A4085" s="35">
        <v>4070</v>
      </c>
      <c r="B4085">
        <f t="shared" si="126"/>
        <v>3</v>
      </c>
      <c r="C4085" s="32">
        <v>37461</v>
      </c>
      <c r="D4085">
        <v>0.77500000000000002</v>
      </c>
      <c r="E4085">
        <f t="shared" si="127"/>
        <v>2.7470661345391036E-2</v>
      </c>
    </row>
    <row r="4086" spans="1:5" x14ac:dyDescent="0.3">
      <c r="A4086">
        <v>4071</v>
      </c>
      <c r="B4086">
        <f t="shared" si="126"/>
        <v>4</v>
      </c>
      <c r="C4086" s="32">
        <v>37462</v>
      </c>
      <c r="D4086">
        <v>0.77200000000000002</v>
      </c>
      <c r="E4086">
        <f t="shared" si="127"/>
        <v>-3.8784793285708565E-3</v>
      </c>
    </row>
    <row r="4087" spans="1:5" x14ac:dyDescent="0.3">
      <c r="A4087" s="35">
        <v>4072</v>
      </c>
      <c r="B4087">
        <f t="shared" si="126"/>
        <v>5</v>
      </c>
      <c r="C4087" s="32">
        <v>37463</v>
      </c>
      <c r="D4087">
        <v>0.77300000000000002</v>
      </c>
      <c r="E4087">
        <f t="shared" si="127"/>
        <v>1.2944985626457955E-3</v>
      </c>
    </row>
    <row r="4088" spans="1:5" x14ac:dyDescent="0.3">
      <c r="A4088">
        <v>4073</v>
      </c>
      <c r="B4088">
        <f t="shared" si="126"/>
        <v>1</v>
      </c>
      <c r="C4088" s="32">
        <v>37466</v>
      </c>
      <c r="D4088">
        <v>0.78700000000000003</v>
      </c>
      <c r="E4088">
        <f t="shared" si="127"/>
        <v>1.7949199829981284E-2</v>
      </c>
    </row>
    <row r="4089" spans="1:5" x14ac:dyDescent="0.3">
      <c r="A4089" s="35">
        <v>4074</v>
      </c>
      <c r="B4089">
        <f t="shared" si="126"/>
        <v>2</v>
      </c>
      <c r="C4089" s="32">
        <v>37467</v>
      </c>
      <c r="D4089">
        <v>0.81100000000000005</v>
      </c>
      <c r="E4089">
        <f t="shared" si="127"/>
        <v>3.0039805698009733E-2</v>
      </c>
    </row>
    <row r="4090" spans="1:5" x14ac:dyDescent="0.3">
      <c r="A4090">
        <v>4075</v>
      </c>
      <c r="B4090">
        <f t="shared" si="126"/>
        <v>3</v>
      </c>
      <c r="C4090" s="32">
        <v>37468</v>
      </c>
      <c r="D4090">
        <v>0.78500000000000003</v>
      </c>
      <c r="E4090">
        <f t="shared" si="127"/>
        <v>-3.2584336333004477E-2</v>
      </c>
    </row>
    <row r="4091" spans="1:5" x14ac:dyDescent="0.3">
      <c r="A4091" s="35">
        <v>4076</v>
      </c>
      <c r="B4091">
        <f t="shared" si="126"/>
        <v>4</v>
      </c>
      <c r="C4091" s="32">
        <v>37469</v>
      </c>
      <c r="D4091">
        <v>0.75700000000000001</v>
      </c>
      <c r="E4091">
        <f t="shared" si="127"/>
        <v>-3.6320464344959648E-2</v>
      </c>
    </row>
    <row r="4092" spans="1:5" x14ac:dyDescent="0.3">
      <c r="A4092">
        <v>4077</v>
      </c>
      <c r="B4092">
        <f t="shared" si="126"/>
        <v>5</v>
      </c>
      <c r="C4092" s="32">
        <v>37470</v>
      </c>
      <c r="D4092">
        <v>0.77500000000000002</v>
      </c>
      <c r="E4092">
        <f t="shared" si="127"/>
        <v>2.3499775915898163E-2</v>
      </c>
    </row>
    <row r="4093" spans="1:5" x14ac:dyDescent="0.3">
      <c r="A4093" s="35">
        <v>4078</v>
      </c>
      <c r="B4093">
        <f t="shared" si="126"/>
        <v>1</v>
      </c>
      <c r="C4093" s="32">
        <v>37473</v>
      </c>
      <c r="D4093">
        <v>0.76300000000000001</v>
      </c>
      <c r="E4093">
        <f t="shared" si="127"/>
        <v>-1.5604998068890007E-2</v>
      </c>
    </row>
    <row r="4094" spans="1:5" x14ac:dyDescent="0.3">
      <c r="A4094">
        <v>4079</v>
      </c>
      <c r="B4094">
        <f t="shared" si="126"/>
        <v>2</v>
      </c>
      <c r="C4094" s="32">
        <v>37474</v>
      </c>
      <c r="D4094">
        <v>0.76700000000000002</v>
      </c>
      <c r="E4094">
        <f t="shared" si="127"/>
        <v>5.2287700827992759E-3</v>
      </c>
    </row>
    <row r="4095" spans="1:5" x14ac:dyDescent="0.3">
      <c r="A4095" s="35">
        <v>4080</v>
      </c>
      <c r="B4095">
        <f t="shared" si="126"/>
        <v>3</v>
      </c>
      <c r="C4095" s="32">
        <v>37475</v>
      </c>
      <c r="D4095">
        <v>0.75</v>
      </c>
      <c r="E4095">
        <f t="shared" si="127"/>
        <v>-2.2413594836900124E-2</v>
      </c>
    </row>
    <row r="4096" spans="1:5" x14ac:dyDescent="0.3">
      <c r="A4096">
        <v>4081</v>
      </c>
      <c r="B4096">
        <f t="shared" si="126"/>
        <v>4</v>
      </c>
      <c r="C4096" s="32">
        <v>37476</v>
      </c>
      <c r="D4096">
        <v>0.75</v>
      </c>
      <c r="E4096">
        <f t="shared" si="127"/>
        <v>0</v>
      </c>
    </row>
    <row r="4097" spans="1:5" x14ac:dyDescent="0.3">
      <c r="A4097" s="35">
        <v>4082</v>
      </c>
      <c r="B4097">
        <f t="shared" si="126"/>
        <v>5</v>
      </c>
      <c r="C4097" s="32">
        <v>37477</v>
      </c>
      <c r="D4097">
        <v>0.754</v>
      </c>
      <c r="E4097">
        <f t="shared" si="127"/>
        <v>5.3191614776000266E-3</v>
      </c>
    </row>
    <row r="4098" spans="1:5" x14ac:dyDescent="0.3">
      <c r="A4098">
        <v>4083</v>
      </c>
      <c r="B4098">
        <f t="shared" si="126"/>
        <v>1</v>
      </c>
      <c r="C4098" s="32">
        <v>37480</v>
      </c>
      <c r="D4098">
        <v>0.76300000000000001</v>
      </c>
      <c r="E4098">
        <f t="shared" si="127"/>
        <v>1.1865663276500982E-2</v>
      </c>
    </row>
    <row r="4099" spans="1:5" x14ac:dyDescent="0.3">
      <c r="A4099" s="35">
        <v>4084</v>
      </c>
      <c r="B4099">
        <f t="shared" si="126"/>
        <v>2</v>
      </c>
      <c r="C4099" s="32">
        <v>37481</v>
      </c>
      <c r="D4099">
        <v>0.77</v>
      </c>
      <c r="E4099">
        <f t="shared" si="127"/>
        <v>9.1324835632724723E-3</v>
      </c>
    </row>
    <row r="4100" spans="1:5" x14ac:dyDescent="0.3">
      <c r="A4100">
        <v>4085</v>
      </c>
      <c r="B4100">
        <f t="shared" si="126"/>
        <v>3</v>
      </c>
      <c r="C4100" s="32">
        <v>37482</v>
      </c>
      <c r="D4100">
        <v>0.75900000000000001</v>
      </c>
      <c r="E4100">
        <f t="shared" si="127"/>
        <v>-1.4388737452099669E-2</v>
      </c>
    </row>
    <row r="4101" spans="1:5" x14ac:dyDescent="0.3">
      <c r="A4101" s="35">
        <v>4086</v>
      </c>
      <c r="B4101">
        <f t="shared" si="126"/>
        <v>4</v>
      </c>
      <c r="C4101" s="32">
        <v>37483</v>
      </c>
      <c r="D4101">
        <v>0.77800000000000002</v>
      </c>
      <c r="E4101">
        <f t="shared" si="127"/>
        <v>2.4724746782761608E-2</v>
      </c>
    </row>
    <row r="4102" spans="1:5" x14ac:dyDescent="0.3">
      <c r="A4102">
        <v>4087</v>
      </c>
      <c r="B4102">
        <f t="shared" si="126"/>
        <v>5</v>
      </c>
      <c r="C4102" s="32">
        <v>37484</v>
      </c>
      <c r="D4102">
        <v>0.76500000000000001</v>
      </c>
      <c r="E4102">
        <f t="shared" si="127"/>
        <v>-1.6850690351855765E-2</v>
      </c>
    </row>
    <row r="4103" spans="1:5" x14ac:dyDescent="0.3">
      <c r="A4103" s="35">
        <v>4088</v>
      </c>
      <c r="B4103">
        <f t="shared" si="126"/>
        <v>1</v>
      </c>
      <c r="C4103" s="32">
        <v>37487</v>
      </c>
      <c r="D4103">
        <v>0.76500000000000001</v>
      </c>
      <c r="E4103">
        <f t="shared" si="127"/>
        <v>0</v>
      </c>
    </row>
    <row r="4104" spans="1:5" x14ac:dyDescent="0.3">
      <c r="A4104">
        <v>4089</v>
      </c>
      <c r="B4104">
        <f t="shared" si="126"/>
        <v>2</v>
      </c>
      <c r="C4104" s="32">
        <v>37488</v>
      </c>
      <c r="D4104">
        <v>0.77700000000000002</v>
      </c>
      <c r="E4104">
        <f t="shared" si="127"/>
        <v>1.5564516541111548E-2</v>
      </c>
    </row>
    <row r="4105" spans="1:5" x14ac:dyDescent="0.3">
      <c r="A4105" s="35">
        <v>4090</v>
      </c>
      <c r="B4105">
        <f t="shared" si="126"/>
        <v>3</v>
      </c>
      <c r="C4105" s="32">
        <v>37489</v>
      </c>
      <c r="D4105">
        <v>0.78200000000000003</v>
      </c>
      <c r="E4105">
        <f t="shared" si="127"/>
        <v>6.4143901776637004E-3</v>
      </c>
    </row>
    <row r="4106" spans="1:5" x14ac:dyDescent="0.3">
      <c r="A4106">
        <v>4091</v>
      </c>
      <c r="B4106">
        <f t="shared" si="126"/>
        <v>4</v>
      </c>
      <c r="C4106" s="32">
        <v>37490</v>
      </c>
      <c r="D4106">
        <v>0.77100000000000002</v>
      </c>
      <c r="E4106">
        <f t="shared" si="127"/>
        <v>-1.4166366981981555E-2</v>
      </c>
    </row>
    <row r="4107" spans="1:5" x14ac:dyDescent="0.3">
      <c r="A4107" s="35">
        <v>4092</v>
      </c>
      <c r="B4107">
        <f t="shared" si="126"/>
        <v>5</v>
      </c>
      <c r="C4107" s="32">
        <v>37491</v>
      </c>
      <c r="D4107">
        <v>0.76900000000000002</v>
      </c>
      <c r="E4107">
        <f t="shared" si="127"/>
        <v>-2.5974040576855059E-3</v>
      </c>
    </row>
    <row r="4108" spans="1:5" x14ac:dyDescent="0.3">
      <c r="A4108">
        <v>4093</v>
      </c>
      <c r="B4108">
        <f t="shared" si="126"/>
        <v>1</v>
      </c>
      <c r="C4108" s="32">
        <v>37494</v>
      </c>
      <c r="D4108">
        <v>0.79100000000000004</v>
      </c>
      <c r="E4108">
        <f t="shared" si="127"/>
        <v>2.8206998262009859E-2</v>
      </c>
    </row>
    <row r="4109" spans="1:5" x14ac:dyDescent="0.3">
      <c r="A4109" s="35">
        <v>4094</v>
      </c>
      <c r="B4109">
        <f t="shared" si="126"/>
        <v>2</v>
      </c>
      <c r="C4109" s="32">
        <v>37495</v>
      </c>
      <c r="D4109">
        <v>0.78900000000000003</v>
      </c>
      <c r="E4109">
        <f t="shared" si="127"/>
        <v>-2.5316469217796195E-3</v>
      </c>
    </row>
    <row r="4110" spans="1:5" x14ac:dyDescent="0.3">
      <c r="A4110">
        <v>4095</v>
      </c>
      <c r="B4110">
        <f t="shared" si="126"/>
        <v>3</v>
      </c>
      <c r="C4110" s="32">
        <v>37496</v>
      </c>
      <c r="D4110">
        <v>0.76700000000000002</v>
      </c>
      <c r="E4110">
        <f t="shared" si="127"/>
        <v>-2.827951947861811E-2</v>
      </c>
    </row>
    <row r="4111" spans="1:5" x14ac:dyDescent="0.3">
      <c r="A4111" s="35">
        <v>4096</v>
      </c>
      <c r="B4111">
        <f t="shared" si="126"/>
        <v>4</v>
      </c>
      <c r="C4111" s="32">
        <v>37497</v>
      </c>
      <c r="D4111">
        <v>0.77900000000000003</v>
      </c>
      <c r="E4111">
        <f t="shared" si="127"/>
        <v>1.5524244503492171E-2</v>
      </c>
    </row>
    <row r="4112" spans="1:5" x14ac:dyDescent="0.3">
      <c r="A4112">
        <v>4097</v>
      </c>
      <c r="B4112">
        <f t="shared" si="126"/>
        <v>5</v>
      </c>
      <c r="C4112" s="32">
        <v>37498</v>
      </c>
      <c r="D4112">
        <v>0.77300000000000002</v>
      </c>
      <c r="E4112">
        <f t="shared" si="127"/>
        <v>-7.7319972833263207E-3</v>
      </c>
    </row>
    <row r="4113" spans="1:5" x14ac:dyDescent="0.3">
      <c r="A4113" s="35">
        <v>4098</v>
      </c>
      <c r="B4113">
        <f t="shared" ref="B4113:B4176" si="128">WEEKDAY(C4113,2)</f>
        <v>2</v>
      </c>
      <c r="C4113" s="32">
        <v>37502</v>
      </c>
      <c r="D4113">
        <v>0.71199999999999997</v>
      </c>
      <c r="E4113">
        <f t="shared" si="127"/>
        <v>-8.2201137175446248E-2</v>
      </c>
    </row>
    <row r="4114" spans="1:5" x14ac:dyDescent="0.3">
      <c r="A4114">
        <v>4099</v>
      </c>
      <c r="B4114">
        <f t="shared" si="128"/>
        <v>3</v>
      </c>
      <c r="C4114" s="32">
        <v>37503</v>
      </c>
      <c r="D4114">
        <v>0.73399999999999999</v>
      </c>
      <c r="E4114">
        <f t="shared" ref="E4114:E4177" si="129">LN(D4114/D4113)</f>
        <v>3.0431117202539833E-2</v>
      </c>
    </row>
    <row r="4115" spans="1:5" x14ac:dyDescent="0.3">
      <c r="A4115" s="35">
        <v>4100</v>
      </c>
      <c r="B4115">
        <f t="shared" si="128"/>
        <v>4</v>
      </c>
      <c r="C4115" s="32">
        <v>37504</v>
      </c>
      <c r="D4115">
        <v>0.752</v>
      </c>
      <c r="E4115">
        <f t="shared" si="129"/>
        <v>2.4227295335324271E-2</v>
      </c>
    </row>
    <row r="4116" spans="1:5" x14ac:dyDescent="0.3">
      <c r="A4116">
        <v>4101</v>
      </c>
      <c r="B4116">
        <f t="shared" si="128"/>
        <v>5</v>
      </c>
      <c r="C4116" s="32">
        <v>37505</v>
      </c>
      <c r="D4116">
        <v>0.76700000000000002</v>
      </c>
      <c r="E4116">
        <f t="shared" si="129"/>
        <v>1.9750477417416302E-2</v>
      </c>
    </row>
    <row r="4117" spans="1:5" x14ac:dyDescent="0.3">
      <c r="A4117" s="35">
        <v>4102</v>
      </c>
      <c r="B4117">
        <f t="shared" si="128"/>
        <v>1</v>
      </c>
      <c r="C4117" s="32">
        <v>37508</v>
      </c>
      <c r="D4117">
        <v>0.77200000000000002</v>
      </c>
      <c r="E4117">
        <f t="shared" si="129"/>
        <v>6.4977486575199502E-3</v>
      </c>
    </row>
    <row r="4118" spans="1:5" x14ac:dyDescent="0.3">
      <c r="A4118">
        <v>4103</v>
      </c>
      <c r="B4118">
        <f t="shared" si="128"/>
        <v>2</v>
      </c>
      <c r="C4118" s="32">
        <v>37509</v>
      </c>
      <c r="D4118">
        <v>0.77700000000000002</v>
      </c>
      <c r="E4118">
        <f t="shared" si="129"/>
        <v>6.4558003428712932E-3</v>
      </c>
    </row>
    <row r="4119" spans="1:5" x14ac:dyDescent="0.3">
      <c r="A4119" s="35">
        <v>4104</v>
      </c>
      <c r="B4119">
        <f t="shared" si="128"/>
        <v>3</v>
      </c>
      <c r="C4119" s="32">
        <v>37510</v>
      </c>
      <c r="D4119">
        <v>0.77600000000000002</v>
      </c>
      <c r="E4119">
        <f t="shared" si="129"/>
        <v>-1.2878301844287249E-3</v>
      </c>
    </row>
    <row r="4120" spans="1:5" x14ac:dyDescent="0.3">
      <c r="A4120">
        <v>4105</v>
      </c>
      <c r="B4120">
        <f t="shared" si="128"/>
        <v>4</v>
      </c>
      <c r="C4120" s="32">
        <v>37511</v>
      </c>
      <c r="D4120">
        <v>0.75600000000000001</v>
      </c>
      <c r="E4120">
        <f t="shared" si="129"/>
        <v>-2.6111144003685773E-2</v>
      </c>
    </row>
    <row r="4121" spans="1:5" x14ac:dyDescent="0.3">
      <c r="A4121" s="35">
        <v>4106</v>
      </c>
      <c r="B4121">
        <f t="shared" si="128"/>
        <v>5</v>
      </c>
      <c r="C4121" s="32">
        <v>37512</v>
      </c>
      <c r="D4121">
        <v>0.77800000000000002</v>
      </c>
      <c r="E4121">
        <f t="shared" si="129"/>
        <v>2.8685147998858577E-2</v>
      </c>
    </row>
    <row r="4122" spans="1:5" x14ac:dyDescent="0.3">
      <c r="A4122">
        <v>4107</v>
      </c>
      <c r="B4122">
        <f t="shared" si="128"/>
        <v>1</v>
      </c>
      <c r="C4122" s="32">
        <v>37515</v>
      </c>
      <c r="D4122">
        <v>0.77300000000000002</v>
      </c>
      <c r="E4122">
        <f t="shared" si="129"/>
        <v>-6.4474755909696485E-3</v>
      </c>
    </row>
    <row r="4123" spans="1:5" x14ac:dyDescent="0.3">
      <c r="A4123" s="35">
        <v>4108</v>
      </c>
      <c r="B4123">
        <f t="shared" si="128"/>
        <v>2</v>
      </c>
      <c r="C4123" s="32">
        <v>37516</v>
      </c>
      <c r="D4123">
        <v>0.77500000000000002</v>
      </c>
      <c r="E4123">
        <f t="shared" si="129"/>
        <v>2.5839807659250678E-3</v>
      </c>
    </row>
    <row r="4124" spans="1:5" x14ac:dyDescent="0.3">
      <c r="A4124">
        <v>4109</v>
      </c>
      <c r="B4124">
        <f t="shared" si="128"/>
        <v>3</v>
      </c>
      <c r="C4124" s="32">
        <v>37517</v>
      </c>
      <c r="D4124">
        <v>0.79100000000000004</v>
      </c>
      <c r="E4124">
        <f t="shared" si="129"/>
        <v>2.0434938414306974E-2</v>
      </c>
    </row>
    <row r="4125" spans="1:5" x14ac:dyDescent="0.3">
      <c r="A4125" s="35">
        <v>4110</v>
      </c>
      <c r="B4125">
        <f t="shared" si="128"/>
        <v>4</v>
      </c>
      <c r="C4125" s="32">
        <v>37518</v>
      </c>
      <c r="D4125">
        <v>0.79300000000000004</v>
      </c>
      <c r="E4125">
        <f t="shared" si="129"/>
        <v>2.52525386719421E-3</v>
      </c>
    </row>
    <row r="4126" spans="1:5" x14ac:dyDescent="0.3">
      <c r="A4126">
        <v>4111</v>
      </c>
      <c r="B4126">
        <f t="shared" si="128"/>
        <v>5</v>
      </c>
      <c r="C4126" s="32">
        <v>37519</v>
      </c>
      <c r="D4126">
        <v>0.79800000000000004</v>
      </c>
      <c r="E4126">
        <f t="shared" si="129"/>
        <v>6.2853758149607371E-3</v>
      </c>
    </row>
    <row r="4127" spans="1:5" x14ac:dyDescent="0.3">
      <c r="A4127" s="35">
        <v>4112</v>
      </c>
      <c r="B4127">
        <f t="shared" si="128"/>
        <v>1</v>
      </c>
      <c r="C4127" s="32">
        <v>37522</v>
      </c>
      <c r="D4127">
        <v>0.8</v>
      </c>
      <c r="E4127">
        <f t="shared" si="129"/>
        <v>2.5031302181184748E-3</v>
      </c>
    </row>
    <row r="4128" spans="1:5" x14ac:dyDescent="0.3">
      <c r="A4128">
        <v>4113</v>
      </c>
      <c r="B4128">
        <f t="shared" si="128"/>
        <v>2</v>
      </c>
      <c r="C4128" s="32">
        <v>37523</v>
      </c>
      <c r="D4128">
        <v>0.80900000000000005</v>
      </c>
      <c r="E4128">
        <f t="shared" si="129"/>
        <v>1.1187189390564376E-2</v>
      </c>
    </row>
    <row r="4129" spans="1:5" x14ac:dyDescent="0.3">
      <c r="A4129" s="35">
        <v>4114</v>
      </c>
      <c r="B4129">
        <f t="shared" si="128"/>
        <v>3</v>
      </c>
      <c r="C4129" s="32">
        <v>37524</v>
      </c>
      <c r="D4129">
        <v>0.80600000000000005</v>
      </c>
      <c r="E4129">
        <f t="shared" si="129"/>
        <v>-3.7151745518634312E-3</v>
      </c>
    </row>
    <row r="4130" spans="1:5" x14ac:dyDescent="0.3">
      <c r="A4130">
        <v>4115</v>
      </c>
      <c r="B4130">
        <f t="shared" si="128"/>
        <v>4</v>
      </c>
      <c r="C4130" s="32">
        <v>37525</v>
      </c>
      <c r="D4130">
        <v>0.78800000000000003</v>
      </c>
      <c r="E4130">
        <f t="shared" si="129"/>
        <v>-2.2585652648749153E-2</v>
      </c>
    </row>
    <row r="4131" spans="1:5" x14ac:dyDescent="0.3">
      <c r="A4131" s="35">
        <v>4116</v>
      </c>
      <c r="B4131">
        <f t="shared" si="128"/>
        <v>5</v>
      </c>
      <c r="C4131" s="32">
        <v>37526</v>
      </c>
      <c r="D4131">
        <v>0.80100000000000005</v>
      </c>
      <c r="E4131">
        <f t="shared" si="129"/>
        <v>1.6362857210480062E-2</v>
      </c>
    </row>
    <row r="4132" spans="1:5" x14ac:dyDescent="0.3">
      <c r="A4132">
        <v>4117</v>
      </c>
      <c r="B4132">
        <f t="shared" si="128"/>
        <v>1</v>
      </c>
      <c r="C4132" s="32">
        <v>37529</v>
      </c>
      <c r="D4132">
        <v>0.79700000000000004</v>
      </c>
      <c r="E4132">
        <f t="shared" si="129"/>
        <v>-5.0062682781441938E-3</v>
      </c>
    </row>
    <row r="4133" spans="1:5" x14ac:dyDescent="0.3">
      <c r="A4133" s="35">
        <v>4118</v>
      </c>
      <c r="B4133">
        <f t="shared" si="128"/>
        <v>2</v>
      </c>
      <c r="C4133" s="32">
        <v>37530</v>
      </c>
      <c r="D4133">
        <v>0.83</v>
      </c>
      <c r="E4133">
        <f t="shared" si="129"/>
        <v>4.0571022000428406E-2</v>
      </c>
    </row>
    <row r="4134" spans="1:5" x14ac:dyDescent="0.3">
      <c r="A4134">
        <v>4119</v>
      </c>
      <c r="B4134">
        <f t="shared" si="128"/>
        <v>3</v>
      </c>
      <c r="C4134" s="32">
        <v>37531</v>
      </c>
      <c r="D4134">
        <v>0.84499999999999997</v>
      </c>
      <c r="E4134">
        <f t="shared" si="129"/>
        <v>1.7910926566530243E-2</v>
      </c>
    </row>
    <row r="4135" spans="1:5" x14ac:dyDescent="0.3">
      <c r="A4135" s="35">
        <v>4120</v>
      </c>
      <c r="B4135">
        <f t="shared" si="128"/>
        <v>4</v>
      </c>
      <c r="C4135" s="32">
        <v>37532</v>
      </c>
      <c r="D4135">
        <v>0.80300000000000005</v>
      </c>
      <c r="E4135">
        <f t="shared" si="129"/>
        <v>-5.0981913410412111E-2</v>
      </c>
    </row>
    <row r="4136" spans="1:5" x14ac:dyDescent="0.3">
      <c r="A4136">
        <v>4121</v>
      </c>
      <c r="B4136">
        <f t="shared" si="128"/>
        <v>5</v>
      </c>
      <c r="C4136" s="32">
        <v>37533</v>
      </c>
      <c r="D4136">
        <v>0.80100000000000005</v>
      </c>
      <c r="E4136">
        <f t="shared" si="129"/>
        <v>-2.493766878402462E-3</v>
      </c>
    </row>
    <row r="4137" spans="1:5" x14ac:dyDescent="0.3">
      <c r="A4137" s="35">
        <v>4122</v>
      </c>
      <c r="B4137">
        <f t="shared" si="128"/>
        <v>1</v>
      </c>
      <c r="C4137" s="32">
        <v>37536</v>
      </c>
      <c r="D4137">
        <v>0.80800000000000005</v>
      </c>
      <c r="E4137">
        <f t="shared" si="129"/>
        <v>8.7011114527361794E-3</v>
      </c>
    </row>
    <row r="4138" spans="1:5" x14ac:dyDescent="0.3">
      <c r="A4138">
        <v>4123</v>
      </c>
      <c r="B4138">
        <f t="shared" si="128"/>
        <v>2</v>
      </c>
      <c r="C4138" s="32">
        <v>37537</v>
      </c>
      <c r="D4138">
        <v>0.83799999999999997</v>
      </c>
      <c r="E4138">
        <f t="shared" si="129"/>
        <v>3.6456041960987479E-2</v>
      </c>
    </row>
    <row r="4139" spans="1:5" x14ac:dyDescent="0.3">
      <c r="A4139" s="35">
        <v>4124</v>
      </c>
      <c r="B4139">
        <f t="shared" si="128"/>
        <v>3</v>
      </c>
      <c r="C4139" s="32">
        <v>37538</v>
      </c>
      <c r="D4139">
        <v>0.82199999999999995</v>
      </c>
      <c r="E4139">
        <f t="shared" si="129"/>
        <v>-1.927770542590319E-2</v>
      </c>
    </row>
    <row r="4140" spans="1:5" x14ac:dyDescent="0.3">
      <c r="A4140">
        <v>4125</v>
      </c>
      <c r="B4140">
        <f t="shared" si="128"/>
        <v>4</v>
      </c>
      <c r="C4140" s="32">
        <v>37539</v>
      </c>
      <c r="D4140">
        <v>0.81499999999999995</v>
      </c>
      <c r="E4140">
        <f t="shared" si="129"/>
        <v>-8.5522818153172531E-3</v>
      </c>
    </row>
    <row r="4141" spans="1:5" x14ac:dyDescent="0.3">
      <c r="A4141" s="35">
        <v>4126</v>
      </c>
      <c r="B4141">
        <f t="shared" si="128"/>
        <v>5</v>
      </c>
      <c r="C4141" s="32">
        <v>37540</v>
      </c>
      <c r="D4141">
        <v>0.82799999999999996</v>
      </c>
      <c r="E4141">
        <f t="shared" si="129"/>
        <v>1.5825041144396892E-2</v>
      </c>
    </row>
    <row r="4142" spans="1:5" x14ac:dyDescent="0.3">
      <c r="A4142">
        <v>4127</v>
      </c>
      <c r="B4142">
        <f t="shared" si="128"/>
        <v>1</v>
      </c>
      <c r="C4142" s="32">
        <v>37543</v>
      </c>
      <c r="D4142">
        <v>0.85899999999999999</v>
      </c>
      <c r="E4142">
        <f t="shared" si="129"/>
        <v>3.6755767598995626E-2</v>
      </c>
    </row>
    <row r="4143" spans="1:5" x14ac:dyDescent="0.3">
      <c r="A4143" s="35">
        <v>4128</v>
      </c>
      <c r="B4143">
        <f t="shared" si="128"/>
        <v>2</v>
      </c>
      <c r="C4143" s="32">
        <v>37544</v>
      </c>
      <c r="D4143">
        <v>0.84499999999999997</v>
      </c>
      <c r="E4143">
        <f t="shared" si="129"/>
        <v>-1.6432294627081581E-2</v>
      </c>
    </row>
    <row r="4144" spans="1:5" x14ac:dyDescent="0.3">
      <c r="A4144">
        <v>4129</v>
      </c>
      <c r="B4144">
        <f t="shared" si="128"/>
        <v>3</v>
      </c>
      <c r="C4144" s="32">
        <v>37545</v>
      </c>
      <c r="D4144">
        <v>0.84699999999999998</v>
      </c>
      <c r="E4144">
        <f t="shared" si="129"/>
        <v>2.3640672948804699E-3</v>
      </c>
    </row>
    <row r="4145" spans="1:5" x14ac:dyDescent="0.3">
      <c r="A4145" s="35">
        <v>4130</v>
      </c>
      <c r="B4145">
        <f t="shared" si="128"/>
        <v>4</v>
      </c>
      <c r="C4145" s="32">
        <v>37546</v>
      </c>
      <c r="D4145">
        <v>0.85799999999999998</v>
      </c>
      <c r="E4145">
        <f t="shared" si="129"/>
        <v>1.2903404835908001E-2</v>
      </c>
    </row>
    <row r="4146" spans="1:5" x14ac:dyDescent="0.3">
      <c r="A4146">
        <v>4131</v>
      </c>
      <c r="B4146">
        <f t="shared" si="128"/>
        <v>5</v>
      </c>
      <c r="C4146" s="32">
        <v>37547</v>
      </c>
      <c r="D4146">
        <v>0.85899999999999999</v>
      </c>
      <c r="E4146">
        <f t="shared" si="129"/>
        <v>1.1648224962931065E-3</v>
      </c>
    </row>
    <row r="4147" spans="1:5" x14ac:dyDescent="0.3">
      <c r="A4147" s="35">
        <v>4132</v>
      </c>
      <c r="B4147">
        <f t="shared" si="128"/>
        <v>1</v>
      </c>
      <c r="C4147" s="32">
        <v>37550</v>
      </c>
      <c r="D4147">
        <v>0.80500000000000005</v>
      </c>
      <c r="E4147">
        <f t="shared" si="129"/>
        <v>-6.4926644565691874E-2</v>
      </c>
    </row>
    <row r="4148" spans="1:5" x14ac:dyDescent="0.3">
      <c r="A4148">
        <v>4133</v>
      </c>
      <c r="B4148">
        <f t="shared" si="128"/>
        <v>2</v>
      </c>
      <c r="C4148" s="32">
        <v>37551</v>
      </c>
      <c r="D4148">
        <v>0.80900000000000005</v>
      </c>
      <c r="E4148">
        <f t="shared" si="129"/>
        <v>4.9566396399284163E-3</v>
      </c>
    </row>
    <row r="4149" spans="1:5" x14ac:dyDescent="0.3">
      <c r="A4149" s="35">
        <v>4134</v>
      </c>
      <c r="B4149">
        <f t="shared" si="128"/>
        <v>3</v>
      </c>
      <c r="C4149" s="32">
        <v>37552</v>
      </c>
      <c r="D4149">
        <v>0.81399999999999995</v>
      </c>
      <c r="E4149">
        <f t="shared" si="129"/>
        <v>6.1614489440484053E-3</v>
      </c>
    </row>
    <row r="4150" spans="1:5" x14ac:dyDescent="0.3">
      <c r="A4150">
        <v>4135</v>
      </c>
      <c r="B4150">
        <f t="shared" si="128"/>
        <v>4</v>
      </c>
      <c r="C4150" s="32">
        <v>37553</v>
      </c>
      <c r="D4150">
        <v>0.82199999999999995</v>
      </c>
      <c r="E4150">
        <f t="shared" si="129"/>
        <v>9.7800290536396994E-3</v>
      </c>
    </row>
    <row r="4151" spans="1:5" x14ac:dyDescent="0.3">
      <c r="A4151" s="35">
        <v>4136</v>
      </c>
      <c r="B4151">
        <f t="shared" si="128"/>
        <v>5</v>
      </c>
      <c r="C4151" s="32">
        <v>37554</v>
      </c>
      <c r="D4151">
        <v>0.85499999999999998</v>
      </c>
      <c r="E4151">
        <f t="shared" si="129"/>
        <v>3.9361073880580306E-2</v>
      </c>
    </row>
    <row r="4152" spans="1:5" x14ac:dyDescent="0.3">
      <c r="A4152">
        <v>4137</v>
      </c>
      <c r="B4152">
        <f t="shared" si="128"/>
        <v>1</v>
      </c>
      <c r="C4152" s="32">
        <v>37557</v>
      </c>
      <c r="D4152">
        <v>0.83599999999999997</v>
      </c>
      <c r="E4152">
        <f t="shared" si="129"/>
        <v>-2.2472855852058628E-2</v>
      </c>
    </row>
    <row r="4153" spans="1:5" x14ac:dyDescent="0.3">
      <c r="A4153" s="35">
        <v>4138</v>
      </c>
      <c r="B4153">
        <f t="shared" si="128"/>
        <v>2</v>
      </c>
      <c r="C4153" s="32">
        <v>37558</v>
      </c>
      <c r="D4153">
        <v>0.80100000000000005</v>
      </c>
      <c r="E4153">
        <f t="shared" si="129"/>
        <v>-4.276766601634225E-2</v>
      </c>
    </row>
    <row r="4154" spans="1:5" x14ac:dyDescent="0.3">
      <c r="A4154">
        <v>4139</v>
      </c>
      <c r="B4154">
        <f t="shared" si="128"/>
        <v>3</v>
      </c>
      <c r="C4154" s="32">
        <v>37559</v>
      </c>
      <c r="D4154">
        <v>0.80800000000000005</v>
      </c>
      <c r="E4154">
        <f t="shared" si="129"/>
        <v>8.7011114527361794E-3</v>
      </c>
    </row>
    <row r="4155" spans="1:5" x14ac:dyDescent="0.3">
      <c r="A4155" s="35">
        <v>4140</v>
      </c>
      <c r="B4155">
        <f t="shared" si="128"/>
        <v>4</v>
      </c>
      <c r="C4155" s="32">
        <v>37560</v>
      </c>
      <c r="D4155">
        <v>0.79700000000000004</v>
      </c>
      <c r="E4155">
        <f t="shared" si="129"/>
        <v>-1.3707379730880351E-2</v>
      </c>
    </row>
    <row r="4156" spans="1:5" x14ac:dyDescent="0.3">
      <c r="A4156">
        <v>4141</v>
      </c>
      <c r="B4156">
        <f t="shared" si="128"/>
        <v>5</v>
      </c>
      <c r="C4156" s="32">
        <v>37561</v>
      </c>
      <c r="D4156">
        <v>0.85299999999999998</v>
      </c>
      <c r="E4156">
        <f t="shared" si="129"/>
        <v>6.7904868701463991E-2</v>
      </c>
    </row>
    <row r="4157" spans="1:5" x14ac:dyDescent="0.3">
      <c r="A4157" s="35">
        <v>4142</v>
      </c>
      <c r="B4157">
        <f t="shared" si="128"/>
        <v>1</v>
      </c>
      <c r="C4157" s="32">
        <v>37564</v>
      </c>
      <c r="D4157">
        <v>0.89900000000000002</v>
      </c>
      <c r="E4157">
        <f t="shared" si="129"/>
        <v>5.2523486979941282E-2</v>
      </c>
    </row>
    <row r="4158" spans="1:5" x14ac:dyDescent="0.3">
      <c r="A4158">
        <v>4143</v>
      </c>
      <c r="B4158">
        <f t="shared" si="128"/>
        <v>2</v>
      </c>
      <c r="C4158" s="32">
        <v>37565</v>
      </c>
      <c r="D4158">
        <v>0.86499999999999999</v>
      </c>
      <c r="E4158">
        <f t="shared" si="129"/>
        <v>-3.8553527539740944E-2</v>
      </c>
    </row>
    <row r="4159" spans="1:5" x14ac:dyDescent="0.3">
      <c r="A4159" s="35">
        <v>4144</v>
      </c>
      <c r="B4159">
        <f t="shared" si="128"/>
        <v>3</v>
      </c>
      <c r="C4159" s="32">
        <v>37566</v>
      </c>
      <c r="D4159">
        <v>0.80600000000000005</v>
      </c>
      <c r="E4159">
        <f t="shared" si="129"/>
        <v>-7.0645764425250931E-2</v>
      </c>
    </row>
    <row r="4160" spans="1:5" x14ac:dyDescent="0.3">
      <c r="A4160">
        <v>4145</v>
      </c>
      <c r="B4160">
        <f t="shared" si="128"/>
        <v>4</v>
      </c>
      <c r="C4160" s="32">
        <v>37567</v>
      </c>
      <c r="D4160">
        <v>0.78900000000000003</v>
      </c>
      <c r="E4160">
        <f t="shared" si="129"/>
        <v>-2.1317421660754083E-2</v>
      </c>
    </row>
    <row r="4161" spans="1:5" x14ac:dyDescent="0.3">
      <c r="A4161" s="35">
        <v>4146</v>
      </c>
      <c r="B4161">
        <f t="shared" si="128"/>
        <v>5</v>
      </c>
      <c r="C4161" s="32">
        <v>37568</v>
      </c>
      <c r="D4161">
        <v>0.79500000000000004</v>
      </c>
      <c r="E4161">
        <f t="shared" si="129"/>
        <v>7.5757938084577226E-3</v>
      </c>
    </row>
    <row r="4162" spans="1:5" x14ac:dyDescent="0.3">
      <c r="A4162">
        <v>4147</v>
      </c>
      <c r="B4162">
        <f t="shared" si="128"/>
        <v>1</v>
      </c>
      <c r="C4162" s="32">
        <v>37571</v>
      </c>
      <c r="D4162">
        <v>0.79300000000000004</v>
      </c>
      <c r="E4162">
        <f t="shared" si="129"/>
        <v>-2.5188930194839148E-3</v>
      </c>
    </row>
    <row r="4163" spans="1:5" x14ac:dyDescent="0.3">
      <c r="A4163" s="35">
        <v>4148</v>
      </c>
      <c r="B4163">
        <f t="shared" si="128"/>
        <v>2</v>
      </c>
      <c r="C4163" s="32">
        <v>37572</v>
      </c>
      <c r="D4163">
        <v>0.78200000000000003</v>
      </c>
      <c r="E4163">
        <f t="shared" si="129"/>
        <v>-1.3968481089536963E-2</v>
      </c>
    </row>
    <row r="4164" spans="1:5" x14ac:dyDescent="0.3">
      <c r="A4164">
        <v>4149</v>
      </c>
      <c r="B4164">
        <f t="shared" si="128"/>
        <v>3</v>
      </c>
      <c r="C4164" s="32">
        <v>37573</v>
      </c>
      <c r="D4164">
        <v>0.72</v>
      </c>
      <c r="E4164">
        <f t="shared" si="129"/>
        <v>-8.2603528535210122E-2</v>
      </c>
    </row>
    <row r="4165" spans="1:5" x14ac:dyDescent="0.3">
      <c r="A4165" s="35">
        <v>4150</v>
      </c>
      <c r="B4165">
        <f t="shared" si="128"/>
        <v>4</v>
      </c>
      <c r="C4165" s="32">
        <v>37574</v>
      </c>
      <c r="D4165">
        <v>0.72199999999999998</v>
      </c>
      <c r="E4165">
        <f t="shared" si="129"/>
        <v>2.7739268827252244E-3</v>
      </c>
    </row>
    <row r="4166" spans="1:5" x14ac:dyDescent="0.3">
      <c r="A4166">
        <v>4151</v>
      </c>
      <c r="B4166">
        <f t="shared" si="128"/>
        <v>5</v>
      </c>
      <c r="C4166" s="32">
        <v>37575</v>
      </c>
      <c r="D4166">
        <v>0.72099999999999997</v>
      </c>
      <c r="E4166">
        <f t="shared" si="129"/>
        <v>-1.3860016078771403E-3</v>
      </c>
    </row>
    <row r="4167" spans="1:5" x14ac:dyDescent="0.3">
      <c r="A4167" s="35">
        <v>4152</v>
      </c>
      <c r="B4167">
        <f t="shared" si="128"/>
        <v>1</v>
      </c>
      <c r="C4167" s="32">
        <v>37578</v>
      </c>
      <c r="D4167">
        <v>0.74199999999999999</v>
      </c>
      <c r="E4167">
        <f t="shared" si="129"/>
        <v>2.871010588243136E-2</v>
      </c>
    </row>
    <row r="4168" spans="1:5" x14ac:dyDescent="0.3">
      <c r="A4168">
        <v>4153</v>
      </c>
      <c r="B4168">
        <f t="shared" si="128"/>
        <v>2</v>
      </c>
      <c r="C4168" s="32">
        <v>37579</v>
      </c>
      <c r="D4168">
        <v>0.71799999999999997</v>
      </c>
      <c r="E4168">
        <f t="shared" si="129"/>
        <v>-3.2879674119156273E-2</v>
      </c>
    </row>
    <row r="4169" spans="1:5" x14ac:dyDescent="0.3">
      <c r="A4169" s="35">
        <v>4154</v>
      </c>
      <c r="B4169">
        <f t="shared" si="128"/>
        <v>3</v>
      </c>
      <c r="C4169" s="32">
        <v>37580</v>
      </c>
      <c r="D4169">
        <v>0.72899999999999998</v>
      </c>
      <c r="E4169">
        <f t="shared" si="129"/>
        <v>1.5204162960433957E-2</v>
      </c>
    </row>
    <row r="4170" spans="1:5" x14ac:dyDescent="0.3">
      <c r="A4170">
        <v>4155</v>
      </c>
      <c r="B4170">
        <f t="shared" si="128"/>
        <v>4</v>
      </c>
      <c r="C4170" s="32">
        <v>37581</v>
      </c>
      <c r="D4170">
        <v>0.73099999999999998</v>
      </c>
      <c r="E4170">
        <f t="shared" si="129"/>
        <v>2.7397277411202693E-3</v>
      </c>
    </row>
    <row r="4171" spans="1:5" x14ac:dyDescent="0.3">
      <c r="A4171" s="35">
        <v>4156</v>
      </c>
      <c r="B4171">
        <f t="shared" si="128"/>
        <v>5</v>
      </c>
      <c r="C4171" s="32">
        <v>37582</v>
      </c>
      <c r="D4171">
        <v>0.747</v>
      </c>
      <c r="E4171">
        <f t="shared" si="129"/>
        <v>2.1651725383038802E-2</v>
      </c>
    </row>
    <row r="4172" spans="1:5" x14ac:dyDescent="0.3">
      <c r="A4172">
        <v>4157</v>
      </c>
      <c r="B4172">
        <f t="shared" si="128"/>
        <v>1</v>
      </c>
      <c r="C4172" s="32">
        <v>37585</v>
      </c>
      <c r="D4172">
        <v>0.71699999999999997</v>
      </c>
      <c r="E4172">
        <f t="shared" si="129"/>
        <v>-4.0989344533197004E-2</v>
      </c>
    </row>
    <row r="4173" spans="1:5" x14ac:dyDescent="0.3">
      <c r="A4173" s="35">
        <v>4158</v>
      </c>
      <c r="B4173">
        <f t="shared" si="128"/>
        <v>2</v>
      </c>
      <c r="C4173" s="32">
        <v>37586</v>
      </c>
      <c r="D4173">
        <v>0.72599999999999998</v>
      </c>
      <c r="E4173">
        <f t="shared" si="129"/>
        <v>1.2474174225175818E-2</v>
      </c>
    </row>
    <row r="4174" spans="1:5" x14ac:dyDescent="0.3">
      <c r="A4174">
        <v>4159</v>
      </c>
      <c r="B4174">
        <f t="shared" si="128"/>
        <v>3</v>
      </c>
      <c r="C4174" s="32">
        <v>37587</v>
      </c>
      <c r="D4174">
        <v>0.69199999999999995</v>
      </c>
      <c r="E4174">
        <f t="shared" si="129"/>
        <v>-4.7964059207126555E-2</v>
      </c>
    </row>
    <row r="4175" spans="1:5" x14ac:dyDescent="0.3">
      <c r="A4175" s="35">
        <v>4160</v>
      </c>
      <c r="B4175">
        <f t="shared" si="128"/>
        <v>1</v>
      </c>
      <c r="C4175" s="32">
        <v>37592</v>
      </c>
      <c r="D4175">
        <v>0.72799999999999998</v>
      </c>
      <c r="E4175">
        <f t="shared" si="129"/>
        <v>5.0715092579016428E-2</v>
      </c>
    </row>
    <row r="4176" spans="1:5" x14ac:dyDescent="0.3">
      <c r="A4176">
        <v>4161</v>
      </c>
      <c r="B4176">
        <f t="shared" si="128"/>
        <v>2</v>
      </c>
      <c r="C4176" s="32">
        <v>37593</v>
      </c>
      <c r="D4176">
        <v>0.73</v>
      </c>
      <c r="E4176">
        <f t="shared" si="129"/>
        <v>2.7434859457508339E-3</v>
      </c>
    </row>
    <row r="4177" spans="1:5" x14ac:dyDescent="0.3">
      <c r="A4177" s="35">
        <v>4162</v>
      </c>
      <c r="B4177">
        <f t="shared" ref="B4177:B4240" si="130">WEEKDAY(C4177,2)</f>
        <v>3</v>
      </c>
      <c r="C4177" s="32">
        <v>37594</v>
      </c>
      <c r="D4177">
        <v>0.71599999999999997</v>
      </c>
      <c r="E4177">
        <f t="shared" si="129"/>
        <v>-1.9364367181791232E-2</v>
      </c>
    </row>
    <row r="4178" spans="1:5" x14ac:dyDescent="0.3">
      <c r="A4178">
        <v>4163</v>
      </c>
      <c r="B4178">
        <f t="shared" si="130"/>
        <v>4</v>
      </c>
      <c r="C4178" s="32">
        <v>37595</v>
      </c>
      <c r="D4178">
        <v>0.73399999999999999</v>
      </c>
      <c r="E4178">
        <f t="shared" ref="E4178:E4241" si="131">LN(D4178/D4177)</f>
        <v>2.4828861653869966E-2</v>
      </c>
    </row>
    <row r="4179" spans="1:5" x14ac:dyDescent="0.3">
      <c r="A4179" s="35">
        <v>4164</v>
      </c>
      <c r="B4179">
        <f t="shared" si="130"/>
        <v>5</v>
      </c>
      <c r="C4179" s="32">
        <v>37596</v>
      </c>
      <c r="D4179">
        <v>0.72199999999999998</v>
      </c>
      <c r="E4179">
        <f t="shared" si="131"/>
        <v>-1.648388972168937E-2</v>
      </c>
    </row>
    <row r="4180" spans="1:5" x14ac:dyDescent="0.3">
      <c r="A4180">
        <v>4165</v>
      </c>
      <c r="B4180">
        <f t="shared" si="130"/>
        <v>1</v>
      </c>
      <c r="C4180" s="32">
        <v>37599</v>
      </c>
      <c r="D4180">
        <v>0.74199999999999999</v>
      </c>
      <c r="E4180">
        <f t="shared" si="131"/>
        <v>2.7324104274554176E-2</v>
      </c>
    </row>
    <row r="4181" spans="1:5" x14ac:dyDescent="0.3">
      <c r="A4181" s="35">
        <v>4166</v>
      </c>
      <c r="B4181">
        <f t="shared" si="130"/>
        <v>2</v>
      </c>
      <c r="C4181" s="32">
        <v>37600</v>
      </c>
      <c r="D4181">
        <v>0.76300000000000001</v>
      </c>
      <c r="E4181">
        <f t="shared" si="131"/>
        <v>2.7908788117076658E-2</v>
      </c>
    </row>
    <row r="4182" spans="1:5" x14ac:dyDescent="0.3">
      <c r="A4182">
        <v>4167</v>
      </c>
      <c r="B4182">
        <f t="shared" si="130"/>
        <v>3</v>
      </c>
      <c r="C4182" s="32">
        <v>37601</v>
      </c>
      <c r="D4182">
        <v>0.748</v>
      </c>
      <c r="E4182">
        <f t="shared" si="131"/>
        <v>-1.9855053309979789E-2</v>
      </c>
    </row>
    <row r="4183" spans="1:5" x14ac:dyDescent="0.3">
      <c r="A4183" s="35">
        <v>4168</v>
      </c>
      <c r="B4183">
        <f t="shared" si="130"/>
        <v>4</v>
      </c>
      <c r="C4183" s="32">
        <v>37602</v>
      </c>
      <c r="D4183">
        <v>0.77700000000000002</v>
      </c>
      <c r="E4183">
        <f t="shared" si="131"/>
        <v>3.8037372393170239E-2</v>
      </c>
    </row>
    <row r="4184" spans="1:5" x14ac:dyDescent="0.3">
      <c r="A4184">
        <v>4169</v>
      </c>
      <c r="B4184">
        <f t="shared" si="130"/>
        <v>5</v>
      </c>
      <c r="C4184" s="32">
        <v>37603</v>
      </c>
      <c r="D4184">
        <v>0.80900000000000005</v>
      </c>
      <c r="E4184">
        <f t="shared" si="131"/>
        <v>4.0358566690844241E-2</v>
      </c>
    </row>
    <row r="4185" spans="1:5" x14ac:dyDescent="0.3">
      <c r="A4185" s="35">
        <v>4170</v>
      </c>
      <c r="B4185">
        <f t="shared" si="130"/>
        <v>1</v>
      </c>
      <c r="C4185" s="32">
        <v>37606</v>
      </c>
      <c r="D4185">
        <v>0.84599999999999997</v>
      </c>
      <c r="E4185">
        <f t="shared" si="131"/>
        <v>4.4720442547731588E-2</v>
      </c>
    </row>
    <row r="4186" spans="1:5" x14ac:dyDescent="0.3">
      <c r="A4186">
        <v>4171</v>
      </c>
      <c r="B4186">
        <f t="shared" si="130"/>
        <v>2</v>
      </c>
      <c r="C4186" s="32">
        <v>37607</v>
      </c>
      <c r="D4186">
        <v>0.81299999999999994</v>
      </c>
      <c r="E4186">
        <f t="shared" si="131"/>
        <v>-3.9788250058412689E-2</v>
      </c>
    </row>
    <row r="4187" spans="1:5" x14ac:dyDescent="0.3">
      <c r="A4187" s="35">
        <v>4172</v>
      </c>
      <c r="B4187">
        <f t="shared" si="130"/>
        <v>3</v>
      </c>
      <c r="C4187" s="32">
        <v>37608</v>
      </c>
      <c r="D4187">
        <v>0.83099999999999996</v>
      </c>
      <c r="E4187">
        <f t="shared" si="131"/>
        <v>2.1898685307637524E-2</v>
      </c>
    </row>
    <row r="4188" spans="1:5" x14ac:dyDescent="0.3">
      <c r="A4188">
        <v>4173</v>
      </c>
      <c r="B4188">
        <f t="shared" si="130"/>
        <v>4</v>
      </c>
      <c r="C4188" s="32">
        <v>37609</v>
      </c>
      <c r="D4188">
        <v>0.84199999999999997</v>
      </c>
      <c r="E4188">
        <f t="shared" si="131"/>
        <v>1.3150219386878648E-2</v>
      </c>
    </row>
    <row r="4189" spans="1:5" x14ac:dyDescent="0.3">
      <c r="A4189" s="35">
        <v>4174</v>
      </c>
      <c r="B4189">
        <f t="shared" si="130"/>
        <v>5</v>
      </c>
      <c r="C4189" s="32">
        <v>37610</v>
      </c>
      <c r="D4189">
        <v>0.84599999999999997</v>
      </c>
      <c r="E4189">
        <f t="shared" si="131"/>
        <v>4.7393453638965681E-3</v>
      </c>
    </row>
    <row r="4190" spans="1:5" x14ac:dyDescent="0.3">
      <c r="A4190">
        <v>4175</v>
      </c>
      <c r="B4190">
        <f t="shared" si="130"/>
        <v>1</v>
      </c>
      <c r="C4190" s="32">
        <v>37613</v>
      </c>
      <c r="D4190">
        <v>0.89</v>
      </c>
      <c r="E4190">
        <f t="shared" si="131"/>
        <v>5.0702103119962316E-2</v>
      </c>
    </row>
    <row r="4191" spans="1:5" x14ac:dyDescent="0.3">
      <c r="A4191" s="35">
        <v>4176</v>
      </c>
      <c r="B4191">
        <f t="shared" si="130"/>
        <v>2</v>
      </c>
      <c r="C4191" s="32">
        <v>37614</v>
      </c>
      <c r="D4191">
        <v>0.89900000000000002</v>
      </c>
      <c r="E4191">
        <f t="shared" si="131"/>
        <v>1.0061571745434841E-2</v>
      </c>
    </row>
    <row r="4192" spans="1:5" x14ac:dyDescent="0.3">
      <c r="A4192">
        <v>4177</v>
      </c>
      <c r="B4192">
        <f t="shared" si="130"/>
        <v>4</v>
      </c>
      <c r="C4192" s="32">
        <v>37616</v>
      </c>
      <c r="D4192">
        <v>0.91</v>
      </c>
      <c r="E4192">
        <f t="shared" si="131"/>
        <v>1.2161565039275435E-2</v>
      </c>
    </row>
    <row r="4193" spans="1:5" x14ac:dyDescent="0.3">
      <c r="A4193" s="35">
        <v>4178</v>
      </c>
      <c r="B4193">
        <f t="shared" si="130"/>
        <v>5</v>
      </c>
      <c r="C4193" s="32">
        <v>37617</v>
      </c>
      <c r="D4193">
        <v>0.90800000000000003</v>
      </c>
      <c r="E4193">
        <f t="shared" si="131"/>
        <v>-2.2002209096024235E-3</v>
      </c>
    </row>
    <row r="4194" spans="1:5" x14ac:dyDescent="0.3">
      <c r="A4194">
        <v>4179</v>
      </c>
      <c r="B4194">
        <f t="shared" si="130"/>
        <v>1</v>
      </c>
      <c r="C4194" s="32">
        <v>37620</v>
      </c>
      <c r="D4194">
        <v>0.86199999999999999</v>
      </c>
      <c r="E4194">
        <f t="shared" si="131"/>
        <v>-5.1989107937600261E-2</v>
      </c>
    </row>
    <row r="4195" spans="1:5" x14ac:dyDescent="0.3">
      <c r="A4195" s="35">
        <v>4180</v>
      </c>
      <c r="B4195">
        <f t="shared" si="130"/>
        <v>2</v>
      </c>
      <c r="C4195" s="32">
        <v>37621</v>
      </c>
      <c r="D4195">
        <v>0.85099999999999998</v>
      </c>
      <c r="E4195">
        <f t="shared" si="131"/>
        <v>-1.2843142090318954E-2</v>
      </c>
    </row>
    <row r="4196" spans="1:5" x14ac:dyDescent="0.3">
      <c r="A4196">
        <v>4181</v>
      </c>
      <c r="B4196">
        <f t="shared" si="130"/>
        <v>4</v>
      </c>
      <c r="C4196" s="32">
        <v>37623</v>
      </c>
      <c r="D4196">
        <v>0.86799999999999999</v>
      </c>
      <c r="E4196">
        <f t="shared" si="131"/>
        <v>1.9779586086976032E-2</v>
      </c>
    </row>
    <row r="4197" spans="1:5" x14ac:dyDescent="0.3">
      <c r="A4197" s="35">
        <v>4182</v>
      </c>
      <c r="B4197">
        <f t="shared" si="130"/>
        <v>5</v>
      </c>
      <c r="C4197" s="32">
        <v>37624</v>
      </c>
      <c r="D4197">
        <v>0.89800000000000002</v>
      </c>
      <c r="E4197">
        <f t="shared" si="131"/>
        <v>3.3978353641849555E-2</v>
      </c>
    </row>
    <row r="4198" spans="1:5" x14ac:dyDescent="0.3">
      <c r="A4198">
        <v>4183</v>
      </c>
      <c r="B4198">
        <f t="shared" si="130"/>
        <v>1</v>
      </c>
      <c r="C4198" s="32">
        <v>37627</v>
      </c>
      <c r="D4198">
        <v>0.86299999999999999</v>
      </c>
      <c r="E4198">
        <f t="shared" si="131"/>
        <v>-3.9755377218771745E-2</v>
      </c>
    </row>
    <row r="4199" spans="1:5" x14ac:dyDescent="0.3">
      <c r="A4199" s="35">
        <v>4184</v>
      </c>
      <c r="B4199">
        <f t="shared" si="130"/>
        <v>2</v>
      </c>
      <c r="C4199" s="32">
        <v>37628</v>
      </c>
      <c r="D4199">
        <v>0.81799999999999995</v>
      </c>
      <c r="E4199">
        <f t="shared" si="131"/>
        <v>-5.3552354480680915E-2</v>
      </c>
    </row>
    <row r="4200" spans="1:5" x14ac:dyDescent="0.3">
      <c r="A4200">
        <v>4185</v>
      </c>
      <c r="B4200">
        <f t="shared" si="130"/>
        <v>3</v>
      </c>
      <c r="C4200" s="32">
        <v>37629</v>
      </c>
      <c r="D4200">
        <v>0.80300000000000005</v>
      </c>
      <c r="E4200">
        <f t="shared" si="131"/>
        <v>-1.8507622655985212E-2</v>
      </c>
    </row>
    <row r="4201" spans="1:5" x14ac:dyDescent="0.3">
      <c r="A4201" s="35">
        <v>4186</v>
      </c>
      <c r="B4201">
        <f t="shared" si="130"/>
        <v>4</v>
      </c>
      <c r="C4201" s="32">
        <v>37630</v>
      </c>
      <c r="D4201">
        <v>0.87</v>
      </c>
      <c r="E4201">
        <f t="shared" si="131"/>
        <v>8.0138497701867623E-2</v>
      </c>
    </row>
    <row r="4202" spans="1:5" x14ac:dyDescent="0.3">
      <c r="A4202">
        <v>4187</v>
      </c>
      <c r="B4202">
        <f t="shared" si="130"/>
        <v>5</v>
      </c>
      <c r="C4202" s="32">
        <v>37631</v>
      </c>
      <c r="D4202">
        <v>0.84499999999999997</v>
      </c>
      <c r="E4202">
        <f t="shared" si="131"/>
        <v>-2.9156584291455578E-2</v>
      </c>
    </row>
    <row r="4203" spans="1:5" x14ac:dyDescent="0.3">
      <c r="A4203" s="35">
        <v>4188</v>
      </c>
      <c r="B4203">
        <f t="shared" si="130"/>
        <v>1</v>
      </c>
      <c r="C4203" s="32">
        <v>37634</v>
      </c>
      <c r="D4203">
        <v>0.86</v>
      </c>
      <c r="E4203">
        <f t="shared" si="131"/>
        <v>1.759576189037966E-2</v>
      </c>
    </row>
    <row r="4204" spans="1:5" x14ac:dyDescent="0.3">
      <c r="A4204">
        <v>4189</v>
      </c>
      <c r="B4204">
        <f t="shared" si="130"/>
        <v>2</v>
      </c>
      <c r="C4204" s="32">
        <v>37635</v>
      </c>
      <c r="D4204">
        <v>0.86199999999999999</v>
      </c>
      <c r="E4204">
        <f t="shared" si="131"/>
        <v>2.3228814161397287E-3</v>
      </c>
    </row>
    <row r="4205" spans="1:5" x14ac:dyDescent="0.3">
      <c r="A4205" s="35">
        <v>4190</v>
      </c>
      <c r="B4205">
        <f t="shared" si="130"/>
        <v>3</v>
      </c>
      <c r="C4205" s="32">
        <v>37636</v>
      </c>
      <c r="D4205">
        <v>0.86699999999999999</v>
      </c>
      <c r="E4205">
        <f t="shared" si="131"/>
        <v>5.7837061168487611E-3</v>
      </c>
    </row>
    <row r="4206" spans="1:5" x14ac:dyDescent="0.3">
      <c r="A4206">
        <v>4191</v>
      </c>
      <c r="B4206">
        <f t="shared" si="130"/>
        <v>4</v>
      </c>
      <c r="C4206" s="32">
        <v>37637</v>
      </c>
      <c r="D4206">
        <v>0.872</v>
      </c>
      <c r="E4206">
        <f t="shared" si="131"/>
        <v>5.7504471284377176E-3</v>
      </c>
    </row>
    <row r="4207" spans="1:5" x14ac:dyDescent="0.3">
      <c r="A4207" s="35">
        <v>4192</v>
      </c>
      <c r="B4207">
        <f t="shared" si="130"/>
        <v>5</v>
      </c>
      <c r="C4207" s="32">
        <v>37638</v>
      </c>
      <c r="D4207">
        <v>0.873</v>
      </c>
      <c r="E4207">
        <f t="shared" si="131"/>
        <v>1.1461319306225416E-3</v>
      </c>
    </row>
    <row r="4208" spans="1:5" x14ac:dyDescent="0.3">
      <c r="A4208">
        <v>4193</v>
      </c>
      <c r="B4208">
        <f t="shared" si="130"/>
        <v>2</v>
      </c>
      <c r="C4208" s="32">
        <v>37642</v>
      </c>
      <c r="D4208">
        <v>0.86799999999999999</v>
      </c>
      <c r="E4208">
        <f t="shared" si="131"/>
        <v>-5.7438411792520147E-3</v>
      </c>
    </row>
    <row r="4209" spans="1:5" x14ac:dyDescent="0.3">
      <c r="A4209" s="35">
        <v>4194</v>
      </c>
      <c r="B4209">
        <f t="shared" si="130"/>
        <v>3</v>
      </c>
      <c r="C4209" s="32">
        <v>37643</v>
      </c>
      <c r="D4209">
        <v>0.86399999999999999</v>
      </c>
      <c r="E4209">
        <f t="shared" si="131"/>
        <v>-4.6189458562945285E-3</v>
      </c>
    </row>
    <row r="4210" spans="1:5" x14ac:dyDescent="0.3">
      <c r="A4210">
        <v>4195</v>
      </c>
      <c r="B4210">
        <f t="shared" si="130"/>
        <v>4</v>
      </c>
      <c r="C4210" s="32">
        <v>37644</v>
      </c>
      <c r="D4210">
        <v>0.86799999999999999</v>
      </c>
      <c r="E4210">
        <f t="shared" si="131"/>
        <v>4.6189458562944583E-3</v>
      </c>
    </row>
    <row r="4211" spans="1:5" x14ac:dyDescent="0.3">
      <c r="A4211" s="35">
        <v>4196</v>
      </c>
      <c r="B4211">
        <f t="shared" si="130"/>
        <v>5</v>
      </c>
      <c r="C4211" s="32">
        <v>37645</v>
      </c>
      <c r="D4211">
        <v>0.89800000000000002</v>
      </c>
      <c r="E4211">
        <f t="shared" si="131"/>
        <v>3.3978353641849555E-2</v>
      </c>
    </row>
    <row r="4212" spans="1:5" x14ac:dyDescent="0.3">
      <c r="A4212">
        <v>4197</v>
      </c>
      <c r="B4212">
        <f t="shared" si="130"/>
        <v>1</v>
      </c>
      <c r="C4212" s="32">
        <v>37648</v>
      </c>
      <c r="D4212">
        <v>0.88400000000000001</v>
      </c>
      <c r="E4212">
        <f t="shared" si="131"/>
        <v>-1.5713005664556225E-2</v>
      </c>
    </row>
    <row r="4213" spans="1:5" x14ac:dyDescent="0.3">
      <c r="A4213" s="35">
        <v>4198</v>
      </c>
      <c r="B4213">
        <f t="shared" si="130"/>
        <v>2</v>
      </c>
      <c r="C4213" s="32">
        <v>37649</v>
      </c>
      <c r="D4213">
        <v>0.91</v>
      </c>
      <c r="E4213">
        <f t="shared" si="131"/>
        <v>2.8987536873252406E-2</v>
      </c>
    </row>
    <row r="4214" spans="1:5" x14ac:dyDescent="0.3">
      <c r="A4214">
        <v>4199</v>
      </c>
      <c r="B4214">
        <f t="shared" si="130"/>
        <v>3</v>
      </c>
      <c r="C4214" s="32">
        <v>37650</v>
      </c>
      <c r="D4214">
        <v>0.95599999999999996</v>
      </c>
      <c r="E4214">
        <f t="shared" si="131"/>
        <v>4.9313313540505388E-2</v>
      </c>
    </row>
    <row r="4215" spans="1:5" x14ac:dyDescent="0.3">
      <c r="A4215" s="35">
        <v>4200</v>
      </c>
      <c r="B4215">
        <f t="shared" si="130"/>
        <v>4</v>
      </c>
      <c r="C4215" s="32">
        <v>37651</v>
      </c>
      <c r="D4215">
        <v>0.97099999999999997</v>
      </c>
      <c r="E4215">
        <f t="shared" si="131"/>
        <v>1.5568555239923679E-2</v>
      </c>
    </row>
    <row r="4216" spans="1:5" x14ac:dyDescent="0.3">
      <c r="A4216">
        <v>4201</v>
      </c>
      <c r="B4216">
        <f t="shared" si="130"/>
        <v>5</v>
      </c>
      <c r="C4216" s="32">
        <v>37652</v>
      </c>
      <c r="D4216">
        <v>0.95599999999999996</v>
      </c>
      <c r="E4216">
        <f t="shared" si="131"/>
        <v>-1.5568555239923598E-2</v>
      </c>
    </row>
    <row r="4217" spans="1:5" x14ac:dyDescent="0.3">
      <c r="A4217" s="35">
        <v>4202</v>
      </c>
      <c r="B4217">
        <f t="shared" si="130"/>
        <v>1</v>
      </c>
      <c r="C4217" s="32">
        <v>37655</v>
      </c>
      <c r="D4217">
        <v>0.94699999999999995</v>
      </c>
      <c r="E4217">
        <f t="shared" si="131"/>
        <v>-9.458819865323053E-3</v>
      </c>
    </row>
    <row r="4218" spans="1:5" x14ac:dyDescent="0.3">
      <c r="A4218">
        <v>4203</v>
      </c>
      <c r="B4218">
        <f t="shared" si="130"/>
        <v>2</v>
      </c>
      <c r="C4218" s="32">
        <v>37656</v>
      </c>
      <c r="D4218">
        <v>0.98799999999999999</v>
      </c>
      <c r="E4218">
        <f t="shared" si="131"/>
        <v>4.2383604561789523E-2</v>
      </c>
    </row>
    <row r="4219" spans="1:5" x14ac:dyDescent="0.3">
      <c r="A4219" s="35">
        <v>4204</v>
      </c>
      <c r="B4219">
        <f t="shared" si="130"/>
        <v>3</v>
      </c>
      <c r="C4219" s="32">
        <v>37657</v>
      </c>
      <c r="D4219">
        <v>1.0129999999999999</v>
      </c>
      <c r="E4219">
        <f t="shared" si="131"/>
        <v>2.4988806500815499E-2</v>
      </c>
    </row>
    <row r="4220" spans="1:5" x14ac:dyDescent="0.3">
      <c r="A4220">
        <v>4205</v>
      </c>
      <c r="B4220">
        <f t="shared" si="130"/>
        <v>4</v>
      </c>
      <c r="C4220" s="32">
        <v>37658</v>
      </c>
      <c r="D4220">
        <v>1.01</v>
      </c>
      <c r="E4220">
        <f t="shared" si="131"/>
        <v>-2.9658944133781765E-3</v>
      </c>
    </row>
    <row r="4221" spans="1:5" x14ac:dyDescent="0.3">
      <c r="A4221" s="35">
        <v>4206</v>
      </c>
      <c r="B4221">
        <f t="shared" si="130"/>
        <v>5</v>
      </c>
      <c r="C4221" s="32">
        <v>37659</v>
      </c>
      <c r="D4221">
        <v>1.044</v>
      </c>
      <c r="E4221">
        <f t="shared" si="131"/>
        <v>3.3109158607278921E-2</v>
      </c>
    </row>
    <row r="4222" spans="1:5" x14ac:dyDescent="0.3">
      <c r="A4222">
        <v>4207</v>
      </c>
      <c r="B4222">
        <f t="shared" si="130"/>
        <v>1</v>
      </c>
      <c r="C4222" s="32">
        <v>37662</v>
      </c>
      <c r="D4222">
        <v>1.0049999999999999</v>
      </c>
      <c r="E4222">
        <f t="shared" si="131"/>
        <v>-3.8071947949407998E-2</v>
      </c>
    </row>
    <row r="4223" spans="1:5" x14ac:dyDescent="0.3">
      <c r="A4223" s="35">
        <v>4208</v>
      </c>
      <c r="B4223">
        <f t="shared" si="130"/>
        <v>2</v>
      </c>
      <c r="C4223" s="32">
        <v>37663</v>
      </c>
      <c r="D4223">
        <v>1.0349999999999999</v>
      </c>
      <c r="E4223">
        <f t="shared" si="131"/>
        <v>2.9413885206293407E-2</v>
      </c>
    </row>
    <row r="4224" spans="1:5" x14ac:dyDescent="0.3">
      <c r="A4224">
        <v>4209</v>
      </c>
      <c r="B4224">
        <f t="shared" si="130"/>
        <v>3</v>
      </c>
      <c r="C4224" s="32">
        <v>37664</v>
      </c>
      <c r="D4224">
        <v>1.0089999999999999</v>
      </c>
      <c r="E4224">
        <f t="shared" si="131"/>
        <v>-2.5441685345860471E-2</v>
      </c>
    </row>
    <row r="4225" spans="1:5" x14ac:dyDescent="0.3">
      <c r="A4225" s="35">
        <v>4210</v>
      </c>
      <c r="B4225">
        <f t="shared" si="130"/>
        <v>4</v>
      </c>
      <c r="C4225" s="32">
        <v>37665</v>
      </c>
      <c r="D4225">
        <v>1.0049999999999999</v>
      </c>
      <c r="E4225">
        <f t="shared" si="131"/>
        <v>-3.9721998604328032E-3</v>
      </c>
    </row>
    <row r="4226" spans="1:5" x14ac:dyDescent="0.3">
      <c r="A4226">
        <v>4211</v>
      </c>
      <c r="B4226">
        <f t="shared" si="130"/>
        <v>5</v>
      </c>
      <c r="C4226" s="32">
        <v>37666</v>
      </c>
      <c r="D4226">
        <v>0.98499999999999999</v>
      </c>
      <c r="E4226">
        <f t="shared" si="131"/>
        <v>-2.010117932108715E-2</v>
      </c>
    </row>
    <row r="4227" spans="1:5" x14ac:dyDescent="0.3">
      <c r="A4227" s="35">
        <v>4212</v>
      </c>
      <c r="B4227">
        <f t="shared" si="130"/>
        <v>2</v>
      </c>
      <c r="C4227" s="32">
        <v>37670</v>
      </c>
      <c r="D4227">
        <v>0.96799999999999997</v>
      </c>
      <c r="E4227">
        <f t="shared" si="131"/>
        <v>-1.7409553895511826E-2</v>
      </c>
    </row>
    <row r="4228" spans="1:5" x14ac:dyDescent="0.3">
      <c r="A4228">
        <v>4213</v>
      </c>
      <c r="B4228">
        <f t="shared" si="130"/>
        <v>3</v>
      </c>
      <c r="C4228" s="32">
        <v>37671</v>
      </c>
      <c r="D4228">
        <v>0.97</v>
      </c>
      <c r="E4228">
        <f t="shared" si="131"/>
        <v>2.0639842208514275E-3</v>
      </c>
    </row>
    <row r="4229" spans="1:5" x14ac:dyDescent="0.3">
      <c r="A4229" s="35">
        <v>4214</v>
      </c>
      <c r="B4229">
        <f t="shared" si="130"/>
        <v>4</v>
      </c>
      <c r="C4229" s="32">
        <v>37672</v>
      </c>
      <c r="D4229">
        <v>0.94099999999999995</v>
      </c>
      <c r="E4229">
        <f t="shared" si="131"/>
        <v>-3.0352931912048877E-2</v>
      </c>
    </row>
    <row r="4230" spans="1:5" x14ac:dyDescent="0.3">
      <c r="A4230">
        <v>4215</v>
      </c>
      <c r="B4230">
        <f t="shared" si="130"/>
        <v>5</v>
      </c>
      <c r="C4230" s="32">
        <v>37673</v>
      </c>
      <c r="D4230">
        <v>0.98799999999999999</v>
      </c>
      <c r="E4230">
        <f t="shared" si="131"/>
        <v>4.8739558162488289E-2</v>
      </c>
    </row>
    <row r="4231" spans="1:5" x14ac:dyDescent="0.3">
      <c r="A4231" s="35">
        <v>4216</v>
      </c>
      <c r="B4231">
        <f t="shared" si="130"/>
        <v>1</v>
      </c>
      <c r="C4231" s="32">
        <v>37676</v>
      </c>
      <c r="D4231">
        <v>1.0289999999999999</v>
      </c>
      <c r="E4231">
        <f t="shared" si="131"/>
        <v>4.0660038086181662E-2</v>
      </c>
    </row>
    <row r="4232" spans="1:5" x14ac:dyDescent="0.3">
      <c r="A4232">
        <v>4217</v>
      </c>
      <c r="B4232">
        <f t="shared" si="130"/>
        <v>2</v>
      </c>
      <c r="C4232" s="32">
        <v>37677</v>
      </c>
      <c r="D4232">
        <v>0.98499999999999999</v>
      </c>
      <c r="E4232">
        <f t="shared" si="131"/>
        <v>-4.3701094661960607E-2</v>
      </c>
    </row>
    <row r="4233" spans="1:5" x14ac:dyDescent="0.3">
      <c r="A4233" s="35">
        <v>4218</v>
      </c>
      <c r="B4233">
        <f t="shared" si="130"/>
        <v>3</v>
      </c>
      <c r="C4233" s="32">
        <v>37678</v>
      </c>
      <c r="D4233">
        <v>0.996</v>
      </c>
      <c r="E4233">
        <f t="shared" si="131"/>
        <v>1.1105616412509451E-2</v>
      </c>
    </row>
    <row r="4234" spans="1:5" x14ac:dyDescent="0.3">
      <c r="A4234">
        <v>4219</v>
      </c>
      <c r="B4234">
        <f t="shared" si="130"/>
        <v>4</v>
      </c>
      <c r="C4234" s="32">
        <v>37679</v>
      </c>
      <c r="D4234">
        <v>0.99399999999999999</v>
      </c>
      <c r="E4234">
        <f t="shared" si="131"/>
        <v>-2.0100509280242228E-3</v>
      </c>
    </row>
    <row r="4235" spans="1:5" x14ac:dyDescent="0.3">
      <c r="A4235" s="35">
        <v>4220</v>
      </c>
      <c r="B4235">
        <f t="shared" si="130"/>
        <v>5</v>
      </c>
      <c r="C4235" s="32">
        <v>37680</v>
      </c>
      <c r="D4235">
        <v>1.012</v>
      </c>
      <c r="E4235">
        <f t="shared" si="131"/>
        <v>1.7946643190836824E-2</v>
      </c>
    </row>
    <row r="4236" spans="1:5" x14ac:dyDescent="0.3">
      <c r="A4236">
        <v>4221</v>
      </c>
      <c r="B4236">
        <f t="shared" si="130"/>
        <v>1</v>
      </c>
      <c r="C4236" s="32">
        <v>37683</v>
      </c>
      <c r="D4236">
        <v>1.0209999999999999</v>
      </c>
      <c r="E4236">
        <f t="shared" si="131"/>
        <v>8.8539683172545406E-3</v>
      </c>
    </row>
    <row r="4237" spans="1:5" x14ac:dyDescent="0.3">
      <c r="A4237" s="35">
        <v>4222</v>
      </c>
      <c r="B4237">
        <f t="shared" si="130"/>
        <v>2</v>
      </c>
      <c r="C4237" s="32">
        <v>37684</v>
      </c>
      <c r="D4237">
        <v>1.036</v>
      </c>
      <c r="E4237">
        <f t="shared" si="131"/>
        <v>1.4584604654762971E-2</v>
      </c>
    </row>
    <row r="4238" spans="1:5" x14ac:dyDescent="0.3">
      <c r="A4238">
        <v>4223</v>
      </c>
      <c r="B4238">
        <f t="shared" si="130"/>
        <v>3</v>
      </c>
      <c r="C4238" s="32">
        <v>37685</v>
      </c>
      <c r="D4238">
        <v>1.0209999999999999</v>
      </c>
      <c r="E4238">
        <f t="shared" si="131"/>
        <v>-1.4584604654762951E-2</v>
      </c>
    </row>
    <row r="4239" spans="1:5" x14ac:dyDescent="0.3">
      <c r="A4239" s="35">
        <v>4224</v>
      </c>
      <c r="B4239">
        <f t="shared" si="130"/>
        <v>4</v>
      </c>
      <c r="C4239" s="32">
        <v>37686</v>
      </c>
      <c r="D4239">
        <v>1.03</v>
      </c>
      <c r="E4239">
        <f t="shared" si="131"/>
        <v>8.7762630590159946E-3</v>
      </c>
    </row>
    <row r="4240" spans="1:5" x14ac:dyDescent="0.3">
      <c r="A4240">
        <v>4225</v>
      </c>
      <c r="B4240">
        <f t="shared" si="130"/>
        <v>5</v>
      </c>
      <c r="C4240" s="32">
        <v>37687</v>
      </c>
      <c r="D4240">
        <v>1.0780000000000001</v>
      </c>
      <c r="E4240">
        <f t="shared" si="131"/>
        <v>4.5548670245261116E-2</v>
      </c>
    </row>
    <row r="4241" spans="1:5" x14ac:dyDescent="0.3">
      <c r="A4241" s="35">
        <v>4226</v>
      </c>
      <c r="B4241">
        <f t="shared" ref="B4241:B4304" si="132">WEEKDAY(C4241,2)</f>
        <v>1</v>
      </c>
      <c r="C4241" s="32">
        <v>37690</v>
      </c>
      <c r="D4241">
        <v>1.0620000000000001</v>
      </c>
      <c r="E4241">
        <f t="shared" si="131"/>
        <v>-1.4953549667058358E-2</v>
      </c>
    </row>
    <row r="4242" spans="1:5" x14ac:dyDescent="0.3">
      <c r="A4242">
        <v>4227</v>
      </c>
      <c r="B4242">
        <f t="shared" si="132"/>
        <v>2</v>
      </c>
      <c r="C4242" s="32">
        <v>37691</v>
      </c>
      <c r="D4242">
        <v>1.0369999999999999</v>
      </c>
      <c r="E4242">
        <f t="shared" ref="E4242:E4305" si="133">LN(D4242/D4241)</f>
        <v>-2.3821993572356953E-2</v>
      </c>
    </row>
    <row r="4243" spans="1:5" x14ac:dyDescent="0.3">
      <c r="A4243" s="35">
        <v>4228</v>
      </c>
      <c r="B4243">
        <f t="shared" si="132"/>
        <v>3</v>
      </c>
      <c r="C4243" s="32">
        <v>37692</v>
      </c>
      <c r="D4243">
        <v>1.0509999999999999</v>
      </c>
      <c r="E4243">
        <f t="shared" si="133"/>
        <v>1.3410162647423915E-2</v>
      </c>
    </row>
    <row r="4244" spans="1:5" x14ac:dyDescent="0.3">
      <c r="A4244">
        <v>4229</v>
      </c>
      <c r="B4244">
        <f t="shared" si="132"/>
        <v>4</v>
      </c>
      <c r="C4244" s="32">
        <v>37693</v>
      </c>
      <c r="D4244">
        <v>0.99399999999999999</v>
      </c>
      <c r="E4244">
        <f t="shared" si="133"/>
        <v>-5.5760164220376995E-2</v>
      </c>
    </row>
    <row r="4245" spans="1:5" x14ac:dyDescent="0.3">
      <c r="A4245" s="35">
        <v>4230</v>
      </c>
      <c r="B4245">
        <f t="shared" si="132"/>
        <v>5</v>
      </c>
      <c r="C4245" s="32">
        <v>37694</v>
      </c>
      <c r="D4245">
        <v>0.98799999999999999</v>
      </c>
      <c r="E4245">
        <f t="shared" si="133"/>
        <v>-6.0545089087062605E-3</v>
      </c>
    </row>
    <row r="4246" spans="1:5" x14ac:dyDescent="0.3">
      <c r="A4246">
        <v>4231</v>
      </c>
      <c r="B4246">
        <f t="shared" si="132"/>
        <v>1</v>
      </c>
      <c r="C4246" s="32">
        <v>37697</v>
      </c>
      <c r="D4246">
        <v>0.96</v>
      </c>
      <c r="E4246">
        <f t="shared" si="133"/>
        <v>-2.8749413285985938E-2</v>
      </c>
    </row>
    <row r="4247" spans="1:5" x14ac:dyDescent="0.3">
      <c r="A4247" s="35">
        <v>4232</v>
      </c>
      <c r="B4247">
        <f t="shared" si="132"/>
        <v>2</v>
      </c>
      <c r="C4247" s="32">
        <v>37698</v>
      </c>
      <c r="D4247">
        <v>0.91100000000000003</v>
      </c>
      <c r="E4247">
        <f t="shared" si="133"/>
        <v>-5.2390387201923586E-2</v>
      </c>
    </row>
    <row r="4248" spans="1:5" x14ac:dyDescent="0.3">
      <c r="A4248">
        <v>4233</v>
      </c>
      <c r="B4248">
        <f t="shared" si="132"/>
        <v>3</v>
      </c>
      <c r="C4248" s="32">
        <v>37699</v>
      </c>
      <c r="D4248">
        <v>0.89400000000000002</v>
      </c>
      <c r="E4248">
        <f t="shared" si="133"/>
        <v>-1.8837122086444225E-2</v>
      </c>
    </row>
    <row r="4249" spans="1:5" x14ac:dyDescent="0.3">
      <c r="A4249" s="35">
        <v>4234</v>
      </c>
      <c r="B4249">
        <f t="shared" si="132"/>
        <v>4</v>
      </c>
      <c r="C4249" s="32">
        <v>37700</v>
      </c>
      <c r="D4249">
        <v>0.85899999999999999</v>
      </c>
      <c r="E4249">
        <f t="shared" si="133"/>
        <v>-3.9936853189258811E-2</v>
      </c>
    </row>
    <row r="4250" spans="1:5" x14ac:dyDescent="0.3">
      <c r="A4250">
        <v>4235</v>
      </c>
      <c r="B4250">
        <f t="shared" si="132"/>
        <v>5</v>
      </c>
      <c r="C4250" s="32">
        <v>37701</v>
      </c>
      <c r="D4250">
        <v>0.80100000000000005</v>
      </c>
      <c r="E4250">
        <f t="shared" si="133"/>
        <v>-6.9907974915896037E-2</v>
      </c>
    </row>
    <row r="4251" spans="1:5" x14ac:dyDescent="0.3">
      <c r="A4251" s="35">
        <v>4236</v>
      </c>
      <c r="B4251">
        <f t="shared" si="132"/>
        <v>1</v>
      </c>
      <c r="C4251" s="32">
        <v>37704</v>
      </c>
      <c r="D4251">
        <v>0.84599999999999997</v>
      </c>
      <c r="E4251">
        <f t="shared" si="133"/>
        <v>5.4658412537863979E-2</v>
      </c>
    </row>
    <row r="4252" spans="1:5" x14ac:dyDescent="0.3">
      <c r="A4252">
        <v>4237</v>
      </c>
      <c r="B4252">
        <f t="shared" si="132"/>
        <v>2</v>
      </c>
      <c r="C4252" s="32">
        <v>37705</v>
      </c>
      <c r="D4252">
        <v>0.83299999999999996</v>
      </c>
      <c r="E4252">
        <f t="shared" si="133"/>
        <v>-1.5485717439380554E-2</v>
      </c>
    </row>
    <row r="4253" spans="1:5" x14ac:dyDescent="0.3">
      <c r="A4253" s="35">
        <v>4238</v>
      </c>
      <c r="B4253">
        <f t="shared" si="132"/>
        <v>3</v>
      </c>
      <c r="C4253" s="32">
        <v>37706</v>
      </c>
      <c r="D4253">
        <v>0.88800000000000001</v>
      </c>
      <c r="E4253">
        <f t="shared" si="133"/>
        <v>6.3938100825327332E-2</v>
      </c>
    </row>
    <row r="4254" spans="1:5" x14ac:dyDescent="0.3">
      <c r="A4254">
        <v>4239</v>
      </c>
      <c r="B4254">
        <f t="shared" si="132"/>
        <v>4</v>
      </c>
      <c r="C4254" s="32">
        <v>37707</v>
      </c>
      <c r="D4254">
        <v>0.92800000000000005</v>
      </c>
      <c r="E4254">
        <f t="shared" si="133"/>
        <v>4.4059989794030495E-2</v>
      </c>
    </row>
    <row r="4255" spans="1:5" x14ac:dyDescent="0.3">
      <c r="A4255" s="35">
        <v>4240</v>
      </c>
      <c r="B4255">
        <f t="shared" si="132"/>
        <v>5</v>
      </c>
      <c r="C4255" s="32">
        <v>37708</v>
      </c>
      <c r="D4255">
        <v>0.91100000000000003</v>
      </c>
      <c r="E4255">
        <f t="shared" si="133"/>
        <v>-1.8488835526242312E-2</v>
      </c>
    </row>
    <row r="4256" spans="1:5" x14ac:dyDescent="0.3">
      <c r="A4256">
        <v>4241</v>
      </c>
      <c r="B4256">
        <f t="shared" si="132"/>
        <v>1</v>
      </c>
      <c r="C4256" s="32">
        <v>37711</v>
      </c>
      <c r="D4256">
        <v>0.90900000000000003</v>
      </c>
      <c r="E4256">
        <f t="shared" si="133"/>
        <v>-2.1978030824795383E-3</v>
      </c>
    </row>
    <row r="4257" spans="1:5" x14ac:dyDescent="0.3">
      <c r="A4257" s="35">
        <v>4242</v>
      </c>
      <c r="B4257">
        <f t="shared" si="132"/>
        <v>2</v>
      </c>
      <c r="C4257" s="32">
        <v>37712</v>
      </c>
      <c r="D4257">
        <v>0.86199999999999999</v>
      </c>
      <c r="E4257">
        <f t="shared" si="133"/>
        <v>-5.3089823513785731E-2</v>
      </c>
    </row>
    <row r="4258" spans="1:5" x14ac:dyDescent="0.3">
      <c r="A4258">
        <v>4243</v>
      </c>
      <c r="B4258">
        <f t="shared" si="132"/>
        <v>3</v>
      </c>
      <c r="C4258" s="32">
        <v>37713</v>
      </c>
      <c r="D4258">
        <v>0.81899999999999995</v>
      </c>
      <c r="E4258">
        <f t="shared" si="133"/>
        <v>-5.1171186810623666E-2</v>
      </c>
    </row>
    <row r="4259" spans="1:5" x14ac:dyDescent="0.3">
      <c r="A4259" s="35">
        <v>4244</v>
      </c>
      <c r="B4259">
        <f t="shared" si="132"/>
        <v>4</v>
      </c>
      <c r="C4259" s="32">
        <v>37714</v>
      </c>
      <c r="D4259">
        <v>0.81799999999999995</v>
      </c>
      <c r="E4259">
        <f t="shared" si="133"/>
        <v>-1.2217472503223644E-3</v>
      </c>
    </row>
    <row r="4260" spans="1:5" x14ac:dyDescent="0.3">
      <c r="A4260">
        <v>4245</v>
      </c>
      <c r="B4260">
        <f t="shared" si="132"/>
        <v>5</v>
      </c>
      <c r="C4260" s="32">
        <v>37715</v>
      </c>
      <c r="D4260">
        <v>0.81399999999999995</v>
      </c>
      <c r="E4260">
        <f t="shared" si="133"/>
        <v>-4.9019706002067795E-3</v>
      </c>
    </row>
    <row r="4261" spans="1:5" x14ac:dyDescent="0.3">
      <c r="A4261" s="35">
        <v>4246</v>
      </c>
      <c r="B4261">
        <f t="shared" si="132"/>
        <v>1</v>
      </c>
      <c r="C4261" s="32">
        <v>37718</v>
      </c>
      <c r="D4261">
        <v>0.78100000000000003</v>
      </c>
      <c r="E4261">
        <f t="shared" si="133"/>
        <v>-4.1385216162854246E-2</v>
      </c>
    </row>
    <row r="4262" spans="1:5" x14ac:dyDescent="0.3">
      <c r="A4262">
        <v>4247</v>
      </c>
      <c r="B4262">
        <f t="shared" si="132"/>
        <v>2</v>
      </c>
      <c r="C4262" s="32">
        <v>37719</v>
      </c>
      <c r="D4262">
        <v>0.78800000000000003</v>
      </c>
      <c r="E4262">
        <f t="shared" si="133"/>
        <v>8.922940018193248E-3</v>
      </c>
    </row>
    <row r="4263" spans="1:5" x14ac:dyDescent="0.3">
      <c r="A4263" s="35">
        <v>4248</v>
      </c>
      <c r="B4263">
        <f t="shared" si="132"/>
        <v>3</v>
      </c>
      <c r="C4263" s="32">
        <v>37720</v>
      </c>
      <c r="D4263">
        <v>0.83499999999999996</v>
      </c>
      <c r="E4263">
        <f t="shared" si="133"/>
        <v>5.7933634992976289E-2</v>
      </c>
    </row>
    <row r="4264" spans="1:5" x14ac:dyDescent="0.3">
      <c r="A4264">
        <v>4249</v>
      </c>
      <c r="B4264">
        <f t="shared" si="132"/>
        <v>4</v>
      </c>
      <c r="C4264" s="32">
        <v>37721</v>
      </c>
      <c r="D4264">
        <v>0.78500000000000003</v>
      </c>
      <c r="E4264">
        <f t="shared" si="133"/>
        <v>-6.1748007068446964E-2</v>
      </c>
    </row>
    <row r="4265" spans="1:5" x14ac:dyDescent="0.3">
      <c r="A4265" s="35">
        <v>4250</v>
      </c>
      <c r="B4265">
        <f t="shared" si="132"/>
        <v>5</v>
      </c>
      <c r="C4265" s="32">
        <v>37722</v>
      </c>
      <c r="D4265">
        <v>0.80500000000000005</v>
      </c>
      <c r="E4265">
        <f t="shared" si="133"/>
        <v>2.5158559636154931E-2</v>
      </c>
    </row>
    <row r="4266" spans="1:5" x14ac:dyDescent="0.3">
      <c r="A4266">
        <v>4251</v>
      </c>
      <c r="B4266">
        <f t="shared" si="132"/>
        <v>1</v>
      </c>
      <c r="C4266" s="32">
        <v>37725</v>
      </c>
      <c r="D4266">
        <v>0.79500000000000004</v>
      </c>
      <c r="E4266">
        <f t="shared" si="133"/>
        <v>-1.2500162764231494E-2</v>
      </c>
    </row>
    <row r="4267" spans="1:5" x14ac:dyDescent="0.3">
      <c r="A4267" s="35">
        <v>4252</v>
      </c>
      <c r="B4267">
        <f t="shared" si="132"/>
        <v>2</v>
      </c>
      <c r="C4267" s="32">
        <v>37726</v>
      </c>
      <c r="D4267">
        <v>0.81699999999999995</v>
      </c>
      <c r="E4267">
        <f t="shared" si="133"/>
        <v>2.7296980205670979E-2</v>
      </c>
    </row>
    <row r="4268" spans="1:5" x14ac:dyDescent="0.3">
      <c r="A4268">
        <v>4253</v>
      </c>
      <c r="B4268">
        <f t="shared" si="132"/>
        <v>3</v>
      </c>
      <c r="C4268" s="32">
        <v>37727</v>
      </c>
      <c r="D4268">
        <v>0.81399999999999995</v>
      </c>
      <c r="E4268">
        <f t="shared" si="133"/>
        <v>-3.6787288574625454E-3</v>
      </c>
    </row>
    <row r="4269" spans="1:5" x14ac:dyDescent="0.3">
      <c r="A4269" s="35">
        <v>4254</v>
      </c>
      <c r="B4269">
        <f t="shared" si="132"/>
        <v>4</v>
      </c>
      <c r="C4269" s="32">
        <v>37728</v>
      </c>
      <c r="D4269">
        <v>0.84699999999999998</v>
      </c>
      <c r="E4269">
        <f t="shared" si="133"/>
        <v>3.9740328649514121E-2</v>
      </c>
    </row>
    <row r="4270" spans="1:5" x14ac:dyDescent="0.3">
      <c r="A4270">
        <v>4255</v>
      </c>
      <c r="B4270">
        <f t="shared" si="132"/>
        <v>1</v>
      </c>
      <c r="C4270" s="32">
        <v>37732</v>
      </c>
      <c r="D4270">
        <v>0.84</v>
      </c>
      <c r="E4270">
        <f t="shared" si="133"/>
        <v>-8.2988028146950658E-3</v>
      </c>
    </row>
    <row r="4271" spans="1:5" x14ac:dyDescent="0.3">
      <c r="A4271" s="35">
        <v>4256</v>
      </c>
      <c r="B4271">
        <f t="shared" si="132"/>
        <v>2</v>
      </c>
      <c r="C4271" s="32">
        <v>37733</v>
      </c>
      <c r="D4271">
        <v>0.81</v>
      </c>
      <c r="E4271">
        <f t="shared" si="133"/>
        <v>-3.6367644170874715E-2</v>
      </c>
    </row>
    <row r="4272" spans="1:5" x14ac:dyDescent="0.3">
      <c r="A4272">
        <v>4257</v>
      </c>
      <c r="B4272">
        <f t="shared" si="132"/>
        <v>3</v>
      </c>
      <c r="C4272" s="32">
        <v>37734</v>
      </c>
      <c r="D4272">
        <v>0.78400000000000003</v>
      </c>
      <c r="E4272">
        <f t="shared" si="133"/>
        <v>-3.2625227316076609E-2</v>
      </c>
    </row>
    <row r="4273" spans="1:5" x14ac:dyDescent="0.3">
      <c r="A4273" s="35">
        <v>4258</v>
      </c>
      <c r="B4273">
        <f t="shared" si="132"/>
        <v>4</v>
      </c>
      <c r="C4273" s="32">
        <v>37735</v>
      </c>
      <c r="D4273">
        <v>0.79100000000000004</v>
      </c>
      <c r="E4273">
        <f t="shared" si="133"/>
        <v>8.8889474172459942E-3</v>
      </c>
    </row>
    <row r="4274" spans="1:5" x14ac:dyDescent="0.3">
      <c r="A4274">
        <v>4259</v>
      </c>
      <c r="B4274">
        <f t="shared" si="132"/>
        <v>5</v>
      </c>
      <c r="C4274" s="32">
        <v>37736</v>
      </c>
      <c r="D4274">
        <v>0.78400000000000003</v>
      </c>
      <c r="E4274">
        <f t="shared" si="133"/>
        <v>-8.8889474172460393E-3</v>
      </c>
    </row>
    <row r="4275" spans="1:5" x14ac:dyDescent="0.3">
      <c r="A4275" s="35">
        <v>4260</v>
      </c>
      <c r="B4275">
        <f t="shared" si="132"/>
        <v>1</v>
      </c>
      <c r="C4275" s="32">
        <v>37739</v>
      </c>
      <c r="D4275">
        <v>0.74</v>
      </c>
      <c r="E4275">
        <f t="shared" si="133"/>
        <v>-5.775883415219242E-2</v>
      </c>
    </row>
    <row r="4276" spans="1:5" x14ac:dyDescent="0.3">
      <c r="A4276">
        <v>4261</v>
      </c>
      <c r="B4276">
        <f t="shared" si="132"/>
        <v>2</v>
      </c>
      <c r="C4276" s="32">
        <v>37740</v>
      </c>
      <c r="D4276">
        <v>0.73099999999999998</v>
      </c>
      <c r="E4276">
        <f t="shared" si="133"/>
        <v>-1.2236726448436921E-2</v>
      </c>
    </row>
    <row r="4277" spans="1:5" x14ac:dyDescent="0.3">
      <c r="A4277" s="35">
        <v>4262</v>
      </c>
      <c r="B4277">
        <f t="shared" si="132"/>
        <v>3</v>
      </c>
      <c r="C4277" s="32">
        <v>37741</v>
      </c>
      <c r="D4277">
        <v>0.72799999999999998</v>
      </c>
      <c r="E4277">
        <f t="shared" si="133"/>
        <v>-4.1124115530925482E-3</v>
      </c>
    </row>
    <row r="4278" spans="1:5" x14ac:dyDescent="0.3">
      <c r="A4278">
        <v>4263</v>
      </c>
      <c r="B4278">
        <f t="shared" si="132"/>
        <v>4</v>
      </c>
      <c r="C4278" s="32">
        <v>37742</v>
      </c>
      <c r="D4278">
        <v>0.70199999999999996</v>
      </c>
      <c r="E4278">
        <f t="shared" si="133"/>
        <v>-3.6367644170874833E-2</v>
      </c>
    </row>
    <row r="4279" spans="1:5" x14ac:dyDescent="0.3">
      <c r="A4279" s="35">
        <v>4264</v>
      </c>
      <c r="B4279">
        <f t="shared" si="132"/>
        <v>5</v>
      </c>
      <c r="C4279" s="32">
        <v>37743</v>
      </c>
      <c r="D4279">
        <v>0.68500000000000005</v>
      </c>
      <c r="E4279">
        <f t="shared" si="133"/>
        <v>-2.4514565763585704E-2</v>
      </c>
    </row>
    <row r="4280" spans="1:5" x14ac:dyDescent="0.3">
      <c r="A4280">
        <v>4265</v>
      </c>
      <c r="B4280">
        <f t="shared" si="132"/>
        <v>1</v>
      </c>
      <c r="C4280" s="32">
        <v>37746</v>
      </c>
      <c r="D4280">
        <v>0.71</v>
      </c>
      <c r="E4280">
        <f t="shared" si="133"/>
        <v>3.5846131773135663E-2</v>
      </c>
    </row>
    <row r="4281" spans="1:5" x14ac:dyDescent="0.3">
      <c r="A4281" s="35">
        <v>4266</v>
      </c>
      <c r="B4281">
        <f t="shared" si="132"/>
        <v>2</v>
      </c>
      <c r="C4281" s="32">
        <v>37747</v>
      </c>
      <c r="D4281">
        <v>0.69099999999999995</v>
      </c>
      <c r="E4281">
        <f t="shared" si="133"/>
        <v>-2.7125146267691285E-2</v>
      </c>
    </row>
    <row r="4282" spans="1:5" x14ac:dyDescent="0.3">
      <c r="A4282">
        <v>4267</v>
      </c>
      <c r="B4282">
        <f t="shared" si="132"/>
        <v>3</v>
      </c>
      <c r="C4282" s="32">
        <v>37748</v>
      </c>
      <c r="D4282">
        <v>0.70599999999999996</v>
      </c>
      <c r="E4282">
        <f t="shared" si="133"/>
        <v>2.1475413725572181E-2</v>
      </c>
    </row>
    <row r="4283" spans="1:5" x14ac:dyDescent="0.3">
      <c r="A4283" s="35">
        <v>4268</v>
      </c>
      <c r="B4283">
        <f t="shared" si="132"/>
        <v>4</v>
      </c>
      <c r="C4283" s="32">
        <v>37749</v>
      </c>
      <c r="D4283">
        <v>0.73299999999999998</v>
      </c>
      <c r="E4283">
        <f t="shared" si="133"/>
        <v>3.7530464393409374E-2</v>
      </c>
    </row>
    <row r="4284" spans="1:5" x14ac:dyDescent="0.3">
      <c r="A4284">
        <v>4269</v>
      </c>
      <c r="B4284">
        <f t="shared" si="132"/>
        <v>5</v>
      </c>
      <c r="C4284" s="32">
        <v>37750</v>
      </c>
      <c r="D4284">
        <v>0.753</v>
      </c>
      <c r="E4284">
        <f t="shared" si="133"/>
        <v>2.6919525913242152E-2</v>
      </c>
    </row>
    <row r="4285" spans="1:5" x14ac:dyDescent="0.3">
      <c r="A4285" s="35">
        <v>4270</v>
      </c>
      <c r="B4285">
        <f t="shared" si="132"/>
        <v>1</v>
      </c>
      <c r="C4285" s="32">
        <v>37753</v>
      </c>
      <c r="D4285">
        <v>0.73899999999999999</v>
      </c>
      <c r="E4285">
        <f t="shared" si="133"/>
        <v>-1.8767306851691788E-2</v>
      </c>
    </row>
    <row r="4286" spans="1:5" x14ac:dyDescent="0.3">
      <c r="A4286">
        <v>4271</v>
      </c>
      <c r="B4286">
        <f t="shared" si="132"/>
        <v>2</v>
      </c>
      <c r="C4286" s="32">
        <v>37754</v>
      </c>
      <c r="D4286">
        <v>0.76800000000000002</v>
      </c>
      <c r="E4286">
        <f t="shared" si="133"/>
        <v>3.8491812199470364E-2</v>
      </c>
    </row>
    <row r="4287" spans="1:5" x14ac:dyDescent="0.3">
      <c r="A4287" s="35">
        <v>4272</v>
      </c>
      <c r="B4287">
        <f t="shared" si="132"/>
        <v>3</v>
      </c>
      <c r="C4287" s="32">
        <v>37755</v>
      </c>
      <c r="D4287">
        <v>0.79600000000000004</v>
      </c>
      <c r="E4287">
        <f t="shared" si="133"/>
        <v>3.5809452696710778E-2</v>
      </c>
    </row>
    <row r="4288" spans="1:5" x14ac:dyDescent="0.3">
      <c r="A4288">
        <v>4273</v>
      </c>
      <c r="B4288">
        <f t="shared" si="132"/>
        <v>4</v>
      </c>
      <c r="C4288" s="32">
        <v>37756</v>
      </c>
      <c r="D4288">
        <v>0.77800000000000002</v>
      </c>
      <c r="E4288">
        <f t="shared" si="133"/>
        <v>-2.2872661665991455E-2</v>
      </c>
    </row>
    <row r="4289" spans="1:5" x14ac:dyDescent="0.3">
      <c r="A4289" s="35">
        <v>4274</v>
      </c>
      <c r="B4289">
        <f t="shared" si="132"/>
        <v>5</v>
      </c>
      <c r="C4289" s="32">
        <v>37757</v>
      </c>
      <c r="D4289">
        <v>0.79100000000000004</v>
      </c>
      <c r="E4289">
        <f t="shared" si="133"/>
        <v>1.657144358926238E-2</v>
      </c>
    </row>
    <row r="4290" spans="1:5" x14ac:dyDescent="0.3">
      <c r="A4290">
        <v>4275</v>
      </c>
      <c r="B4290">
        <f t="shared" si="132"/>
        <v>1</v>
      </c>
      <c r="C4290" s="32">
        <v>37760</v>
      </c>
      <c r="D4290">
        <v>0.75800000000000001</v>
      </c>
      <c r="E4290">
        <f t="shared" si="133"/>
        <v>-4.2614582125282303E-2</v>
      </c>
    </row>
    <row r="4291" spans="1:5" x14ac:dyDescent="0.3">
      <c r="A4291" s="35">
        <v>4276</v>
      </c>
      <c r="B4291">
        <f t="shared" si="132"/>
        <v>2</v>
      </c>
      <c r="C4291" s="32">
        <v>37761</v>
      </c>
      <c r="D4291">
        <v>0.75700000000000001</v>
      </c>
      <c r="E4291">
        <f t="shared" si="133"/>
        <v>-1.320132204922844E-3</v>
      </c>
    </row>
    <row r="4292" spans="1:5" x14ac:dyDescent="0.3">
      <c r="A4292">
        <v>4277</v>
      </c>
      <c r="B4292">
        <f t="shared" si="132"/>
        <v>3</v>
      </c>
      <c r="C4292" s="32">
        <v>37762</v>
      </c>
      <c r="D4292">
        <v>0.77400000000000002</v>
      </c>
      <c r="E4292">
        <f t="shared" si="133"/>
        <v>2.2208620152278348E-2</v>
      </c>
    </row>
    <row r="4293" spans="1:5" x14ac:dyDescent="0.3">
      <c r="A4293" s="35">
        <v>4278</v>
      </c>
      <c r="B4293">
        <f t="shared" si="132"/>
        <v>4</v>
      </c>
      <c r="C4293" s="32">
        <v>37763</v>
      </c>
      <c r="D4293">
        <v>0.82599999999999996</v>
      </c>
      <c r="E4293">
        <f t="shared" si="133"/>
        <v>6.502289993125078E-2</v>
      </c>
    </row>
    <row r="4294" spans="1:5" x14ac:dyDescent="0.3">
      <c r="A4294">
        <v>4279</v>
      </c>
      <c r="B4294">
        <f t="shared" si="132"/>
        <v>5</v>
      </c>
      <c r="C4294" s="32">
        <v>37764</v>
      </c>
      <c r="D4294">
        <v>0.83299999999999996</v>
      </c>
      <c r="E4294">
        <f t="shared" si="133"/>
        <v>8.4388686458646035E-3</v>
      </c>
    </row>
    <row r="4295" spans="1:5" x14ac:dyDescent="0.3">
      <c r="A4295" s="35">
        <v>4280</v>
      </c>
      <c r="B4295">
        <f t="shared" si="132"/>
        <v>2</v>
      </c>
      <c r="C4295" s="32">
        <v>37768</v>
      </c>
      <c r="D4295">
        <v>0.81100000000000005</v>
      </c>
      <c r="E4295">
        <f t="shared" si="133"/>
        <v>-2.6765588051429704E-2</v>
      </c>
    </row>
    <row r="4296" spans="1:5" x14ac:dyDescent="0.3">
      <c r="A4296">
        <v>4281</v>
      </c>
      <c r="B4296">
        <f t="shared" si="132"/>
        <v>3</v>
      </c>
      <c r="C4296" s="32">
        <v>37769</v>
      </c>
      <c r="D4296">
        <v>0.78</v>
      </c>
      <c r="E4296">
        <f t="shared" si="133"/>
        <v>-3.8974134431775512E-2</v>
      </c>
    </row>
    <row r="4297" spans="1:5" x14ac:dyDescent="0.3">
      <c r="A4297" s="35">
        <v>4282</v>
      </c>
      <c r="B4297">
        <f t="shared" si="132"/>
        <v>4</v>
      </c>
      <c r="C4297" s="32">
        <v>37770</v>
      </c>
      <c r="D4297">
        <v>0.76700000000000002</v>
      </c>
      <c r="E4297">
        <f t="shared" si="133"/>
        <v>-1.6807118316381289E-2</v>
      </c>
    </row>
    <row r="4298" spans="1:5" x14ac:dyDescent="0.3">
      <c r="A4298">
        <v>4283</v>
      </c>
      <c r="B4298">
        <f t="shared" si="132"/>
        <v>5</v>
      </c>
      <c r="C4298" s="32">
        <v>37771</v>
      </c>
      <c r="D4298">
        <v>0.79500000000000004</v>
      </c>
      <c r="E4298">
        <f t="shared" si="133"/>
        <v>3.5855313287075787E-2</v>
      </c>
    </row>
    <row r="4299" spans="1:5" x14ac:dyDescent="0.3">
      <c r="A4299" s="35">
        <v>4284</v>
      </c>
      <c r="B4299">
        <f t="shared" si="132"/>
        <v>1</v>
      </c>
      <c r="C4299" s="32">
        <v>37774</v>
      </c>
      <c r="D4299">
        <v>0.88700000000000001</v>
      </c>
      <c r="E4299">
        <f t="shared" si="133"/>
        <v>0.10950286765524757</v>
      </c>
    </row>
    <row r="4300" spans="1:5" x14ac:dyDescent="0.3">
      <c r="A4300">
        <v>4285</v>
      </c>
      <c r="B4300">
        <f t="shared" si="132"/>
        <v>2</v>
      </c>
      <c r="C4300" s="32">
        <v>37775</v>
      </c>
      <c r="D4300">
        <v>0.82099999999999995</v>
      </c>
      <c r="E4300">
        <f t="shared" si="133"/>
        <v>-7.732187285715135E-2</v>
      </c>
    </row>
    <row r="4301" spans="1:5" x14ac:dyDescent="0.3">
      <c r="A4301" s="35">
        <v>4286</v>
      </c>
      <c r="B4301">
        <f t="shared" si="132"/>
        <v>3</v>
      </c>
      <c r="C4301" s="32">
        <v>37776</v>
      </c>
      <c r="D4301">
        <v>0.78400000000000003</v>
      </c>
      <c r="E4301">
        <f t="shared" si="133"/>
        <v>-4.6114089102020271E-2</v>
      </c>
    </row>
    <row r="4302" spans="1:5" x14ac:dyDescent="0.3">
      <c r="A4302">
        <v>4287</v>
      </c>
      <c r="B4302">
        <f t="shared" si="132"/>
        <v>4</v>
      </c>
      <c r="C4302" s="32">
        <v>37777</v>
      </c>
      <c r="D4302">
        <v>0.81699999999999995</v>
      </c>
      <c r="E4302">
        <f t="shared" si="133"/>
        <v>4.1230074509595011E-2</v>
      </c>
    </row>
    <row r="4303" spans="1:5" x14ac:dyDescent="0.3">
      <c r="A4303" s="35">
        <v>4288</v>
      </c>
      <c r="B4303">
        <f t="shared" si="132"/>
        <v>5</v>
      </c>
      <c r="C4303" s="32">
        <v>37778</v>
      </c>
      <c r="D4303">
        <v>0.82099999999999995</v>
      </c>
      <c r="E4303">
        <f t="shared" si="133"/>
        <v>4.8840145924253587E-3</v>
      </c>
    </row>
    <row r="4304" spans="1:5" x14ac:dyDescent="0.3">
      <c r="A4304">
        <v>4289</v>
      </c>
      <c r="B4304">
        <f t="shared" si="132"/>
        <v>1</v>
      </c>
      <c r="C4304" s="32">
        <v>37781</v>
      </c>
      <c r="D4304">
        <v>0.83</v>
      </c>
      <c r="E4304">
        <f t="shared" si="133"/>
        <v>1.0902591338215436E-2</v>
      </c>
    </row>
    <row r="4305" spans="1:5" x14ac:dyDescent="0.3">
      <c r="A4305" s="35">
        <v>4290</v>
      </c>
      <c r="B4305">
        <f t="shared" ref="B4305:B4368" si="134">WEEKDAY(C4305,2)</f>
        <v>2</v>
      </c>
      <c r="C4305" s="32">
        <v>37782</v>
      </c>
      <c r="D4305">
        <v>0.86099999999999999</v>
      </c>
      <c r="E4305">
        <f t="shared" si="133"/>
        <v>3.6668803637087126E-2</v>
      </c>
    </row>
    <row r="4306" spans="1:5" x14ac:dyDescent="0.3">
      <c r="A4306">
        <v>4291</v>
      </c>
      <c r="B4306">
        <f t="shared" si="134"/>
        <v>3</v>
      </c>
      <c r="C4306" s="32">
        <v>37783</v>
      </c>
      <c r="D4306">
        <v>0.874</v>
      </c>
      <c r="E4306">
        <f t="shared" ref="E4306:E4369" si="135">LN(D4306/D4305)</f>
        <v>1.4985871227804757E-2</v>
      </c>
    </row>
    <row r="4307" spans="1:5" x14ac:dyDescent="0.3">
      <c r="A4307" s="35">
        <v>4292</v>
      </c>
      <c r="B4307">
        <f t="shared" si="134"/>
        <v>4</v>
      </c>
      <c r="C4307" s="32">
        <v>37784</v>
      </c>
      <c r="D4307">
        <v>0.83799999999999997</v>
      </c>
      <c r="E4307">
        <f t="shared" si="135"/>
        <v>-4.2062275173452512E-2</v>
      </c>
    </row>
    <row r="4308" spans="1:5" x14ac:dyDescent="0.3">
      <c r="A4308">
        <v>4293</v>
      </c>
      <c r="B4308">
        <f t="shared" si="134"/>
        <v>5</v>
      </c>
      <c r="C4308" s="32">
        <v>37785</v>
      </c>
      <c r="D4308">
        <v>0.81399999999999995</v>
      </c>
      <c r="E4308">
        <f t="shared" si="135"/>
        <v>-2.9057734479542782E-2</v>
      </c>
    </row>
    <row r="4309" spans="1:5" x14ac:dyDescent="0.3">
      <c r="A4309" s="35">
        <v>4294</v>
      </c>
      <c r="B4309">
        <f t="shared" si="134"/>
        <v>1</v>
      </c>
      <c r="C4309" s="32">
        <v>37788</v>
      </c>
      <c r="D4309">
        <v>0.79300000000000004</v>
      </c>
      <c r="E4309">
        <f t="shared" si="135"/>
        <v>-2.6137144367692218E-2</v>
      </c>
    </row>
    <row r="4310" spans="1:5" x14ac:dyDescent="0.3">
      <c r="A4310">
        <v>4295</v>
      </c>
      <c r="B4310">
        <f t="shared" si="134"/>
        <v>2</v>
      </c>
      <c r="C4310" s="32">
        <v>37789</v>
      </c>
      <c r="D4310">
        <v>0.79400000000000004</v>
      </c>
      <c r="E4310">
        <f t="shared" si="135"/>
        <v>1.2602396122877732E-3</v>
      </c>
    </row>
    <row r="4311" spans="1:5" x14ac:dyDescent="0.3">
      <c r="A4311" s="35">
        <v>4296</v>
      </c>
      <c r="B4311">
        <f t="shared" si="134"/>
        <v>3</v>
      </c>
      <c r="C4311" s="32">
        <v>37790</v>
      </c>
      <c r="D4311">
        <v>0.77</v>
      </c>
      <c r="E4311">
        <f t="shared" si="135"/>
        <v>-3.069294639940625E-2</v>
      </c>
    </row>
    <row r="4312" spans="1:5" x14ac:dyDescent="0.3">
      <c r="A4312">
        <v>4297</v>
      </c>
      <c r="B4312">
        <f t="shared" si="134"/>
        <v>4</v>
      </c>
      <c r="C4312" s="32">
        <v>37791</v>
      </c>
      <c r="D4312">
        <v>0.76600000000000001</v>
      </c>
      <c r="E4312">
        <f t="shared" si="135"/>
        <v>-5.2083451071382354E-3</v>
      </c>
    </row>
    <row r="4313" spans="1:5" x14ac:dyDescent="0.3">
      <c r="A4313" s="35">
        <v>4298</v>
      </c>
      <c r="B4313">
        <f t="shared" si="134"/>
        <v>5</v>
      </c>
      <c r="C4313" s="32">
        <v>37792</v>
      </c>
      <c r="D4313">
        <v>0.78800000000000003</v>
      </c>
      <c r="E4313">
        <f t="shared" si="135"/>
        <v>2.8315920117287858E-2</v>
      </c>
    </row>
    <row r="4314" spans="1:5" x14ac:dyDescent="0.3">
      <c r="A4314">
        <v>4299</v>
      </c>
      <c r="B4314">
        <f t="shared" si="134"/>
        <v>1</v>
      </c>
      <c r="C4314" s="32">
        <v>37795</v>
      </c>
      <c r="D4314">
        <v>0.77200000000000002</v>
      </c>
      <c r="E4314">
        <f t="shared" si="135"/>
        <v>-2.0513539833103018E-2</v>
      </c>
    </row>
    <row r="4315" spans="1:5" x14ac:dyDescent="0.3">
      <c r="A4315" s="35">
        <v>4300</v>
      </c>
      <c r="B4315">
        <f t="shared" si="134"/>
        <v>2</v>
      </c>
      <c r="C4315" s="32">
        <v>37796</v>
      </c>
      <c r="D4315">
        <v>0.76100000000000001</v>
      </c>
      <c r="E4315">
        <f t="shared" si="135"/>
        <v>-1.4351192163090385E-2</v>
      </c>
    </row>
    <row r="4316" spans="1:5" x14ac:dyDescent="0.3">
      <c r="A4316">
        <v>4301</v>
      </c>
      <c r="B4316">
        <f t="shared" si="134"/>
        <v>3</v>
      </c>
      <c r="C4316" s="32">
        <v>37797</v>
      </c>
      <c r="D4316">
        <v>0.79100000000000004</v>
      </c>
      <c r="E4316">
        <f t="shared" si="135"/>
        <v>3.8664609905968032E-2</v>
      </c>
    </row>
    <row r="4317" spans="1:5" x14ac:dyDescent="0.3">
      <c r="A4317" s="35">
        <v>4302</v>
      </c>
      <c r="B4317">
        <f t="shared" si="134"/>
        <v>4</v>
      </c>
      <c r="C4317" s="32">
        <v>37798</v>
      </c>
      <c r="D4317">
        <v>0.77300000000000002</v>
      </c>
      <c r="E4317">
        <f t="shared" si="135"/>
        <v>-2.3018919180231915E-2</v>
      </c>
    </row>
    <row r="4318" spans="1:5" x14ac:dyDescent="0.3">
      <c r="A4318">
        <v>4303</v>
      </c>
      <c r="B4318">
        <f t="shared" si="134"/>
        <v>5</v>
      </c>
      <c r="C4318" s="32">
        <v>37799</v>
      </c>
      <c r="D4318">
        <v>0.8</v>
      </c>
      <c r="E4318">
        <f t="shared" si="135"/>
        <v>3.4332679080505357E-2</v>
      </c>
    </row>
    <row r="4319" spans="1:5" x14ac:dyDescent="0.3">
      <c r="A4319" s="35">
        <v>4304</v>
      </c>
      <c r="B4319">
        <f t="shared" si="134"/>
        <v>1</v>
      </c>
      <c r="C4319" s="32">
        <v>37802</v>
      </c>
      <c r="D4319">
        <v>0.82399999999999995</v>
      </c>
      <c r="E4319">
        <f t="shared" si="135"/>
        <v>2.9558802241544214E-2</v>
      </c>
    </row>
    <row r="4320" spans="1:5" x14ac:dyDescent="0.3">
      <c r="A4320">
        <v>4305</v>
      </c>
      <c r="B4320">
        <f t="shared" si="134"/>
        <v>2</v>
      </c>
      <c r="C4320" s="32">
        <v>37803</v>
      </c>
      <c r="D4320">
        <v>0.83299999999999996</v>
      </c>
      <c r="E4320">
        <f t="shared" si="135"/>
        <v>1.0863112257370931E-2</v>
      </c>
    </row>
    <row r="4321" spans="1:5" x14ac:dyDescent="0.3">
      <c r="A4321" s="35">
        <v>4306</v>
      </c>
      <c r="B4321">
        <f t="shared" si="134"/>
        <v>3</v>
      </c>
      <c r="C4321" s="32">
        <v>37804</v>
      </c>
      <c r="D4321">
        <v>0.83199999999999996</v>
      </c>
      <c r="E4321">
        <f t="shared" si="135"/>
        <v>-1.2012013456341253E-3</v>
      </c>
    </row>
    <row r="4322" spans="1:5" x14ac:dyDescent="0.3">
      <c r="A4322">
        <v>4307</v>
      </c>
      <c r="B4322">
        <f t="shared" si="134"/>
        <v>4</v>
      </c>
      <c r="C4322" s="32">
        <v>37805</v>
      </c>
      <c r="D4322">
        <v>0.83699999999999997</v>
      </c>
      <c r="E4322">
        <f t="shared" si="135"/>
        <v>5.9916296682667614E-3</v>
      </c>
    </row>
    <row r="4323" spans="1:5" x14ac:dyDescent="0.3">
      <c r="A4323" s="35">
        <v>4308</v>
      </c>
      <c r="B4323">
        <f t="shared" si="134"/>
        <v>1</v>
      </c>
      <c r="C4323" s="32">
        <v>37809</v>
      </c>
      <c r="D4323">
        <v>0.84099999999999997</v>
      </c>
      <c r="E4323">
        <f t="shared" si="135"/>
        <v>4.7675894834727055E-3</v>
      </c>
    </row>
    <row r="4324" spans="1:5" x14ac:dyDescent="0.3">
      <c r="A4324">
        <v>4309</v>
      </c>
      <c r="B4324">
        <f t="shared" si="134"/>
        <v>2</v>
      </c>
      <c r="C4324" s="32">
        <v>37810</v>
      </c>
      <c r="D4324">
        <v>0.88100000000000001</v>
      </c>
      <c r="E4324">
        <f t="shared" si="135"/>
        <v>4.646596596323152E-2</v>
      </c>
    </row>
    <row r="4325" spans="1:5" x14ac:dyDescent="0.3">
      <c r="A4325" s="35">
        <v>4310</v>
      </c>
      <c r="B4325">
        <f t="shared" si="134"/>
        <v>3</v>
      </c>
      <c r="C4325" s="32">
        <v>37811</v>
      </c>
      <c r="D4325">
        <v>0.92300000000000004</v>
      </c>
      <c r="E4325">
        <f t="shared" si="135"/>
        <v>4.6571608566672702E-2</v>
      </c>
    </row>
    <row r="4326" spans="1:5" x14ac:dyDescent="0.3">
      <c r="A4326">
        <v>4311</v>
      </c>
      <c r="B4326">
        <f t="shared" si="134"/>
        <v>4</v>
      </c>
      <c r="C4326" s="32">
        <v>37812</v>
      </c>
      <c r="D4326">
        <v>0.91900000000000004</v>
      </c>
      <c r="E4326">
        <f t="shared" si="135"/>
        <v>-4.3431121471651365E-3</v>
      </c>
    </row>
    <row r="4327" spans="1:5" x14ac:dyDescent="0.3">
      <c r="A4327" s="35">
        <v>4312</v>
      </c>
      <c r="B4327">
        <f t="shared" si="134"/>
        <v>5</v>
      </c>
      <c r="C4327" s="32">
        <v>37813</v>
      </c>
      <c r="D4327">
        <v>0.93400000000000005</v>
      </c>
      <c r="E4327">
        <f t="shared" si="135"/>
        <v>1.6190315873155638E-2</v>
      </c>
    </row>
    <row r="4328" spans="1:5" x14ac:dyDescent="0.3">
      <c r="A4328">
        <v>4313</v>
      </c>
      <c r="B4328">
        <f t="shared" si="134"/>
        <v>1</v>
      </c>
      <c r="C4328" s="32">
        <v>37816</v>
      </c>
      <c r="D4328">
        <v>0.91100000000000003</v>
      </c>
      <c r="E4328">
        <f t="shared" si="135"/>
        <v>-2.4933540968884376E-2</v>
      </c>
    </row>
    <row r="4329" spans="1:5" x14ac:dyDescent="0.3">
      <c r="A4329" s="35">
        <v>4314</v>
      </c>
      <c r="B4329">
        <f t="shared" si="134"/>
        <v>2</v>
      </c>
      <c r="C4329" s="32">
        <v>37817</v>
      </c>
      <c r="D4329">
        <v>0.90500000000000003</v>
      </c>
      <c r="E4329">
        <f t="shared" si="135"/>
        <v>-6.6079535600322408E-3</v>
      </c>
    </row>
    <row r="4330" spans="1:5" x14ac:dyDescent="0.3">
      <c r="A4330">
        <v>4315</v>
      </c>
      <c r="B4330">
        <f t="shared" si="134"/>
        <v>3</v>
      </c>
      <c r="C4330" s="32">
        <v>37818</v>
      </c>
      <c r="D4330">
        <v>0.84799999999999998</v>
      </c>
      <c r="E4330">
        <f t="shared" si="135"/>
        <v>-6.5054307908023162E-2</v>
      </c>
    </row>
    <row r="4331" spans="1:5" x14ac:dyDescent="0.3">
      <c r="A4331" s="35">
        <v>4316</v>
      </c>
      <c r="B4331">
        <f t="shared" si="134"/>
        <v>4</v>
      </c>
      <c r="C4331" s="32">
        <v>37819</v>
      </c>
      <c r="D4331">
        <v>0.84799999999999998</v>
      </c>
      <c r="E4331">
        <f t="shared" si="135"/>
        <v>0</v>
      </c>
    </row>
    <row r="4332" spans="1:5" x14ac:dyDescent="0.3">
      <c r="A4332">
        <v>4317</v>
      </c>
      <c r="B4332">
        <f t="shared" si="134"/>
        <v>5</v>
      </c>
      <c r="C4332" s="32">
        <v>37820</v>
      </c>
      <c r="D4332">
        <v>0.87</v>
      </c>
      <c r="E4332">
        <f t="shared" si="135"/>
        <v>2.56125758567263E-2</v>
      </c>
    </row>
    <row r="4333" spans="1:5" x14ac:dyDescent="0.3">
      <c r="A4333" s="35">
        <v>4318</v>
      </c>
      <c r="B4333">
        <f t="shared" si="134"/>
        <v>1</v>
      </c>
      <c r="C4333" s="32">
        <v>37823</v>
      </c>
      <c r="D4333">
        <v>0.89600000000000002</v>
      </c>
      <c r="E4333">
        <f t="shared" si="135"/>
        <v>2.9447201326301055E-2</v>
      </c>
    </row>
    <row r="4334" spans="1:5" x14ac:dyDescent="0.3">
      <c r="A4334">
        <v>4319</v>
      </c>
      <c r="B4334">
        <f t="shared" si="134"/>
        <v>2</v>
      </c>
      <c r="C4334" s="32">
        <v>37824</v>
      </c>
      <c r="D4334">
        <v>0.85399999999999998</v>
      </c>
      <c r="E4334">
        <f t="shared" si="135"/>
        <v>-4.8009219186360606E-2</v>
      </c>
    </row>
    <row r="4335" spans="1:5" x14ac:dyDescent="0.3">
      <c r="A4335" s="35">
        <v>4320</v>
      </c>
      <c r="B4335">
        <f t="shared" si="134"/>
        <v>3</v>
      </c>
      <c r="C4335" s="32">
        <v>37825</v>
      </c>
      <c r="D4335">
        <v>0.86199999999999999</v>
      </c>
      <c r="E4335">
        <f t="shared" si="135"/>
        <v>9.3240768751232436E-3</v>
      </c>
    </row>
    <row r="4336" spans="1:5" x14ac:dyDescent="0.3">
      <c r="A4336">
        <v>4321</v>
      </c>
      <c r="B4336">
        <f t="shared" si="134"/>
        <v>4</v>
      </c>
      <c r="C4336" s="32">
        <v>37826</v>
      </c>
      <c r="D4336">
        <v>0.86499999999999999</v>
      </c>
      <c r="E4336">
        <f t="shared" si="135"/>
        <v>3.4742362681862726E-3</v>
      </c>
    </row>
    <row r="4337" spans="1:5" x14ac:dyDescent="0.3">
      <c r="A4337" s="35">
        <v>4322</v>
      </c>
      <c r="B4337">
        <f t="shared" si="134"/>
        <v>5</v>
      </c>
      <c r="C4337" s="32">
        <v>37827</v>
      </c>
      <c r="D4337">
        <v>0.86399999999999999</v>
      </c>
      <c r="E4337">
        <f t="shared" si="135"/>
        <v>-1.1567381278237553E-3</v>
      </c>
    </row>
    <row r="4338" spans="1:5" x14ac:dyDescent="0.3">
      <c r="A4338">
        <v>4323</v>
      </c>
      <c r="B4338">
        <f t="shared" si="134"/>
        <v>1</v>
      </c>
      <c r="C4338" s="32">
        <v>37830</v>
      </c>
      <c r="D4338">
        <v>0.86</v>
      </c>
      <c r="E4338">
        <f t="shared" si="135"/>
        <v>-4.6403795565022254E-3</v>
      </c>
    </row>
    <row r="4339" spans="1:5" x14ac:dyDescent="0.3">
      <c r="A4339" s="35">
        <v>4324</v>
      </c>
      <c r="B4339">
        <f t="shared" si="134"/>
        <v>2</v>
      </c>
      <c r="C4339" s="32">
        <v>37831</v>
      </c>
      <c r="D4339">
        <v>0.85699999999999998</v>
      </c>
      <c r="E4339">
        <f t="shared" si="135"/>
        <v>-3.4944706497735891E-3</v>
      </c>
    </row>
    <row r="4340" spans="1:5" x14ac:dyDescent="0.3">
      <c r="A4340">
        <v>4325</v>
      </c>
      <c r="B4340">
        <f t="shared" si="134"/>
        <v>3</v>
      </c>
      <c r="C4340" s="32">
        <v>37832</v>
      </c>
      <c r="D4340">
        <v>0.88</v>
      </c>
      <c r="E4340">
        <f t="shared" si="135"/>
        <v>2.6483988874472342E-2</v>
      </c>
    </row>
    <row r="4341" spans="1:5" x14ac:dyDescent="0.3">
      <c r="A4341" s="35">
        <v>4326</v>
      </c>
      <c r="B4341">
        <f t="shared" si="134"/>
        <v>4</v>
      </c>
      <c r="C4341" s="32">
        <v>37833</v>
      </c>
      <c r="D4341">
        <v>0.88800000000000001</v>
      </c>
      <c r="E4341">
        <f t="shared" si="135"/>
        <v>9.0498355199178562E-3</v>
      </c>
    </row>
    <row r="4342" spans="1:5" x14ac:dyDescent="0.3">
      <c r="A4342">
        <v>4327</v>
      </c>
      <c r="B4342">
        <f t="shared" si="134"/>
        <v>5</v>
      </c>
      <c r="C4342" s="32">
        <v>37834</v>
      </c>
      <c r="D4342">
        <v>0.93100000000000005</v>
      </c>
      <c r="E4342">
        <f t="shared" si="135"/>
        <v>4.7287534284897119E-2</v>
      </c>
    </row>
    <row r="4343" spans="1:5" x14ac:dyDescent="0.3">
      <c r="A4343" s="35">
        <v>4328</v>
      </c>
      <c r="B4343">
        <f t="shared" si="134"/>
        <v>1</v>
      </c>
      <c r="C4343" s="32">
        <v>37837</v>
      </c>
      <c r="D4343">
        <v>0.92700000000000005</v>
      </c>
      <c r="E4343">
        <f t="shared" si="135"/>
        <v>-4.3057117112118683E-3</v>
      </c>
    </row>
    <row r="4344" spans="1:5" x14ac:dyDescent="0.3">
      <c r="A4344">
        <v>4329</v>
      </c>
      <c r="B4344">
        <f t="shared" si="134"/>
        <v>2</v>
      </c>
      <c r="C4344" s="32">
        <v>37838</v>
      </c>
      <c r="D4344">
        <v>0.96299999999999997</v>
      </c>
      <c r="E4344">
        <f t="shared" si="135"/>
        <v>3.8099846232270383E-2</v>
      </c>
    </row>
    <row r="4345" spans="1:5" x14ac:dyDescent="0.3">
      <c r="A4345" s="35">
        <v>4330</v>
      </c>
      <c r="B4345">
        <f t="shared" si="134"/>
        <v>3</v>
      </c>
      <c r="C4345" s="32">
        <v>37839</v>
      </c>
      <c r="D4345">
        <v>0.95299999999999996</v>
      </c>
      <c r="E4345">
        <f t="shared" si="135"/>
        <v>-1.0438508143923407E-2</v>
      </c>
    </row>
    <row r="4346" spans="1:5" x14ac:dyDescent="0.3">
      <c r="A4346">
        <v>4331</v>
      </c>
      <c r="B4346">
        <f t="shared" si="134"/>
        <v>4</v>
      </c>
      <c r="C4346" s="32">
        <v>37840</v>
      </c>
      <c r="D4346">
        <v>0.96499999999999997</v>
      </c>
      <c r="E4346">
        <f t="shared" si="135"/>
        <v>1.2513197684783785E-2</v>
      </c>
    </row>
    <row r="4347" spans="1:5" x14ac:dyDescent="0.3">
      <c r="A4347" s="35">
        <v>4332</v>
      </c>
      <c r="B4347">
        <f t="shared" si="134"/>
        <v>5</v>
      </c>
      <c r="C4347" s="32">
        <v>37841</v>
      </c>
      <c r="D4347">
        <v>0.95499999999999996</v>
      </c>
      <c r="E4347">
        <f t="shared" si="135"/>
        <v>-1.0416760858255715E-2</v>
      </c>
    </row>
    <row r="4348" spans="1:5" x14ac:dyDescent="0.3">
      <c r="A4348">
        <v>4333</v>
      </c>
      <c r="B4348">
        <f t="shared" si="134"/>
        <v>1</v>
      </c>
      <c r="C4348" s="32">
        <v>37844</v>
      </c>
      <c r="D4348">
        <v>0.95</v>
      </c>
      <c r="E4348">
        <f t="shared" si="135"/>
        <v>-5.2493558861436782E-3</v>
      </c>
    </row>
    <row r="4349" spans="1:5" x14ac:dyDescent="0.3">
      <c r="A4349" s="35">
        <v>4334</v>
      </c>
      <c r="B4349">
        <f t="shared" si="134"/>
        <v>2</v>
      </c>
      <c r="C4349" s="32">
        <v>37845</v>
      </c>
      <c r="D4349">
        <v>0.97399999999999998</v>
      </c>
      <c r="E4349">
        <f t="shared" si="135"/>
        <v>2.4949319047948615E-2</v>
      </c>
    </row>
    <row r="4350" spans="1:5" x14ac:dyDescent="0.3">
      <c r="A4350">
        <v>4335</v>
      </c>
      <c r="B4350">
        <f t="shared" si="134"/>
        <v>3</v>
      </c>
      <c r="C4350" s="32">
        <v>37846</v>
      </c>
      <c r="D4350">
        <v>0.98099999999999998</v>
      </c>
      <c r="E4350">
        <f t="shared" si="135"/>
        <v>7.1611559228280065E-3</v>
      </c>
    </row>
    <row r="4351" spans="1:5" x14ac:dyDescent="0.3">
      <c r="A4351" s="35">
        <v>4336</v>
      </c>
      <c r="B4351">
        <f t="shared" si="134"/>
        <v>4</v>
      </c>
      <c r="C4351" s="32">
        <v>37847</v>
      </c>
      <c r="D4351">
        <v>1.032</v>
      </c>
      <c r="E4351">
        <f t="shared" si="135"/>
        <v>5.0681486476144948E-2</v>
      </c>
    </row>
    <row r="4352" spans="1:5" x14ac:dyDescent="0.3">
      <c r="A4352">
        <v>4337</v>
      </c>
      <c r="B4352">
        <f t="shared" si="134"/>
        <v>5</v>
      </c>
      <c r="C4352" s="32">
        <v>37848</v>
      </c>
      <c r="D4352">
        <v>1.038</v>
      </c>
      <c r="E4352">
        <f t="shared" si="135"/>
        <v>5.7971176843259146E-3</v>
      </c>
    </row>
    <row r="4353" spans="1:5" x14ac:dyDescent="0.3">
      <c r="A4353" s="35">
        <v>4338</v>
      </c>
      <c r="B4353">
        <f t="shared" si="134"/>
        <v>1</v>
      </c>
      <c r="C4353" s="32">
        <v>37851</v>
      </c>
      <c r="D4353">
        <v>1.0209999999999999</v>
      </c>
      <c r="E4353">
        <f t="shared" si="135"/>
        <v>-1.6513245561168545E-2</v>
      </c>
    </row>
    <row r="4354" spans="1:5" x14ac:dyDescent="0.3">
      <c r="A4354">
        <v>4339</v>
      </c>
      <c r="B4354">
        <f t="shared" si="134"/>
        <v>2</v>
      </c>
      <c r="C4354" s="32">
        <v>37852</v>
      </c>
      <c r="D4354">
        <v>1.022</v>
      </c>
      <c r="E4354">
        <f t="shared" si="135"/>
        <v>9.7895259898419856E-4</v>
      </c>
    </row>
    <row r="4355" spans="1:5" x14ac:dyDescent="0.3">
      <c r="A4355" s="35">
        <v>4340</v>
      </c>
      <c r="B4355">
        <f t="shared" si="134"/>
        <v>3</v>
      </c>
      <c r="C4355" s="32">
        <v>37853</v>
      </c>
      <c r="D4355">
        <v>1.036</v>
      </c>
      <c r="E4355">
        <f t="shared" si="135"/>
        <v>1.3605652055778678E-2</v>
      </c>
    </row>
    <row r="4356" spans="1:5" x14ac:dyDescent="0.3">
      <c r="A4356">
        <v>4341</v>
      </c>
      <c r="B4356">
        <f t="shared" si="134"/>
        <v>4</v>
      </c>
      <c r="C4356" s="32">
        <v>37854</v>
      </c>
      <c r="D4356">
        <v>1.121</v>
      </c>
      <c r="E4356">
        <f t="shared" si="135"/>
        <v>7.8854000252731551E-2</v>
      </c>
    </row>
    <row r="4357" spans="1:5" x14ac:dyDescent="0.3">
      <c r="A4357" s="35">
        <v>4342</v>
      </c>
      <c r="B4357">
        <f t="shared" si="134"/>
        <v>5</v>
      </c>
      <c r="C4357" s="32">
        <v>37855</v>
      </c>
      <c r="D4357">
        <v>1.1100000000000001</v>
      </c>
      <c r="E4357">
        <f t="shared" si="135"/>
        <v>-9.8611287657799588E-3</v>
      </c>
    </row>
    <row r="4358" spans="1:5" x14ac:dyDescent="0.3">
      <c r="A4358">
        <v>4343</v>
      </c>
      <c r="B4358">
        <f t="shared" si="134"/>
        <v>1</v>
      </c>
      <c r="C4358" s="32">
        <v>37858</v>
      </c>
      <c r="D4358">
        <v>1.1080000000000001</v>
      </c>
      <c r="E4358">
        <f t="shared" si="135"/>
        <v>-1.8034269991506827E-3</v>
      </c>
    </row>
    <row r="4359" spans="1:5" x14ac:dyDescent="0.3">
      <c r="A4359" s="35">
        <v>4344</v>
      </c>
      <c r="B4359">
        <f t="shared" si="134"/>
        <v>2</v>
      </c>
      <c r="C4359" s="32">
        <v>37859</v>
      </c>
      <c r="D4359">
        <v>1.0569999999999999</v>
      </c>
      <c r="E4359">
        <f t="shared" si="135"/>
        <v>-4.7121881436991586E-2</v>
      </c>
    </row>
    <row r="4360" spans="1:5" x14ac:dyDescent="0.3">
      <c r="A4360">
        <v>4345</v>
      </c>
      <c r="B4360">
        <f t="shared" si="134"/>
        <v>3</v>
      </c>
      <c r="C4360" s="32">
        <v>37860</v>
      </c>
      <c r="D4360">
        <v>1.0249999999999999</v>
      </c>
      <c r="E4360">
        <f t="shared" si="135"/>
        <v>-3.074209429772911E-2</v>
      </c>
    </row>
    <row r="4361" spans="1:5" x14ac:dyDescent="0.3">
      <c r="A4361" s="35">
        <v>4346</v>
      </c>
      <c r="B4361">
        <f t="shared" si="134"/>
        <v>4</v>
      </c>
      <c r="C4361" s="32">
        <v>37861</v>
      </c>
      <c r="D4361">
        <v>0.99099999999999999</v>
      </c>
      <c r="E4361">
        <f t="shared" si="135"/>
        <v>-3.3733357242520481E-2</v>
      </c>
    </row>
    <row r="4362" spans="1:5" x14ac:dyDescent="0.3">
      <c r="A4362">
        <v>4347</v>
      </c>
      <c r="B4362">
        <f t="shared" si="134"/>
        <v>5</v>
      </c>
      <c r="C4362" s="32">
        <v>37862</v>
      </c>
      <c r="D4362">
        <v>0.99399999999999999</v>
      </c>
      <c r="E4362">
        <f t="shared" si="135"/>
        <v>3.0226723265861072E-3</v>
      </c>
    </row>
    <row r="4363" spans="1:5" x14ac:dyDescent="0.3">
      <c r="A4363" s="35">
        <v>4348</v>
      </c>
      <c r="B4363">
        <f t="shared" si="134"/>
        <v>2</v>
      </c>
      <c r="C4363" s="32">
        <v>37866</v>
      </c>
      <c r="D4363">
        <v>0.92300000000000004</v>
      </c>
      <c r="E4363">
        <f t="shared" si="135"/>
        <v>-7.4107972153721849E-2</v>
      </c>
    </row>
    <row r="4364" spans="1:5" x14ac:dyDescent="0.3">
      <c r="A4364">
        <v>4349</v>
      </c>
      <c r="B4364">
        <f t="shared" si="134"/>
        <v>3</v>
      </c>
      <c r="C4364" s="32">
        <v>37867</v>
      </c>
      <c r="D4364">
        <v>0.89</v>
      </c>
      <c r="E4364">
        <f t="shared" si="135"/>
        <v>-3.6407771776666646E-2</v>
      </c>
    </row>
    <row r="4365" spans="1:5" x14ac:dyDescent="0.3">
      <c r="A4365" s="35">
        <v>4350</v>
      </c>
      <c r="B4365">
        <f t="shared" si="134"/>
        <v>4</v>
      </c>
      <c r="C4365" s="32">
        <v>37868</v>
      </c>
      <c r="D4365">
        <v>0.91300000000000003</v>
      </c>
      <c r="E4365">
        <f t="shared" si="135"/>
        <v>2.5514417868783029E-2</v>
      </c>
    </row>
    <row r="4366" spans="1:5" x14ac:dyDescent="0.3">
      <c r="A4366">
        <v>4351</v>
      </c>
      <c r="B4366">
        <f t="shared" si="134"/>
        <v>5</v>
      </c>
      <c r="C4366" s="32">
        <v>37869</v>
      </c>
      <c r="D4366">
        <v>0.92400000000000004</v>
      </c>
      <c r="E4366">
        <f t="shared" si="135"/>
        <v>1.197619104671562E-2</v>
      </c>
    </row>
    <row r="4367" spans="1:5" x14ac:dyDescent="0.3">
      <c r="A4367" s="35">
        <v>4352</v>
      </c>
      <c r="B4367">
        <f t="shared" si="134"/>
        <v>1</v>
      </c>
      <c r="C4367" s="32">
        <v>37872</v>
      </c>
      <c r="D4367">
        <v>0.94399999999999995</v>
      </c>
      <c r="E4367">
        <f t="shared" si="135"/>
        <v>2.1414094503816355E-2</v>
      </c>
    </row>
    <row r="4368" spans="1:5" x14ac:dyDescent="0.3">
      <c r="A4368">
        <v>4353</v>
      </c>
      <c r="B4368">
        <f t="shared" si="134"/>
        <v>2</v>
      </c>
      <c r="C4368" s="32">
        <v>37873</v>
      </c>
      <c r="D4368">
        <v>0.96299999999999997</v>
      </c>
      <c r="E4368">
        <f t="shared" si="135"/>
        <v>1.9927245652624978E-2</v>
      </c>
    </row>
    <row r="4369" spans="1:5" x14ac:dyDescent="0.3">
      <c r="A4369" s="35">
        <v>4354</v>
      </c>
      <c r="B4369">
        <f t="shared" ref="B4369:B4432" si="136">WEEKDAY(C4369,2)</f>
        <v>3</v>
      </c>
      <c r="C4369" s="32">
        <v>37874</v>
      </c>
      <c r="D4369">
        <v>0.94299999999999995</v>
      </c>
      <c r="E4369">
        <f t="shared" si="135"/>
        <v>-2.0987129164668102E-2</v>
      </c>
    </row>
    <row r="4370" spans="1:5" x14ac:dyDescent="0.3">
      <c r="A4370">
        <v>4355</v>
      </c>
      <c r="B4370">
        <f t="shared" si="136"/>
        <v>4</v>
      </c>
      <c r="C4370" s="32">
        <v>37875</v>
      </c>
      <c r="D4370">
        <v>0.88500000000000001</v>
      </c>
      <c r="E4370">
        <f t="shared" ref="E4370:E4433" si="137">LN(D4370/D4369)</f>
        <v>-6.3478637625527953E-2</v>
      </c>
    </row>
    <row r="4371" spans="1:5" x14ac:dyDescent="0.3">
      <c r="A4371" s="35">
        <v>4356</v>
      </c>
      <c r="B4371">
        <f t="shared" si="136"/>
        <v>5</v>
      </c>
      <c r="C4371" s="32">
        <v>37876</v>
      </c>
      <c r="D4371">
        <v>0.90300000000000002</v>
      </c>
      <c r="E4371">
        <f t="shared" si="137"/>
        <v>2.0134908409056025E-2</v>
      </c>
    </row>
    <row r="4372" spans="1:5" x14ac:dyDescent="0.3">
      <c r="A4372">
        <v>4357</v>
      </c>
      <c r="B4372">
        <f t="shared" si="136"/>
        <v>1</v>
      </c>
      <c r="C4372" s="32">
        <v>37879</v>
      </c>
      <c r="D4372">
        <v>0.90800000000000003</v>
      </c>
      <c r="E4372">
        <f t="shared" si="137"/>
        <v>5.5218251843079467E-3</v>
      </c>
    </row>
    <row r="4373" spans="1:5" x14ac:dyDescent="0.3">
      <c r="A4373" s="35">
        <v>4358</v>
      </c>
      <c r="B4373">
        <f t="shared" si="136"/>
        <v>2</v>
      </c>
      <c r="C4373" s="32">
        <v>37880</v>
      </c>
      <c r="D4373">
        <v>0.89100000000000001</v>
      </c>
      <c r="E4373">
        <f t="shared" si="137"/>
        <v>-1.8899951130483962E-2</v>
      </c>
    </row>
    <row r="4374" spans="1:5" x14ac:dyDescent="0.3">
      <c r="A4374">
        <v>4359</v>
      </c>
      <c r="B4374">
        <f t="shared" si="136"/>
        <v>3</v>
      </c>
      <c r="C4374" s="32">
        <v>37881</v>
      </c>
      <c r="D4374">
        <v>0.83099999999999996</v>
      </c>
      <c r="E4374">
        <f t="shared" si="137"/>
        <v>-6.971463261536115E-2</v>
      </c>
    </row>
    <row r="4375" spans="1:5" x14ac:dyDescent="0.3">
      <c r="A4375" s="35">
        <v>4360</v>
      </c>
      <c r="B4375">
        <f t="shared" si="136"/>
        <v>4</v>
      </c>
      <c r="C4375" s="32">
        <v>37882</v>
      </c>
      <c r="D4375">
        <v>0.89500000000000002</v>
      </c>
      <c r="E4375">
        <f t="shared" si="137"/>
        <v>7.419392341940724E-2</v>
      </c>
    </row>
    <row r="4376" spans="1:5" x14ac:dyDescent="0.3">
      <c r="A4376">
        <v>4361</v>
      </c>
      <c r="B4376">
        <f t="shared" si="136"/>
        <v>5</v>
      </c>
      <c r="C4376" s="32">
        <v>37883</v>
      </c>
      <c r="D4376">
        <v>0.86</v>
      </c>
      <c r="E4376">
        <f t="shared" si="137"/>
        <v>-3.9891329027301969E-2</v>
      </c>
    </row>
    <row r="4377" spans="1:5" x14ac:dyDescent="0.3">
      <c r="A4377" s="35">
        <v>4362</v>
      </c>
      <c r="B4377">
        <f t="shared" si="136"/>
        <v>1</v>
      </c>
      <c r="C4377" s="32">
        <v>37886</v>
      </c>
      <c r="D4377">
        <v>0.87</v>
      </c>
      <c r="E4377">
        <f t="shared" si="137"/>
        <v>1.1560822401076006E-2</v>
      </c>
    </row>
    <row r="4378" spans="1:5" x14ac:dyDescent="0.3">
      <c r="A4378">
        <v>4363</v>
      </c>
      <c r="B4378">
        <f t="shared" si="136"/>
        <v>2</v>
      </c>
      <c r="C4378" s="32">
        <v>37887</v>
      </c>
      <c r="D4378">
        <v>0.875</v>
      </c>
      <c r="E4378">
        <f t="shared" si="137"/>
        <v>5.7306747089850745E-3</v>
      </c>
    </row>
    <row r="4379" spans="1:5" x14ac:dyDescent="0.3">
      <c r="A4379" s="35">
        <v>4364</v>
      </c>
      <c r="B4379">
        <f t="shared" si="136"/>
        <v>3</v>
      </c>
      <c r="C4379" s="32">
        <v>37888</v>
      </c>
      <c r="D4379">
        <v>0.92300000000000004</v>
      </c>
      <c r="E4379">
        <f t="shared" si="137"/>
        <v>5.3405348145237806E-2</v>
      </c>
    </row>
    <row r="4380" spans="1:5" x14ac:dyDescent="0.3">
      <c r="A4380">
        <v>4365</v>
      </c>
      <c r="B4380">
        <f t="shared" si="136"/>
        <v>4</v>
      </c>
      <c r="C4380" s="32">
        <v>37889</v>
      </c>
      <c r="D4380">
        <v>0.95699999999999996</v>
      </c>
      <c r="E4380">
        <f t="shared" si="137"/>
        <v>3.6174156950102121E-2</v>
      </c>
    </row>
    <row r="4381" spans="1:5" x14ac:dyDescent="0.3">
      <c r="A4381" s="35">
        <v>4366</v>
      </c>
      <c r="B4381">
        <f t="shared" si="136"/>
        <v>5</v>
      </c>
      <c r="C4381" s="32">
        <v>37890</v>
      </c>
      <c r="D4381">
        <v>0.95499999999999996</v>
      </c>
      <c r="E4381">
        <f t="shared" si="137"/>
        <v>-2.0920509722240632E-3</v>
      </c>
    </row>
    <row r="4382" spans="1:5" x14ac:dyDescent="0.3">
      <c r="A4382">
        <v>4367</v>
      </c>
      <c r="B4382">
        <f t="shared" si="136"/>
        <v>1</v>
      </c>
      <c r="C4382" s="32">
        <v>37893</v>
      </c>
      <c r="D4382">
        <v>0.85</v>
      </c>
      <c r="E4382">
        <f t="shared" si="137"/>
        <v>-0.11647499099636806</v>
      </c>
    </row>
    <row r="4383" spans="1:5" x14ac:dyDescent="0.3">
      <c r="A4383" s="35">
        <v>4368</v>
      </c>
      <c r="B4383">
        <f t="shared" si="136"/>
        <v>2</v>
      </c>
      <c r="C4383" s="32">
        <v>37894</v>
      </c>
      <c r="D4383">
        <v>0.872</v>
      </c>
      <c r="E4383">
        <f t="shared" si="137"/>
        <v>2.5553074424617486E-2</v>
      </c>
    </row>
    <row r="4384" spans="1:5" x14ac:dyDescent="0.3">
      <c r="A4384">
        <v>4369</v>
      </c>
      <c r="B4384">
        <f t="shared" si="136"/>
        <v>3</v>
      </c>
      <c r="C4384" s="32">
        <v>37895</v>
      </c>
      <c r="D4384">
        <v>0.83699999999999997</v>
      </c>
      <c r="E4384">
        <f t="shared" si="137"/>
        <v>-4.0965353419504316E-2</v>
      </c>
    </row>
    <row r="4385" spans="1:5" x14ac:dyDescent="0.3">
      <c r="A4385" s="35">
        <v>4370</v>
      </c>
      <c r="B4385">
        <f t="shared" si="136"/>
        <v>4</v>
      </c>
      <c r="C4385" s="32">
        <v>37896</v>
      </c>
      <c r="D4385">
        <v>0.873</v>
      </c>
      <c r="E4385">
        <f t="shared" si="137"/>
        <v>4.2111485350126848E-2</v>
      </c>
    </row>
    <row r="4386" spans="1:5" x14ac:dyDescent="0.3">
      <c r="A4386">
        <v>4371</v>
      </c>
      <c r="B4386">
        <f t="shared" si="136"/>
        <v>5</v>
      </c>
      <c r="C4386" s="32">
        <v>37897</v>
      </c>
      <c r="D4386">
        <v>0.877</v>
      </c>
      <c r="E4386">
        <f t="shared" si="137"/>
        <v>4.5714365325808188E-3</v>
      </c>
    </row>
    <row r="4387" spans="1:5" x14ac:dyDescent="0.3">
      <c r="A4387" s="35">
        <v>4372</v>
      </c>
      <c r="B4387">
        <f t="shared" si="136"/>
        <v>1</v>
      </c>
      <c r="C4387" s="32">
        <v>37900</v>
      </c>
      <c r="D4387">
        <v>0.879</v>
      </c>
      <c r="E4387">
        <f t="shared" si="137"/>
        <v>2.2779053129938671E-3</v>
      </c>
    </row>
    <row r="4388" spans="1:5" x14ac:dyDescent="0.3">
      <c r="A4388">
        <v>4373</v>
      </c>
      <c r="B4388">
        <f t="shared" si="136"/>
        <v>2</v>
      </c>
      <c r="C4388" s="32">
        <v>37901</v>
      </c>
      <c r="D4388">
        <v>0.876</v>
      </c>
      <c r="E4388">
        <f t="shared" si="137"/>
        <v>-3.418806748785609E-3</v>
      </c>
    </row>
    <row r="4389" spans="1:5" x14ac:dyDescent="0.3">
      <c r="A4389" s="35">
        <v>4374</v>
      </c>
      <c r="B4389">
        <f t="shared" si="136"/>
        <v>3</v>
      </c>
      <c r="C4389" s="32">
        <v>37902</v>
      </c>
      <c r="D4389">
        <v>0.871</v>
      </c>
      <c r="E4389">
        <f t="shared" si="137"/>
        <v>-5.7241140838886293E-3</v>
      </c>
    </row>
    <row r="4390" spans="1:5" x14ac:dyDescent="0.3">
      <c r="A4390">
        <v>4375</v>
      </c>
      <c r="B4390">
        <f t="shared" si="136"/>
        <v>4</v>
      </c>
      <c r="C4390" s="32">
        <v>37903</v>
      </c>
      <c r="D4390">
        <v>0.91800000000000004</v>
      </c>
      <c r="E4390">
        <f t="shared" si="137"/>
        <v>5.255541376798762E-2</v>
      </c>
    </row>
    <row r="4391" spans="1:5" x14ac:dyDescent="0.3">
      <c r="A4391" s="35">
        <v>4376</v>
      </c>
      <c r="B4391">
        <f t="shared" si="136"/>
        <v>5</v>
      </c>
      <c r="C4391" s="32">
        <v>37904</v>
      </c>
      <c r="D4391">
        <v>0.93400000000000005</v>
      </c>
      <c r="E4391">
        <f t="shared" si="137"/>
        <v>1.7279047608352169E-2</v>
      </c>
    </row>
    <row r="4392" spans="1:5" x14ac:dyDescent="0.3">
      <c r="A4392">
        <v>4377</v>
      </c>
      <c r="B4392">
        <f t="shared" si="136"/>
        <v>1</v>
      </c>
      <c r="C4392" s="32">
        <v>37907</v>
      </c>
      <c r="D4392">
        <v>0.90400000000000003</v>
      </c>
      <c r="E4392">
        <f t="shared" si="137"/>
        <v>-3.2647077836666143E-2</v>
      </c>
    </row>
    <row r="4393" spans="1:5" x14ac:dyDescent="0.3">
      <c r="A4393" s="35">
        <v>4378</v>
      </c>
      <c r="B4393">
        <f t="shared" si="136"/>
        <v>2</v>
      </c>
      <c r="C4393" s="32">
        <v>37908</v>
      </c>
      <c r="D4393">
        <v>0.92100000000000004</v>
      </c>
      <c r="E4393">
        <f t="shared" si="137"/>
        <v>1.8630675863130403E-2</v>
      </c>
    </row>
    <row r="4394" spans="1:5" x14ac:dyDescent="0.3">
      <c r="A4394">
        <v>4379</v>
      </c>
      <c r="B4394">
        <f t="shared" si="136"/>
        <v>3</v>
      </c>
      <c r="C4394" s="32">
        <v>37909</v>
      </c>
      <c r="D4394">
        <v>0.91</v>
      </c>
      <c r="E4394">
        <f t="shared" si="137"/>
        <v>-1.2015436744411126E-2</v>
      </c>
    </row>
    <row r="4395" spans="1:5" x14ac:dyDescent="0.3">
      <c r="A4395" s="35">
        <v>4380</v>
      </c>
      <c r="B4395">
        <f t="shared" si="136"/>
        <v>4</v>
      </c>
      <c r="C4395" s="32">
        <v>37910</v>
      </c>
      <c r="D4395">
        <v>0.90500000000000003</v>
      </c>
      <c r="E4395">
        <f t="shared" si="137"/>
        <v>-5.5096558109695845E-3</v>
      </c>
    </row>
    <row r="4396" spans="1:5" x14ac:dyDescent="0.3">
      <c r="A4396">
        <v>4381</v>
      </c>
      <c r="B4396">
        <f t="shared" si="136"/>
        <v>5</v>
      </c>
      <c r="C4396" s="32">
        <v>37911</v>
      </c>
      <c r="D4396">
        <v>0.88900000000000001</v>
      </c>
      <c r="E4396">
        <f t="shared" si="137"/>
        <v>-1.7837708186021518E-2</v>
      </c>
    </row>
    <row r="4397" spans="1:5" x14ac:dyDescent="0.3">
      <c r="A4397" s="35">
        <v>4382</v>
      </c>
      <c r="B4397">
        <f t="shared" si="136"/>
        <v>1</v>
      </c>
      <c r="C4397" s="32">
        <v>37914</v>
      </c>
      <c r="D4397">
        <v>0.89200000000000002</v>
      </c>
      <c r="E4397">
        <f t="shared" si="137"/>
        <v>3.3688970661046986E-3</v>
      </c>
    </row>
    <row r="4398" spans="1:5" x14ac:dyDescent="0.3">
      <c r="A4398">
        <v>4383</v>
      </c>
      <c r="B4398">
        <f t="shared" si="136"/>
        <v>2</v>
      </c>
      <c r="C4398" s="32">
        <v>37915</v>
      </c>
      <c r="D4398">
        <v>0.88100000000000001</v>
      </c>
      <c r="E4398">
        <f t="shared" si="137"/>
        <v>-1.2408506643829849E-2</v>
      </c>
    </row>
    <row r="4399" spans="1:5" x14ac:dyDescent="0.3">
      <c r="A4399" s="35">
        <v>4384</v>
      </c>
      <c r="B4399">
        <f t="shared" si="136"/>
        <v>3</v>
      </c>
      <c r="C4399" s="32">
        <v>37916</v>
      </c>
      <c r="D4399">
        <v>0.85299999999999998</v>
      </c>
      <c r="E4399">
        <f t="shared" si="137"/>
        <v>-3.2298078444500389E-2</v>
      </c>
    </row>
    <row r="4400" spans="1:5" x14ac:dyDescent="0.3">
      <c r="A4400">
        <v>4385</v>
      </c>
      <c r="B4400">
        <f t="shared" si="136"/>
        <v>4</v>
      </c>
      <c r="C4400" s="32">
        <v>37917</v>
      </c>
      <c r="D4400">
        <v>0.84699999999999998</v>
      </c>
      <c r="E4400">
        <f t="shared" si="137"/>
        <v>-7.0588528396246884E-3</v>
      </c>
    </row>
    <row r="4401" spans="1:5" x14ac:dyDescent="0.3">
      <c r="A4401" s="35">
        <v>4386</v>
      </c>
      <c r="B4401">
        <f t="shared" si="136"/>
        <v>5</v>
      </c>
      <c r="C4401" s="32">
        <v>37918</v>
      </c>
      <c r="D4401">
        <v>0.84099999999999997</v>
      </c>
      <c r="E4401">
        <f t="shared" si="137"/>
        <v>-7.1090346791063313E-3</v>
      </c>
    </row>
    <row r="4402" spans="1:5" x14ac:dyDescent="0.3">
      <c r="A4402">
        <v>4387</v>
      </c>
      <c r="B4402">
        <f t="shared" si="136"/>
        <v>1</v>
      </c>
      <c r="C4402" s="32">
        <v>37921</v>
      </c>
      <c r="D4402">
        <v>0.84</v>
      </c>
      <c r="E4402">
        <f t="shared" si="137"/>
        <v>-1.1897681355887957E-3</v>
      </c>
    </row>
    <row r="4403" spans="1:5" x14ac:dyDescent="0.3">
      <c r="A4403" s="35">
        <v>4388</v>
      </c>
      <c r="B4403">
        <f t="shared" si="136"/>
        <v>2</v>
      </c>
      <c r="C4403" s="32">
        <v>37922</v>
      </c>
      <c r="D4403">
        <v>0.83099999999999996</v>
      </c>
      <c r="E4403">
        <f t="shared" si="137"/>
        <v>-1.077209698191107E-2</v>
      </c>
    </row>
    <row r="4404" spans="1:5" x14ac:dyDescent="0.3">
      <c r="A4404">
        <v>4389</v>
      </c>
      <c r="B4404">
        <f t="shared" si="136"/>
        <v>3</v>
      </c>
      <c r="C4404" s="32">
        <v>37923</v>
      </c>
      <c r="D4404">
        <v>0.85699999999999998</v>
      </c>
      <c r="E4404">
        <f t="shared" si="137"/>
        <v>3.0808123742331526E-2</v>
      </c>
    </row>
    <row r="4405" spans="1:5" x14ac:dyDescent="0.3">
      <c r="A4405" s="35">
        <v>4390</v>
      </c>
      <c r="B4405">
        <f t="shared" si="136"/>
        <v>4</v>
      </c>
      <c r="C4405" s="32">
        <v>37924</v>
      </c>
      <c r="D4405">
        <v>0.85499999999999998</v>
      </c>
      <c r="E4405">
        <f t="shared" si="137"/>
        <v>-2.3364496610195989E-3</v>
      </c>
    </row>
    <row r="4406" spans="1:5" x14ac:dyDescent="0.3">
      <c r="A4406">
        <v>4391</v>
      </c>
      <c r="B4406">
        <f t="shared" si="136"/>
        <v>5</v>
      </c>
      <c r="C4406" s="32">
        <v>37925</v>
      </c>
      <c r="D4406">
        <v>0.83099999999999996</v>
      </c>
      <c r="E4406">
        <f t="shared" si="137"/>
        <v>-2.8471674081312001E-2</v>
      </c>
    </row>
    <row r="4407" spans="1:5" x14ac:dyDescent="0.3">
      <c r="A4407" s="35">
        <v>4392</v>
      </c>
      <c r="B4407">
        <f t="shared" si="136"/>
        <v>1</v>
      </c>
      <c r="C4407" s="32">
        <v>37928</v>
      </c>
      <c r="D4407">
        <v>0.81599999999999995</v>
      </c>
      <c r="E4407">
        <f t="shared" si="137"/>
        <v>-1.8215439891341216E-2</v>
      </c>
    </row>
    <row r="4408" spans="1:5" x14ac:dyDescent="0.3">
      <c r="A4408">
        <v>4393</v>
      </c>
      <c r="B4408">
        <f t="shared" si="136"/>
        <v>2</v>
      </c>
      <c r="C4408" s="32">
        <v>37929</v>
      </c>
      <c r="D4408">
        <v>0.81899999999999995</v>
      </c>
      <c r="E4408">
        <f t="shared" si="137"/>
        <v>3.6697288889624017E-3</v>
      </c>
    </row>
    <row r="4409" spans="1:5" x14ac:dyDescent="0.3">
      <c r="A4409" s="35">
        <v>4394</v>
      </c>
      <c r="B4409">
        <f t="shared" si="136"/>
        <v>3</v>
      </c>
      <c r="C4409" s="32">
        <v>37930</v>
      </c>
      <c r="D4409">
        <v>0.83099999999999996</v>
      </c>
      <c r="E4409">
        <f t="shared" si="137"/>
        <v>1.4545711002378716E-2</v>
      </c>
    </row>
    <row r="4410" spans="1:5" x14ac:dyDescent="0.3">
      <c r="A4410">
        <v>4395</v>
      </c>
      <c r="B4410">
        <f t="shared" si="136"/>
        <v>4</v>
      </c>
      <c r="C4410" s="32">
        <v>37931</v>
      </c>
      <c r="D4410">
        <v>0.81899999999999995</v>
      </c>
      <c r="E4410">
        <f t="shared" si="137"/>
        <v>-1.4545711002378751E-2</v>
      </c>
    </row>
    <row r="4411" spans="1:5" x14ac:dyDescent="0.3">
      <c r="A4411" s="35">
        <v>4396</v>
      </c>
      <c r="B4411">
        <f t="shared" si="136"/>
        <v>5</v>
      </c>
      <c r="C4411" s="32">
        <v>37932</v>
      </c>
      <c r="D4411">
        <v>0.83299999999999996</v>
      </c>
      <c r="E4411">
        <f t="shared" si="137"/>
        <v>1.6949558313773205E-2</v>
      </c>
    </row>
    <row r="4412" spans="1:5" x14ac:dyDescent="0.3">
      <c r="A4412">
        <v>4397</v>
      </c>
      <c r="B4412">
        <f t="shared" si="136"/>
        <v>1</v>
      </c>
      <c r="C4412" s="32">
        <v>37935</v>
      </c>
      <c r="D4412">
        <v>0.84499999999999997</v>
      </c>
      <c r="E4412">
        <f t="shared" si="137"/>
        <v>1.4302985190331262E-2</v>
      </c>
    </row>
    <row r="4413" spans="1:5" x14ac:dyDescent="0.3">
      <c r="A4413" s="35">
        <v>4398</v>
      </c>
      <c r="B4413">
        <f t="shared" si="136"/>
        <v>2</v>
      </c>
      <c r="C4413" s="32">
        <v>37936</v>
      </c>
      <c r="D4413">
        <v>0.88300000000000001</v>
      </c>
      <c r="E4413">
        <f t="shared" si="137"/>
        <v>4.3988573246786261E-2</v>
      </c>
    </row>
    <row r="4414" spans="1:5" x14ac:dyDescent="0.3">
      <c r="A4414">
        <v>4399</v>
      </c>
      <c r="B4414">
        <f t="shared" si="136"/>
        <v>3</v>
      </c>
      <c r="C4414" s="32">
        <v>37937</v>
      </c>
      <c r="D4414">
        <v>0.89500000000000002</v>
      </c>
      <c r="E4414">
        <f t="shared" si="137"/>
        <v>1.3498517670895377E-2</v>
      </c>
    </row>
    <row r="4415" spans="1:5" x14ac:dyDescent="0.3">
      <c r="A4415" s="35">
        <v>4400</v>
      </c>
      <c r="B4415">
        <f t="shared" si="136"/>
        <v>4</v>
      </c>
      <c r="C4415" s="32">
        <v>37938</v>
      </c>
      <c r="D4415">
        <v>0.89600000000000002</v>
      </c>
      <c r="E4415">
        <f t="shared" si="137"/>
        <v>1.1166947000751544E-3</v>
      </c>
    </row>
    <row r="4416" spans="1:5" x14ac:dyDescent="0.3">
      <c r="A4416">
        <v>4401</v>
      </c>
      <c r="B4416">
        <f t="shared" si="136"/>
        <v>5</v>
      </c>
      <c r="C4416" s="32">
        <v>37939</v>
      </c>
      <c r="D4416">
        <v>0.92300000000000004</v>
      </c>
      <c r="E4416">
        <f t="shared" si="137"/>
        <v>2.9688821527921717E-2</v>
      </c>
    </row>
    <row r="4417" spans="1:5" x14ac:dyDescent="0.3">
      <c r="A4417" s="35">
        <v>4402</v>
      </c>
      <c r="B4417">
        <f t="shared" si="136"/>
        <v>1</v>
      </c>
      <c r="C4417" s="32">
        <v>37942</v>
      </c>
      <c r="D4417">
        <v>0.90900000000000003</v>
      </c>
      <c r="E4417">
        <f t="shared" si="137"/>
        <v>-1.5284140325373312E-2</v>
      </c>
    </row>
    <row r="4418" spans="1:5" x14ac:dyDescent="0.3">
      <c r="A4418">
        <v>4403</v>
      </c>
      <c r="B4418">
        <f t="shared" si="136"/>
        <v>2</v>
      </c>
      <c r="C4418" s="32">
        <v>37943</v>
      </c>
      <c r="D4418">
        <v>0.95599999999999996</v>
      </c>
      <c r="E4418">
        <f t="shared" si="137"/>
        <v>5.0412818873922446E-2</v>
      </c>
    </row>
    <row r="4419" spans="1:5" x14ac:dyDescent="0.3">
      <c r="A4419" s="35">
        <v>4404</v>
      </c>
      <c r="B4419">
        <f t="shared" si="136"/>
        <v>3</v>
      </c>
      <c r="C4419" s="32">
        <v>37944</v>
      </c>
      <c r="D4419">
        <v>0.96399999999999997</v>
      </c>
      <c r="E4419">
        <f t="shared" si="137"/>
        <v>8.3333815591442404E-3</v>
      </c>
    </row>
    <row r="4420" spans="1:5" x14ac:dyDescent="0.3">
      <c r="A4420">
        <v>4405</v>
      </c>
      <c r="B4420">
        <f t="shared" si="136"/>
        <v>4</v>
      </c>
      <c r="C4420" s="32">
        <v>37945</v>
      </c>
      <c r="D4420">
        <v>0.92600000000000005</v>
      </c>
      <c r="E4420">
        <f t="shared" si="137"/>
        <v>-4.0217059964366197E-2</v>
      </c>
    </row>
    <row r="4421" spans="1:5" x14ac:dyDescent="0.3">
      <c r="A4421" s="35">
        <v>4406</v>
      </c>
      <c r="B4421">
        <f t="shared" si="136"/>
        <v>5</v>
      </c>
      <c r="C4421" s="32">
        <v>37946</v>
      </c>
      <c r="D4421">
        <v>0.91500000000000004</v>
      </c>
      <c r="E4421">
        <f t="shared" si="137"/>
        <v>-1.1950169370658084E-2</v>
      </c>
    </row>
    <row r="4422" spans="1:5" x14ac:dyDescent="0.3">
      <c r="A4422">
        <v>4407</v>
      </c>
      <c r="B4422">
        <f t="shared" si="136"/>
        <v>1</v>
      </c>
      <c r="C4422" s="32">
        <v>37949</v>
      </c>
      <c r="D4422">
        <v>0.88200000000000001</v>
      </c>
      <c r="E4422">
        <f t="shared" si="137"/>
        <v>-3.6732009268730006E-2</v>
      </c>
    </row>
    <row r="4423" spans="1:5" x14ac:dyDescent="0.3">
      <c r="A4423" s="35">
        <v>4408</v>
      </c>
      <c r="B4423">
        <f t="shared" si="136"/>
        <v>2</v>
      </c>
      <c r="C4423" s="32">
        <v>37950</v>
      </c>
      <c r="D4423">
        <v>0.86299999999999999</v>
      </c>
      <c r="E4423">
        <f t="shared" si="137"/>
        <v>-2.1777364923363345E-2</v>
      </c>
    </row>
    <row r="4424" spans="1:5" x14ac:dyDescent="0.3">
      <c r="A4424">
        <v>4409</v>
      </c>
      <c r="B4424">
        <f t="shared" si="136"/>
        <v>3</v>
      </c>
      <c r="C4424" s="32">
        <v>37951</v>
      </c>
      <c r="D4424">
        <v>0.89400000000000002</v>
      </c>
      <c r="E4424">
        <f t="shared" si="137"/>
        <v>3.5291084090086182E-2</v>
      </c>
    </row>
    <row r="4425" spans="1:5" x14ac:dyDescent="0.3">
      <c r="A4425" s="35">
        <v>4410</v>
      </c>
      <c r="B4425">
        <f t="shared" si="136"/>
        <v>1</v>
      </c>
      <c r="C4425" s="32">
        <v>37956</v>
      </c>
      <c r="D4425">
        <v>0.83799999999999997</v>
      </c>
      <c r="E4425">
        <f t="shared" si="137"/>
        <v>-6.4687674691431163E-2</v>
      </c>
    </row>
    <row r="4426" spans="1:5" x14ac:dyDescent="0.3">
      <c r="A4426">
        <v>4411</v>
      </c>
      <c r="B4426">
        <f t="shared" si="136"/>
        <v>2</v>
      </c>
      <c r="C4426" s="32">
        <v>37957</v>
      </c>
      <c r="D4426">
        <v>0.85899999999999999</v>
      </c>
      <c r="E4426">
        <f t="shared" si="137"/>
        <v>2.4750821502172352E-2</v>
      </c>
    </row>
    <row r="4427" spans="1:5" x14ac:dyDescent="0.3">
      <c r="A4427" s="35">
        <v>4412</v>
      </c>
      <c r="B4427">
        <f t="shared" si="136"/>
        <v>3</v>
      </c>
      <c r="C4427" s="32">
        <v>37958</v>
      </c>
      <c r="D4427">
        <v>0.85699999999999998</v>
      </c>
      <c r="E4427">
        <f t="shared" si="137"/>
        <v>-2.3310033864755897E-3</v>
      </c>
    </row>
    <row r="4428" spans="1:5" x14ac:dyDescent="0.3">
      <c r="A4428">
        <v>4413</v>
      </c>
      <c r="B4428">
        <f t="shared" si="136"/>
        <v>4</v>
      </c>
      <c r="C4428" s="32">
        <v>37959</v>
      </c>
      <c r="D4428">
        <v>0.86799999999999999</v>
      </c>
      <c r="E4428">
        <f t="shared" si="137"/>
        <v>1.2753796062570415E-2</v>
      </c>
    </row>
    <row r="4429" spans="1:5" x14ac:dyDescent="0.3">
      <c r="A4429" s="35">
        <v>4414</v>
      </c>
      <c r="B4429">
        <f t="shared" si="136"/>
        <v>5</v>
      </c>
      <c r="C4429" s="32">
        <v>37960</v>
      </c>
      <c r="D4429">
        <v>0.84599999999999997</v>
      </c>
      <c r="E4429">
        <f t="shared" si="137"/>
        <v>-2.567235505412695E-2</v>
      </c>
    </row>
    <row r="4430" spans="1:5" x14ac:dyDescent="0.3">
      <c r="A4430">
        <v>4415</v>
      </c>
      <c r="B4430">
        <f t="shared" si="136"/>
        <v>1</v>
      </c>
      <c r="C4430" s="32">
        <v>37963</v>
      </c>
      <c r="D4430">
        <v>0.86899999999999999</v>
      </c>
      <c r="E4430">
        <f t="shared" si="137"/>
        <v>2.6823765659168743E-2</v>
      </c>
    </row>
    <row r="4431" spans="1:5" x14ac:dyDescent="0.3">
      <c r="A4431" s="35">
        <v>4416</v>
      </c>
      <c r="B4431">
        <f t="shared" si="136"/>
        <v>2</v>
      </c>
      <c r="C4431" s="32">
        <v>37964</v>
      </c>
      <c r="D4431">
        <v>0.84199999999999997</v>
      </c>
      <c r="E4431">
        <f t="shared" si="137"/>
        <v>-3.1563111023065284E-2</v>
      </c>
    </row>
    <row r="4432" spans="1:5" x14ac:dyDescent="0.3">
      <c r="A4432">
        <v>4417</v>
      </c>
      <c r="B4432">
        <f t="shared" si="136"/>
        <v>3</v>
      </c>
      <c r="C4432" s="32">
        <v>37965</v>
      </c>
      <c r="D4432">
        <v>0.84899999999999998</v>
      </c>
      <c r="E4432">
        <f t="shared" si="137"/>
        <v>8.2791720690205059E-3</v>
      </c>
    </row>
    <row r="4433" spans="1:5" x14ac:dyDescent="0.3">
      <c r="A4433" s="35">
        <v>4418</v>
      </c>
      <c r="B4433">
        <f t="shared" ref="B4433:B4496" si="138">WEEKDAY(C4433,2)</f>
        <v>4</v>
      </c>
      <c r="C4433" s="32">
        <v>37966</v>
      </c>
      <c r="D4433">
        <v>0.85699999999999998</v>
      </c>
      <c r="E4433">
        <f t="shared" si="137"/>
        <v>9.3787322864325399E-3</v>
      </c>
    </row>
    <row r="4434" spans="1:5" x14ac:dyDescent="0.3">
      <c r="A4434">
        <v>4419</v>
      </c>
      <c r="B4434">
        <f t="shared" si="138"/>
        <v>5</v>
      </c>
      <c r="C4434" s="32">
        <v>37967</v>
      </c>
      <c r="D4434">
        <v>0.88900000000000001</v>
      </c>
      <c r="E4434">
        <f t="shared" ref="E4434:E4497" si="139">LN(D4434/D4433)</f>
        <v>3.6659316916124771E-2</v>
      </c>
    </row>
    <row r="4435" spans="1:5" x14ac:dyDescent="0.3">
      <c r="A4435" s="35">
        <v>4420</v>
      </c>
      <c r="B4435">
        <f t="shared" si="138"/>
        <v>1</v>
      </c>
      <c r="C4435" s="32">
        <v>37970</v>
      </c>
      <c r="D4435">
        <v>0.9</v>
      </c>
      <c r="E4435">
        <f t="shared" si="139"/>
        <v>1.2297527810406245E-2</v>
      </c>
    </row>
    <row r="4436" spans="1:5" x14ac:dyDescent="0.3">
      <c r="A4436">
        <v>4421</v>
      </c>
      <c r="B4436">
        <f t="shared" si="138"/>
        <v>2</v>
      </c>
      <c r="C4436" s="32">
        <v>37971</v>
      </c>
      <c r="D4436">
        <v>0.89300000000000002</v>
      </c>
      <c r="E4436">
        <f t="shared" si="139"/>
        <v>-7.8081824478116986E-3</v>
      </c>
    </row>
    <row r="4437" spans="1:5" x14ac:dyDescent="0.3">
      <c r="A4437" s="35">
        <v>4422</v>
      </c>
      <c r="B4437">
        <f t="shared" si="138"/>
        <v>3</v>
      </c>
      <c r="C4437" s="32">
        <v>37972</v>
      </c>
      <c r="D4437">
        <v>0.91300000000000003</v>
      </c>
      <c r="E4437">
        <f t="shared" si="139"/>
        <v>2.2149299718469496E-2</v>
      </c>
    </row>
    <row r="4438" spans="1:5" x14ac:dyDescent="0.3">
      <c r="A4438">
        <v>4423</v>
      </c>
      <c r="B4438">
        <f t="shared" si="138"/>
        <v>4</v>
      </c>
      <c r="C4438" s="32">
        <v>37973</v>
      </c>
      <c r="D4438">
        <v>0.91900000000000004</v>
      </c>
      <c r="E4438">
        <f t="shared" si="139"/>
        <v>6.5502417607185628E-3</v>
      </c>
    </row>
    <row r="4439" spans="1:5" x14ac:dyDescent="0.3">
      <c r="A4439" s="35">
        <v>4424</v>
      </c>
      <c r="B4439">
        <f t="shared" si="138"/>
        <v>5</v>
      </c>
      <c r="C4439" s="32">
        <v>37974</v>
      </c>
      <c r="D4439">
        <v>0.89500000000000002</v>
      </c>
      <c r="E4439">
        <f t="shared" si="139"/>
        <v>-2.6462404080831742E-2</v>
      </c>
    </row>
    <row r="4440" spans="1:5" x14ac:dyDescent="0.3">
      <c r="A4440">
        <v>4425</v>
      </c>
      <c r="B4440">
        <f t="shared" si="138"/>
        <v>1</v>
      </c>
      <c r="C4440" s="32">
        <v>37977</v>
      </c>
      <c r="D4440">
        <v>0.86599999999999999</v>
      </c>
      <c r="E4440">
        <f t="shared" si="139"/>
        <v>-3.2938809712420233E-2</v>
      </c>
    </row>
    <row r="4441" spans="1:5" x14ac:dyDescent="0.3">
      <c r="A4441" s="35">
        <v>4426</v>
      </c>
      <c r="B4441">
        <f t="shared" si="138"/>
        <v>2</v>
      </c>
      <c r="C4441" s="32">
        <v>37978</v>
      </c>
      <c r="D4441">
        <v>0.89100000000000001</v>
      </c>
      <c r="E4441">
        <f t="shared" si="139"/>
        <v>2.8459518908374136E-2</v>
      </c>
    </row>
    <row r="4442" spans="1:5" x14ac:dyDescent="0.3">
      <c r="A4442">
        <v>4427</v>
      </c>
      <c r="B4442">
        <f t="shared" si="138"/>
        <v>3</v>
      </c>
      <c r="C4442" s="32">
        <v>37979</v>
      </c>
      <c r="D4442">
        <v>0.91400000000000003</v>
      </c>
      <c r="E4442">
        <f t="shared" si="139"/>
        <v>2.5486143983340693E-2</v>
      </c>
    </row>
    <row r="4443" spans="1:5" x14ac:dyDescent="0.3">
      <c r="A4443" s="35">
        <v>4428</v>
      </c>
      <c r="B4443">
        <f t="shared" si="138"/>
        <v>1</v>
      </c>
      <c r="C4443" s="32">
        <v>37984</v>
      </c>
      <c r="D4443">
        <v>0.91500000000000004</v>
      </c>
      <c r="E4443">
        <f t="shared" si="139"/>
        <v>1.0934938213712896E-3</v>
      </c>
    </row>
    <row r="4444" spans="1:5" x14ac:dyDescent="0.3">
      <c r="A4444">
        <v>4429</v>
      </c>
      <c r="B4444">
        <f t="shared" si="138"/>
        <v>2</v>
      </c>
      <c r="C4444" s="32">
        <v>37985</v>
      </c>
      <c r="D4444">
        <v>0.95799999999999996</v>
      </c>
      <c r="E4444">
        <f t="shared" si="139"/>
        <v>4.5923712695339236E-2</v>
      </c>
    </row>
    <row r="4445" spans="1:5" x14ac:dyDescent="0.3">
      <c r="A4445" s="35">
        <v>4430</v>
      </c>
      <c r="B4445">
        <f t="shared" si="138"/>
        <v>3</v>
      </c>
      <c r="C4445" s="32">
        <v>37986</v>
      </c>
      <c r="D4445">
        <v>0.94499999999999995</v>
      </c>
      <c r="E4445">
        <f t="shared" si="139"/>
        <v>-1.3662850477117794E-2</v>
      </c>
    </row>
    <row r="4446" spans="1:5" x14ac:dyDescent="0.3">
      <c r="A4446">
        <v>4431</v>
      </c>
      <c r="B4446">
        <f t="shared" si="138"/>
        <v>1</v>
      </c>
      <c r="C4446" s="32">
        <v>37991</v>
      </c>
      <c r="D4446">
        <v>0.96</v>
      </c>
      <c r="E4446">
        <f t="shared" si="139"/>
        <v>1.5748356968139112E-2</v>
      </c>
    </row>
    <row r="4447" spans="1:5" x14ac:dyDescent="0.3">
      <c r="A4447" s="35">
        <v>4432</v>
      </c>
      <c r="B4447">
        <f t="shared" si="138"/>
        <v>2</v>
      </c>
      <c r="C4447" s="32">
        <v>37992</v>
      </c>
      <c r="D4447">
        <v>0.97199999999999998</v>
      </c>
      <c r="E4447">
        <f t="shared" si="139"/>
        <v>1.242251999855711E-2</v>
      </c>
    </row>
    <row r="4448" spans="1:5" x14ac:dyDescent="0.3">
      <c r="A4448">
        <v>4433</v>
      </c>
      <c r="B4448">
        <f t="shared" si="138"/>
        <v>3</v>
      </c>
      <c r="C4448" s="32">
        <v>37993</v>
      </c>
      <c r="D4448">
        <v>0.96299999999999997</v>
      </c>
      <c r="E4448">
        <f t="shared" si="139"/>
        <v>-9.3023926623135612E-3</v>
      </c>
    </row>
    <row r="4449" spans="1:5" x14ac:dyDescent="0.3">
      <c r="A4449" s="35">
        <v>4434</v>
      </c>
      <c r="B4449">
        <f t="shared" si="138"/>
        <v>4</v>
      </c>
      <c r="C4449" s="32">
        <v>37994</v>
      </c>
      <c r="D4449">
        <v>0.996</v>
      </c>
      <c r="E4449">
        <f t="shared" si="139"/>
        <v>3.369384578647279E-2</v>
      </c>
    </row>
    <row r="4450" spans="1:5" x14ac:dyDescent="0.3">
      <c r="A4450">
        <v>4435</v>
      </c>
      <c r="B4450">
        <f t="shared" si="138"/>
        <v>5</v>
      </c>
      <c r="C4450" s="32">
        <v>37995</v>
      </c>
      <c r="D4450">
        <v>1.0289999999999999</v>
      </c>
      <c r="E4450">
        <f t="shared" si="139"/>
        <v>3.2595478249451339E-2</v>
      </c>
    </row>
    <row r="4451" spans="1:5" x14ac:dyDescent="0.3">
      <c r="A4451" s="35">
        <v>4436</v>
      </c>
      <c r="B4451">
        <f t="shared" si="138"/>
        <v>1</v>
      </c>
      <c r="C4451" s="32">
        <v>37998</v>
      </c>
      <c r="D4451">
        <v>1.026</v>
      </c>
      <c r="E4451">
        <f t="shared" si="139"/>
        <v>-2.9197101033346393E-3</v>
      </c>
    </row>
    <row r="4452" spans="1:5" x14ac:dyDescent="0.3">
      <c r="A4452">
        <v>4437</v>
      </c>
      <c r="B4452">
        <f t="shared" si="138"/>
        <v>2</v>
      </c>
      <c r="C4452" s="32">
        <v>37999</v>
      </c>
      <c r="D4452">
        <v>0.995</v>
      </c>
      <c r="E4452">
        <f t="shared" si="139"/>
        <v>-3.0680288572122159E-2</v>
      </c>
    </row>
    <row r="4453" spans="1:5" x14ac:dyDescent="0.3">
      <c r="A4453" s="35">
        <v>4438</v>
      </c>
      <c r="B4453">
        <f t="shared" si="138"/>
        <v>3</v>
      </c>
      <c r="C4453" s="32">
        <v>38000</v>
      </c>
      <c r="D4453">
        <v>0.99199999999999999</v>
      </c>
      <c r="E4453">
        <f t="shared" si="139"/>
        <v>-3.0196298737199456E-3</v>
      </c>
    </row>
    <row r="4454" spans="1:5" x14ac:dyDescent="0.3">
      <c r="A4454">
        <v>4439</v>
      </c>
      <c r="B4454">
        <f t="shared" si="138"/>
        <v>4</v>
      </c>
      <c r="C4454" s="32">
        <v>38001</v>
      </c>
      <c r="D4454">
        <v>0.94199999999999995</v>
      </c>
      <c r="E4454">
        <f t="shared" si="139"/>
        <v>-5.1717832708509749E-2</v>
      </c>
    </row>
    <row r="4455" spans="1:5" x14ac:dyDescent="0.3">
      <c r="A4455" s="35">
        <v>4440</v>
      </c>
      <c r="B4455">
        <f t="shared" si="138"/>
        <v>5</v>
      </c>
      <c r="C4455" s="32">
        <v>38002</v>
      </c>
      <c r="D4455">
        <v>0.99199999999999999</v>
      </c>
      <c r="E4455">
        <f t="shared" si="139"/>
        <v>5.1717832708509721E-2</v>
      </c>
    </row>
    <row r="4456" spans="1:5" x14ac:dyDescent="0.3">
      <c r="A4456">
        <v>4441</v>
      </c>
      <c r="B4456">
        <f t="shared" si="138"/>
        <v>2</v>
      </c>
      <c r="C4456" s="32">
        <v>38006</v>
      </c>
      <c r="D4456">
        <v>1.004</v>
      </c>
      <c r="E4456">
        <f t="shared" si="139"/>
        <v>1.2024192966801812E-2</v>
      </c>
    </row>
    <row r="4457" spans="1:5" x14ac:dyDescent="0.3">
      <c r="A4457" s="35">
        <v>4442</v>
      </c>
      <c r="B4457">
        <f t="shared" si="138"/>
        <v>3</v>
      </c>
      <c r="C4457" s="32">
        <v>38007</v>
      </c>
      <c r="D4457">
        <v>1.03</v>
      </c>
      <c r="E4457">
        <f t="shared" si="139"/>
        <v>2.5566780972006927E-2</v>
      </c>
    </row>
    <row r="4458" spans="1:5" x14ac:dyDescent="0.3">
      <c r="A4458">
        <v>4443</v>
      </c>
      <c r="B4458">
        <f t="shared" si="138"/>
        <v>4</v>
      </c>
      <c r="C4458" s="32">
        <v>38008</v>
      </c>
      <c r="D4458">
        <v>1.0660000000000001</v>
      </c>
      <c r="E4458">
        <f t="shared" si="139"/>
        <v>3.4354523502108422E-2</v>
      </c>
    </row>
    <row r="4459" spans="1:5" x14ac:dyDescent="0.3">
      <c r="A4459" s="35">
        <v>4444</v>
      </c>
      <c r="B4459">
        <f t="shared" si="138"/>
        <v>5</v>
      </c>
      <c r="C4459" s="32">
        <v>38009</v>
      </c>
      <c r="D4459">
        <v>1.042</v>
      </c>
      <c r="E4459">
        <f t="shared" si="139"/>
        <v>-2.277138241247759E-2</v>
      </c>
    </row>
    <row r="4460" spans="1:5" x14ac:dyDescent="0.3">
      <c r="A4460">
        <v>4445</v>
      </c>
      <c r="B4460">
        <f t="shared" si="138"/>
        <v>1</v>
      </c>
      <c r="C4460" s="32">
        <v>38012</v>
      </c>
      <c r="D4460">
        <v>1.0049999999999999</v>
      </c>
      <c r="E4460">
        <f t="shared" si="139"/>
        <v>-3.6154401820136205E-2</v>
      </c>
    </row>
    <row r="4461" spans="1:5" x14ac:dyDescent="0.3">
      <c r="A4461" s="35">
        <v>4446</v>
      </c>
      <c r="B4461">
        <f t="shared" si="138"/>
        <v>2</v>
      </c>
      <c r="C4461" s="32">
        <v>38013</v>
      </c>
      <c r="D4461">
        <v>0.98499999999999999</v>
      </c>
      <c r="E4461">
        <f t="shared" si="139"/>
        <v>-2.010117932108715E-2</v>
      </c>
    </row>
    <row r="4462" spans="1:5" x14ac:dyDescent="0.3">
      <c r="A4462">
        <v>4447</v>
      </c>
      <c r="B4462">
        <f t="shared" si="138"/>
        <v>3</v>
      </c>
      <c r="C4462" s="32">
        <v>38014</v>
      </c>
      <c r="D4462">
        <v>0.97699999999999998</v>
      </c>
      <c r="E4462">
        <f t="shared" si="139"/>
        <v>-8.1549891293061436E-3</v>
      </c>
    </row>
    <row r="4463" spans="1:5" x14ac:dyDescent="0.3">
      <c r="A4463" s="35">
        <v>4448</v>
      </c>
      <c r="B4463">
        <f t="shared" si="138"/>
        <v>4</v>
      </c>
      <c r="C4463" s="32">
        <v>38015</v>
      </c>
      <c r="D4463">
        <v>1.004</v>
      </c>
      <c r="E4463">
        <f t="shared" si="139"/>
        <v>2.7260648208891732E-2</v>
      </c>
    </row>
    <row r="4464" spans="1:5" x14ac:dyDescent="0.3">
      <c r="A4464">
        <v>4449</v>
      </c>
      <c r="B4464">
        <f t="shared" si="138"/>
        <v>5</v>
      </c>
      <c r="C4464" s="32">
        <v>38016</v>
      </c>
      <c r="D4464">
        <v>0.99099999999999999</v>
      </c>
      <c r="E4464">
        <f t="shared" si="139"/>
        <v>-1.3032765921686503E-2</v>
      </c>
    </row>
    <row r="4465" spans="1:5" x14ac:dyDescent="0.3">
      <c r="A4465" s="35">
        <v>4450</v>
      </c>
      <c r="B4465">
        <f t="shared" si="138"/>
        <v>1</v>
      </c>
      <c r="C4465" s="32">
        <v>38019</v>
      </c>
      <c r="D4465">
        <v>1.03</v>
      </c>
      <c r="E4465">
        <f t="shared" si="139"/>
        <v>3.859954689369359E-2</v>
      </c>
    </row>
    <row r="4466" spans="1:5" x14ac:dyDescent="0.3">
      <c r="A4466">
        <v>4451</v>
      </c>
      <c r="B4466">
        <f t="shared" si="138"/>
        <v>2</v>
      </c>
      <c r="C4466" s="32">
        <v>38020</v>
      </c>
      <c r="D4466">
        <v>1.014</v>
      </c>
      <c r="E4466">
        <f t="shared" si="139"/>
        <v>-1.5655897072553021E-2</v>
      </c>
    </row>
    <row r="4467" spans="1:5" x14ac:dyDescent="0.3">
      <c r="A4467" s="35">
        <v>4452</v>
      </c>
      <c r="B4467">
        <f t="shared" si="138"/>
        <v>3</v>
      </c>
      <c r="C4467" s="32">
        <v>38021</v>
      </c>
      <c r="D4467">
        <v>0.999</v>
      </c>
      <c r="E4467">
        <f t="shared" si="139"/>
        <v>-1.4903405502574919E-2</v>
      </c>
    </row>
    <row r="4468" spans="1:5" x14ac:dyDescent="0.3">
      <c r="A4468">
        <v>4453</v>
      </c>
      <c r="B4468">
        <f t="shared" si="138"/>
        <v>4</v>
      </c>
      <c r="C4468" s="32">
        <v>38022</v>
      </c>
      <c r="D4468">
        <v>1.0249999999999999</v>
      </c>
      <c r="E4468">
        <f t="shared" si="139"/>
        <v>2.5693112923954896E-2</v>
      </c>
    </row>
    <row r="4469" spans="1:5" x14ac:dyDescent="0.3">
      <c r="A4469" s="35">
        <v>4454</v>
      </c>
      <c r="B4469">
        <f t="shared" si="138"/>
        <v>5</v>
      </c>
      <c r="C4469" s="32">
        <v>38023</v>
      </c>
      <c r="D4469">
        <v>0.98199999999999998</v>
      </c>
      <c r="E4469">
        <f t="shared" si="139"/>
        <v>-4.2856583218042588E-2</v>
      </c>
    </row>
    <row r="4470" spans="1:5" x14ac:dyDescent="0.3">
      <c r="A4470">
        <v>4455</v>
      </c>
      <c r="B4470">
        <f t="shared" si="138"/>
        <v>1</v>
      </c>
      <c r="C4470" s="32">
        <v>38026</v>
      </c>
      <c r="D4470">
        <v>0.98399999999999999</v>
      </c>
      <c r="E4470">
        <f t="shared" si="139"/>
        <v>2.0345886977874567E-3</v>
      </c>
    </row>
    <row r="4471" spans="1:5" x14ac:dyDescent="0.3">
      <c r="A4471" s="35">
        <v>4456</v>
      </c>
      <c r="B4471">
        <f t="shared" si="138"/>
        <v>2</v>
      </c>
      <c r="C4471" s="32">
        <v>38027</v>
      </c>
      <c r="D4471">
        <v>1.0269999999999999</v>
      </c>
      <c r="E4471">
        <f t="shared" si="139"/>
        <v>4.2771312876304805E-2</v>
      </c>
    </row>
    <row r="4472" spans="1:5" x14ac:dyDescent="0.3">
      <c r="A4472">
        <v>4457</v>
      </c>
      <c r="B4472">
        <f t="shared" si="138"/>
        <v>3</v>
      </c>
      <c r="C4472" s="32">
        <v>38028</v>
      </c>
      <c r="D4472">
        <v>1.0229999999999999</v>
      </c>
      <c r="E4472">
        <f t="shared" si="139"/>
        <v>-3.9024439769317011E-3</v>
      </c>
    </row>
    <row r="4473" spans="1:5" x14ac:dyDescent="0.3">
      <c r="A4473" s="35">
        <v>4458</v>
      </c>
      <c r="B4473">
        <f t="shared" si="138"/>
        <v>4</v>
      </c>
      <c r="C4473" s="32">
        <v>38029</v>
      </c>
      <c r="D4473">
        <v>1.026</v>
      </c>
      <c r="E4473">
        <f t="shared" si="139"/>
        <v>2.9282597790885809E-3</v>
      </c>
    </row>
    <row r="4474" spans="1:5" x14ac:dyDescent="0.3">
      <c r="A4474">
        <v>4459</v>
      </c>
      <c r="B4474">
        <f t="shared" si="138"/>
        <v>5</v>
      </c>
      <c r="C4474" s="32">
        <v>38030</v>
      </c>
      <c r="D4474">
        <v>1.05</v>
      </c>
      <c r="E4474">
        <f t="shared" si="139"/>
        <v>2.3122417420854212E-2</v>
      </c>
    </row>
    <row r="4475" spans="1:5" x14ac:dyDescent="0.3">
      <c r="A4475" s="35">
        <v>4460</v>
      </c>
      <c r="B4475">
        <f t="shared" si="138"/>
        <v>2</v>
      </c>
      <c r="C4475" s="32">
        <v>38034</v>
      </c>
      <c r="D4475">
        <v>1.095</v>
      </c>
      <c r="E4475">
        <f t="shared" si="139"/>
        <v>4.1964199099031992E-2</v>
      </c>
    </row>
    <row r="4476" spans="1:5" x14ac:dyDescent="0.3">
      <c r="A4476">
        <v>4461</v>
      </c>
      <c r="B4476">
        <f t="shared" si="138"/>
        <v>3</v>
      </c>
      <c r="C4476" s="32">
        <v>38035</v>
      </c>
      <c r="D4476">
        <v>1.0980000000000001</v>
      </c>
      <c r="E4476">
        <f t="shared" si="139"/>
        <v>2.7359798188748455E-3</v>
      </c>
    </row>
    <row r="4477" spans="1:5" x14ac:dyDescent="0.3">
      <c r="A4477" s="35">
        <v>4462</v>
      </c>
      <c r="B4477">
        <f t="shared" si="138"/>
        <v>4</v>
      </c>
      <c r="C4477" s="32">
        <v>38036</v>
      </c>
      <c r="D4477">
        <v>1.0940000000000001</v>
      </c>
      <c r="E4477">
        <f t="shared" si="139"/>
        <v>-3.6496390875493927E-3</v>
      </c>
    </row>
    <row r="4478" spans="1:5" x14ac:dyDescent="0.3">
      <c r="A4478">
        <v>4463</v>
      </c>
      <c r="B4478">
        <f t="shared" si="138"/>
        <v>5</v>
      </c>
      <c r="C4478" s="32">
        <v>38037</v>
      </c>
      <c r="D4478">
        <v>1.0720000000000001</v>
      </c>
      <c r="E4478">
        <f t="shared" si="139"/>
        <v>-2.031464135117925E-2</v>
      </c>
    </row>
    <row r="4479" spans="1:5" x14ac:dyDescent="0.3">
      <c r="A4479" s="35">
        <v>4464</v>
      </c>
      <c r="B4479">
        <f t="shared" si="138"/>
        <v>1</v>
      </c>
      <c r="C4479" s="32">
        <v>38040</v>
      </c>
      <c r="D4479">
        <v>1.0660000000000001</v>
      </c>
      <c r="E4479">
        <f t="shared" si="139"/>
        <v>-5.6127369049574364E-3</v>
      </c>
    </row>
    <row r="4480" spans="1:5" x14ac:dyDescent="0.3">
      <c r="A4480">
        <v>4465</v>
      </c>
      <c r="B4480">
        <f t="shared" si="138"/>
        <v>2</v>
      </c>
      <c r="C4480" s="32">
        <v>38041</v>
      </c>
      <c r="D4480">
        <v>1.0549999999999999</v>
      </c>
      <c r="E4480">
        <f t="shared" si="139"/>
        <v>-1.0372558815623049E-2</v>
      </c>
    </row>
    <row r="4481" spans="1:5" x14ac:dyDescent="0.3">
      <c r="A4481" s="35">
        <v>4466</v>
      </c>
      <c r="B4481">
        <f t="shared" si="138"/>
        <v>3</v>
      </c>
      <c r="C4481" s="32">
        <v>38042</v>
      </c>
      <c r="D4481">
        <v>1.083</v>
      </c>
      <c r="E4481">
        <f t="shared" si="139"/>
        <v>2.6194201090823793E-2</v>
      </c>
    </row>
    <row r="4482" spans="1:5" x14ac:dyDescent="0.3">
      <c r="A4482">
        <v>4467</v>
      </c>
      <c r="B4482">
        <f t="shared" si="138"/>
        <v>4</v>
      </c>
      <c r="C4482" s="32">
        <v>38043</v>
      </c>
      <c r="D4482">
        <v>1.087</v>
      </c>
      <c r="E4482">
        <f t="shared" si="139"/>
        <v>3.6866401202187964E-3</v>
      </c>
    </row>
    <row r="4483" spans="1:5" x14ac:dyDescent="0.3">
      <c r="A4483" s="35">
        <v>4468</v>
      </c>
      <c r="B4483">
        <f t="shared" si="138"/>
        <v>5</v>
      </c>
      <c r="C4483" s="32">
        <v>38044</v>
      </c>
      <c r="D4483">
        <v>1.089</v>
      </c>
      <c r="E4483">
        <f t="shared" si="139"/>
        <v>1.8382358117509823E-3</v>
      </c>
    </row>
    <row r="4484" spans="1:5" x14ac:dyDescent="0.3">
      <c r="A4484">
        <v>4469</v>
      </c>
      <c r="B4484">
        <f t="shared" si="138"/>
        <v>1</v>
      </c>
      <c r="C4484" s="32">
        <v>38047</v>
      </c>
      <c r="D4484">
        <v>1.113</v>
      </c>
      <c r="E4484">
        <f t="shared" si="139"/>
        <v>2.1799228342584361E-2</v>
      </c>
    </row>
    <row r="4485" spans="1:5" x14ac:dyDescent="0.3">
      <c r="A4485" s="35">
        <v>4470</v>
      </c>
      <c r="B4485">
        <f t="shared" si="138"/>
        <v>2</v>
      </c>
      <c r="C4485" s="32">
        <v>38048</v>
      </c>
      <c r="D4485">
        <v>1.105</v>
      </c>
      <c r="E4485">
        <f t="shared" si="139"/>
        <v>-7.2137373236916538E-3</v>
      </c>
    </row>
    <row r="4486" spans="1:5" x14ac:dyDescent="0.3">
      <c r="A4486">
        <v>4471</v>
      </c>
      <c r="B4486">
        <f t="shared" si="138"/>
        <v>3</v>
      </c>
      <c r="C4486" s="32">
        <v>38049</v>
      </c>
      <c r="D4486">
        <v>1.0640000000000001</v>
      </c>
      <c r="E4486">
        <f t="shared" si="139"/>
        <v>-3.7809944050263479E-2</v>
      </c>
    </row>
    <row r="4487" spans="1:5" x14ac:dyDescent="0.3">
      <c r="A4487" s="35">
        <v>4472</v>
      </c>
      <c r="B4487">
        <f t="shared" si="138"/>
        <v>4</v>
      </c>
      <c r="C4487" s="32">
        <v>38050</v>
      </c>
      <c r="D4487">
        <v>1.075</v>
      </c>
      <c r="E4487">
        <f t="shared" si="139"/>
        <v>1.0285270660173361E-2</v>
      </c>
    </row>
    <row r="4488" spans="1:5" x14ac:dyDescent="0.3">
      <c r="A4488">
        <v>4473</v>
      </c>
      <c r="B4488">
        <f t="shared" si="138"/>
        <v>5</v>
      </c>
      <c r="C4488" s="32">
        <v>38051</v>
      </c>
      <c r="D4488">
        <v>1.097</v>
      </c>
      <c r="E4488">
        <f t="shared" si="139"/>
        <v>2.0258519713467187E-2</v>
      </c>
    </row>
    <row r="4489" spans="1:5" x14ac:dyDescent="0.3">
      <c r="A4489" s="35">
        <v>4474</v>
      </c>
      <c r="B4489">
        <f t="shared" si="138"/>
        <v>1</v>
      </c>
      <c r="C4489" s="32">
        <v>38054</v>
      </c>
      <c r="D4489">
        <v>1.03</v>
      </c>
      <c r="E4489">
        <f t="shared" si="139"/>
        <v>-6.3020379051548794E-2</v>
      </c>
    </row>
    <row r="4490" spans="1:5" x14ac:dyDescent="0.3">
      <c r="A4490">
        <v>4475</v>
      </c>
      <c r="B4490">
        <f t="shared" si="138"/>
        <v>2</v>
      </c>
      <c r="C4490" s="32">
        <v>38055</v>
      </c>
      <c r="D4490">
        <v>1.0109999999999999</v>
      </c>
      <c r="E4490">
        <f t="shared" si="139"/>
        <v>-1.8618862203210212E-2</v>
      </c>
    </row>
    <row r="4491" spans="1:5" x14ac:dyDescent="0.3">
      <c r="A4491" s="35">
        <v>4476</v>
      </c>
      <c r="B4491">
        <f t="shared" si="138"/>
        <v>3</v>
      </c>
      <c r="C4491" s="32">
        <v>38056</v>
      </c>
      <c r="D4491">
        <v>1.026</v>
      </c>
      <c r="E4491">
        <f t="shared" si="139"/>
        <v>1.4727806710243605E-2</v>
      </c>
    </row>
    <row r="4492" spans="1:5" x14ac:dyDescent="0.3">
      <c r="A4492">
        <v>4477</v>
      </c>
      <c r="B4492">
        <f t="shared" si="138"/>
        <v>4</v>
      </c>
      <c r="C4492" s="32">
        <v>38057</v>
      </c>
      <c r="D4492">
        <v>1.0860000000000001</v>
      </c>
      <c r="E4492">
        <f t="shared" si="139"/>
        <v>5.6833474763166004E-2</v>
      </c>
    </row>
    <row r="4493" spans="1:5" x14ac:dyDescent="0.3">
      <c r="A4493" s="35">
        <v>4478</v>
      </c>
      <c r="B4493">
        <f t="shared" si="138"/>
        <v>5</v>
      </c>
      <c r="C4493" s="32">
        <v>38058</v>
      </c>
      <c r="D4493">
        <v>1.071</v>
      </c>
      <c r="E4493">
        <f t="shared" si="139"/>
        <v>-1.3908430046132113E-2</v>
      </c>
    </row>
    <row r="4494" spans="1:5" x14ac:dyDescent="0.3">
      <c r="A4494">
        <v>4479</v>
      </c>
      <c r="B4494">
        <f t="shared" si="138"/>
        <v>1</v>
      </c>
      <c r="C4494" s="32">
        <v>38061</v>
      </c>
      <c r="D4494">
        <v>1.1000000000000001</v>
      </c>
      <c r="E4494">
        <f t="shared" si="139"/>
        <v>2.6717388338713267E-2</v>
      </c>
    </row>
    <row r="4495" spans="1:5" x14ac:dyDescent="0.3">
      <c r="A4495" s="35">
        <v>4480</v>
      </c>
      <c r="B4495">
        <f t="shared" si="138"/>
        <v>2</v>
      </c>
      <c r="C4495" s="32">
        <v>38062</v>
      </c>
      <c r="D4495">
        <v>1.0920000000000001</v>
      </c>
      <c r="E4495">
        <f t="shared" si="139"/>
        <v>-7.2993024816116079E-3</v>
      </c>
    </row>
    <row r="4496" spans="1:5" x14ac:dyDescent="0.3">
      <c r="A4496">
        <v>4481</v>
      </c>
      <c r="B4496">
        <f t="shared" si="138"/>
        <v>3</v>
      </c>
      <c r="C4496" s="32">
        <v>38063</v>
      </c>
      <c r="D4496">
        <v>1.121</v>
      </c>
      <c r="E4496">
        <f t="shared" si="139"/>
        <v>2.6210266767309469E-2</v>
      </c>
    </row>
    <row r="4497" spans="1:5" x14ac:dyDescent="0.3">
      <c r="A4497" s="35">
        <v>4482</v>
      </c>
      <c r="B4497">
        <f t="shared" ref="B4497:B4560" si="140">WEEKDAY(C4497,2)</f>
        <v>4</v>
      </c>
      <c r="C4497" s="32">
        <v>38064</v>
      </c>
      <c r="D4497">
        <v>1.119</v>
      </c>
      <c r="E4497">
        <f t="shared" si="139"/>
        <v>-1.7857147602346438E-3</v>
      </c>
    </row>
    <row r="4498" spans="1:5" x14ac:dyDescent="0.3">
      <c r="A4498">
        <v>4483</v>
      </c>
      <c r="B4498">
        <f t="shared" si="140"/>
        <v>5</v>
      </c>
      <c r="C4498" s="32">
        <v>38065</v>
      </c>
      <c r="D4498">
        <v>1.129</v>
      </c>
      <c r="E4498">
        <f t="shared" ref="E4498:E4561" si="141">LN(D4498/D4497)</f>
        <v>8.8968558377367172E-3</v>
      </c>
    </row>
    <row r="4499" spans="1:5" x14ac:dyDescent="0.3">
      <c r="A4499" s="35">
        <v>4484</v>
      </c>
      <c r="B4499">
        <f t="shared" si="140"/>
        <v>1</v>
      </c>
      <c r="C4499" s="32">
        <v>38068</v>
      </c>
      <c r="D4499">
        <v>1.1040000000000001</v>
      </c>
      <c r="E4499">
        <f t="shared" si="141"/>
        <v>-2.2392337312621319E-2</v>
      </c>
    </row>
    <row r="4500" spans="1:5" x14ac:dyDescent="0.3">
      <c r="A4500">
        <v>4485</v>
      </c>
      <c r="B4500">
        <f t="shared" si="140"/>
        <v>2</v>
      </c>
      <c r="C4500" s="32">
        <v>38069</v>
      </c>
      <c r="D4500">
        <v>1.117</v>
      </c>
      <c r="E4500">
        <f t="shared" si="141"/>
        <v>1.1706572232160085E-2</v>
      </c>
    </row>
    <row r="4501" spans="1:5" x14ac:dyDescent="0.3">
      <c r="A4501" s="35">
        <v>4486</v>
      </c>
      <c r="B4501">
        <f t="shared" si="140"/>
        <v>3</v>
      </c>
      <c r="C4501" s="32">
        <v>38070</v>
      </c>
      <c r="D4501">
        <v>1.113</v>
      </c>
      <c r="E4501">
        <f t="shared" si="141"/>
        <v>-3.5874477936558807E-3</v>
      </c>
    </row>
    <row r="4502" spans="1:5" x14ac:dyDescent="0.3">
      <c r="A4502">
        <v>4487</v>
      </c>
      <c r="B4502">
        <f t="shared" si="140"/>
        <v>4</v>
      </c>
      <c r="C4502" s="32">
        <v>38071</v>
      </c>
      <c r="D4502">
        <v>1.081</v>
      </c>
      <c r="E4502">
        <f t="shared" si="141"/>
        <v>-2.9172533636336612E-2</v>
      </c>
    </row>
    <row r="4503" spans="1:5" x14ac:dyDescent="0.3">
      <c r="A4503" s="35">
        <v>4488</v>
      </c>
      <c r="B4503">
        <f t="shared" si="140"/>
        <v>5</v>
      </c>
      <c r="C4503" s="32">
        <v>38072</v>
      </c>
      <c r="D4503">
        <v>1.111</v>
      </c>
      <c r="E4503">
        <f t="shared" si="141"/>
        <v>2.7373972000421673E-2</v>
      </c>
    </row>
    <row r="4504" spans="1:5" x14ac:dyDescent="0.3">
      <c r="A4504">
        <v>4489</v>
      </c>
      <c r="B4504">
        <f t="shared" si="140"/>
        <v>1</v>
      </c>
      <c r="C4504" s="32">
        <v>38075</v>
      </c>
      <c r="D4504">
        <v>1.103</v>
      </c>
      <c r="E4504">
        <f t="shared" si="141"/>
        <v>-7.2267703861275514E-3</v>
      </c>
    </row>
    <row r="4505" spans="1:5" x14ac:dyDescent="0.3">
      <c r="A4505" s="35">
        <v>4490</v>
      </c>
      <c r="B4505">
        <f t="shared" si="140"/>
        <v>2</v>
      </c>
      <c r="C4505" s="32">
        <v>38076</v>
      </c>
      <c r="D4505">
        <v>1.1299999999999999</v>
      </c>
      <c r="E4505">
        <f t="shared" si="141"/>
        <v>2.4183892452883746E-2</v>
      </c>
    </row>
    <row r="4506" spans="1:5" x14ac:dyDescent="0.3">
      <c r="A4506">
        <v>4491</v>
      </c>
      <c r="B4506">
        <f t="shared" si="140"/>
        <v>3</v>
      </c>
      <c r="C4506" s="32">
        <v>38077</v>
      </c>
      <c r="D4506">
        <v>1.1040000000000001</v>
      </c>
      <c r="E4506">
        <f t="shared" si="141"/>
        <v>-2.3277684869345418E-2</v>
      </c>
    </row>
    <row r="4507" spans="1:5" x14ac:dyDescent="0.3">
      <c r="A4507" s="35">
        <v>4492</v>
      </c>
      <c r="B4507">
        <f t="shared" si="140"/>
        <v>4</v>
      </c>
      <c r="C4507" s="32">
        <v>38078</v>
      </c>
      <c r="D4507">
        <v>1.04</v>
      </c>
      <c r="E4507">
        <f t="shared" si="141"/>
        <v>-5.9719234701622312E-2</v>
      </c>
    </row>
    <row r="4508" spans="1:5" x14ac:dyDescent="0.3">
      <c r="A4508">
        <v>4493</v>
      </c>
      <c r="B4508">
        <f t="shared" si="140"/>
        <v>5</v>
      </c>
      <c r="C4508" s="32">
        <v>38079</v>
      </c>
      <c r="D4508">
        <v>1.0269999999999999</v>
      </c>
      <c r="E4508">
        <f t="shared" si="141"/>
        <v>-1.2578782206860185E-2</v>
      </c>
    </row>
    <row r="4509" spans="1:5" x14ac:dyDescent="0.3">
      <c r="A4509" s="35">
        <v>4494</v>
      </c>
      <c r="B4509">
        <f t="shared" si="140"/>
        <v>1</v>
      </c>
      <c r="C4509" s="32">
        <v>38082</v>
      </c>
      <c r="D4509">
        <v>1.012</v>
      </c>
      <c r="E4509">
        <f t="shared" si="141"/>
        <v>-1.4713360081147308E-2</v>
      </c>
    </row>
    <row r="4510" spans="1:5" x14ac:dyDescent="0.3">
      <c r="A4510">
        <v>4495</v>
      </c>
      <c r="B4510">
        <f t="shared" si="140"/>
        <v>2</v>
      </c>
      <c r="C4510" s="32">
        <v>38083</v>
      </c>
      <c r="D4510">
        <v>1.028</v>
      </c>
      <c r="E4510">
        <f t="shared" si="141"/>
        <v>1.5686596167699473E-2</v>
      </c>
    </row>
    <row r="4511" spans="1:5" x14ac:dyDescent="0.3">
      <c r="A4511" s="35">
        <v>4496</v>
      </c>
      <c r="B4511">
        <f t="shared" si="140"/>
        <v>3</v>
      </c>
      <c r="C4511" s="32">
        <v>38084</v>
      </c>
      <c r="D4511">
        <v>1.0589999999999999</v>
      </c>
      <c r="E4511">
        <f t="shared" si="141"/>
        <v>2.9709899586295937E-2</v>
      </c>
    </row>
    <row r="4512" spans="1:5" x14ac:dyDescent="0.3">
      <c r="A4512">
        <v>4497</v>
      </c>
      <c r="B4512">
        <f t="shared" si="140"/>
        <v>4</v>
      </c>
      <c r="C4512" s="32">
        <v>38085</v>
      </c>
      <c r="D4512">
        <v>1.117</v>
      </c>
      <c r="E4512">
        <f t="shared" si="141"/>
        <v>5.3321453467794391E-2</v>
      </c>
    </row>
    <row r="4513" spans="1:5" x14ac:dyDescent="0.3">
      <c r="A4513" s="35">
        <v>4498</v>
      </c>
      <c r="B4513">
        <f t="shared" si="140"/>
        <v>1</v>
      </c>
      <c r="C4513" s="32">
        <v>38089</v>
      </c>
      <c r="D4513">
        <v>1.1399999999999999</v>
      </c>
      <c r="E4513">
        <f t="shared" si="141"/>
        <v>2.0381742319340288E-2</v>
      </c>
    </row>
    <row r="4514" spans="1:5" x14ac:dyDescent="0.3">
      <c r="A4514">
        <v>4499</v>
      </c>
      <c r="B4514">
        <f t="shared" si="140"/>
        <v>2</v>
      </c>
      <c r="C4514" s="32">
        <v>38090</v>
      </c>
      <c r="D4514">
        <v>1.1220000000000001</v>
      </c>
      <c r="E4514">
        <f t="shared" si="141"/>
        <v>-1.5915455305899343E-2</v>
      </c>
    </row>
    <row r="4515" spans="1:5" x14ac:dyDescent="0.3">
      <c r="A4515" s="35">
        <v>4500</v>
      </c>
      <c r="B4515">
        <f t="shared" si="140"/>
        <v>3</v>
      </c>
      <c r="C4515" s="32">
        <v>38091</v>
      </c>
      <c r="D4515">
        <v>1.111</v>
      </c>
      <c r="E4515">
        <f t="shared" si="141"/>
        <v>-9.8522964430117071E-3</v>
      </c>
    </row>
    <row r="4516" spans="1:5" x14ac:dyDescent="0.3">
      <c r="A4516">
        <v>4501</v>
      </c>
      <c r="B4516">
        <f t="shared" si="140"/>
        <v>4</v>
      </c>
      <c r="C4516" s="32">
        <v>38092</v>
      </c>
      <c r="D4516">
        <v>1.133</v>
      </c>
      <c r="E4516">
        <f t="shared" si="141"/>
        <v>1.9608471388376337E-2</v>
      </c>
    </row>
    <row r="4517" spans="1:5" x14ac:dyDescent="0.3">
      <c r="A4517" s="35">
        <v>4502</v>
      </c>
      <c r="B4517">
        <f t="shared" si="140"/>
        <v>5</v>
      </c>
      <c r="C4517" s="32">
        <v>38093</v>
      </c>
      <c r="D4517">
        <v>1.1240000000000001</v>
      </c>
      <c r="E4517">
        <f t="shared" si="141"/>
        <v>-7.9752305743698362E-3</v>
      </c>
    </row>
    <row r="4518" spans="1:5" x14ac:dyDescent="0.3">
      <c r="A4518">
        <v>4503</v>
      </c>
      <c r="B4518">
        <f t="shared" si="140"/>
        <v>1</v>
      </c>
      <c r="C4518" s="32">
        <v>38096</v>
      </c>
      <c r="D4518">
        <v>1.1200000000000001</v>
      </c>
      <c r="E4518">
        <f t="shared" si="141"/>
        <v>-3.5650661644961459E-3</v>
      </c>
    </row>
    <row r="4519" spans="1:5" x14ac:dyDescent="0.3">
      <c r="A4519" s="35">
        <v>4504</v>
      </c>
      <c r="B4519">
        <f t="shared" si="140"/>
        <v>2</v>
      </c>
      <c r="C4519" s="32">
        <v>38097</v>
      </c>
      <c r="D4519">
        <v>1.1160000000000001</v>
      </c>
      <c r="E4519">
        <f t="shared" si="141"/>
        <v>-3.5778213478839666E-3</v>
      </c>
    </row>
    <row r="4520" spans="1:5" x14ac:dyDescent="0.3">
      <c r="A4520">
        <v>4505</v>
      </c>
      <c r="B4520">
        <f t="shared" si="140"/>
        <v>3</v>
      </c>
      <c r="C4520" s="32">
        <v>38098</v>
      </c>
      <c r="D4520">
        <v>1.1020000000000001</v>
      </c>
      <c r="E4520">
        <f t="shared" si="141"/>
        <v>-1.2624153228396514E-2</v>
      </c>
    </row>
    <row r="4521" spans="1:5" x14ac:dyDescent="0.3">
      <c r="A4521" s="35">
        <v>4506</v>
      </c>
      <c r="B4521">
        <f t="shared" si="140"/>
        <v>4</v>
      </c>
      <c r="C4521" s="32">
        <v>38099</v>
      </c>
      <c r="D4521">
        <v>1.1060000000000001</v>
      </c>
      <c r="E4521">
        <f t="shared" si="141"/>
        <v>3.623192369420331E-3</v>
      </c>
    </row>
    <row r="4522" spans="1:5" x14ac:dyDescent="0.3">
      <c r="A4522">
        <v>4507</v>
      </c>
      <c r="B4522">
        <f t="shared" si="140"/>
        <v>5</v>
      </c>
      <c r="C4522" s="32">
        <v>38100</v>
      </c>
      <c r="D4522">
        <v>1.1539999999999999</v>
      </c>
      <c r="E4522">
        <f t="shared" si="141"/>
        <v>4.2484264985764651E-2</v>
      </c>
    </row>
    <row r="4523" spans="1:5" x14ac:dyDescent="0.3">
      <c r="A4523" s="35">
        <v>4508</v>
      </c>
      <c r="B4523">
        <f t="shared" si="140"/>
        <v>1</v>
      </c>
      <c r="C4523" s="32">
        <v>38103</v>
      </c>
      <c r="D4523">
        <v>1.155</v>
      </c>
      <c r="E4523">
        <f t="shared" si="141"/>
        <v>8.6617588784903697E-4</v>
      </c>
    </row>
    <row r="4524" spans="1:5" x14ac:dyDescent="0.3">
      <c r="A4524">
        <v>4509</v>
      </c>
      <c r="B4524">
        <f t="shared" si="140"/>
        <v>2</v>
      </c>
      <c r="C4524" s="32">
        <v>38104</v>
      </c>
      <c r="D4524">
        <v>1.177</v>
      </c>
      <c r="E4524">
        <f t="shared" si="141"/>
        <v>1.8868484304382736E-2</v>
      </c>
    </row>
    <row r="4525" spans="1:5" x14ac:dyDescent="0.3">
      <c r="A4525" s="35">
        <v>4510</v>
      </c>
      <c r="B4525">
        <f t="shared" si="140"/>
        <v>3</v>
      </c>
      <c r="C4525" s="32">
        <v>38105</v>
      </c>
      <c r="D4525">
        <v>1.194</v>
      </c>
      <c r="E4525">
        <f t="shared" si="141"/>
        <v>1.434018669227053E-2</v>
      </c>
    </row>
    <row r="4526" spans="1:5" x14ac:dyDescent="0.3">
      <c r="A4526">
        <v>4511</v>
      </c>
      <c r="B4526">
        <f t="shared" si="140"/>
        <v>4</v>
      </c>
      <c r="C4526" s="32">
        <v>38106</v>
      </c>
      <c r="D4526">
        <v>1.234</v>
      </c>
      <c r="E4526">
        <f t="shared" si="141"/>
        <v>3.2951910512785725E-2</v>
      </c>
    </row>
    <row r="4527" spans="1:5" x14ac:dyDescent="0.3">
      <c r="A4527" s="35">
        <v>4512</v>
      </c>
      <c r="B4527">
        <f t="shared" si="140"/>
        <v>5</v>
      </c>
      <c r="C4527" s="32">
        <v>38107</v>
      </c>
      <c r="D4527">
        <v>1.2390000000000001</v>
      </c>
      <c r="E4527">
        <f t="shared" si="141"/>
        <v>4.0436771638094797E-3</v>
      </c>
    </row>
    <row r="4528" spans="1:5" x14ac:dyDescent="0.3">
      <c r="A4528">
        <v>4513</v>
      </c>
      <c r="B4528">
        <f t="shared" si="140"/>
        <v>1</v>
      </c>
      <c r="C4528" s="32">
        <v>38110</v>
      </c>
      <c r="D4528">
        <v>1.2509999999999999</v>
      </c>
      <c r="E4528">
        <f t="shared" si="141"/>
        <v>9.638628837768573E-3</v>
      </c>
    </row>
    <row r="4529" spans="1:5" x14ac:dyDescent="0.3">
      <c r="A4529" s="35">
        <v>4514</v>
      </c>
      <c r="B4529">
        <f t="shared" si="140"/>
        <v>2</v>
      </c>
      <c r="C4529" s="32">
        <v>38111</v>
      </c>
      <c r="D4529">
        <v>1.3009999999999999</v>
      </c>
      <c r="E4529">
        <f t="shared" si="141"/>
        <v>3.9189968045594249E-2</v>
      </c>
    </row>
    <row r="4530" spans="1:5" x14ac:dyDescent="0.3">
      <c r="A4530">
        <v>4515</v>
      </c>
      <c r="B4530">
        <f t="shared" si="140"/>
        <v>3</v>
      </c>
      <c r="C4530" s="32">
        <v>38112</v>
      </c>
      <c r="D4530">
        <v>1.321</v>
      </c>
      <c r="E4530">
        <f t="shared" si="141"/>
        <v>1.5255826009819989E-2</v>
      </c>
    </row>
    <row r="4531" spans="1:5" x14ac:dyDescent="0.3">
      <c r="A4531" s="35">
        <v>4516</v>
      </c>
      <c r="B4531">
        <f t="shared" si="140"/>
        <v>4</v>
      </c>
      <c r="C4531" s="32">
        <v>38113</v>
      </c>
      <c r="D4531">
        <v>1.33</v>
      </c>
      <c r="E4531">
        <f t="shared" si="141"/>
        <v>6.789916693474324E-3</v>
      </c>
    </row>
    <row r="4532" spans="1:5" x14ac:dyDescent="0.3">
      <c r="A4532">
        <v>4517</v>
      </c>
      <c r="B4532">
        <f t="shared" si="140"/>
        <v>5</v>
      </c>
      <c r="C4532" s="32">
        <v>38114</v>
      </c>
      <c r="D4532">
        <v>1.3580000000000001</v>
      </c>
      <c r="E4532">
        <f t="shared" si="141"/>
        <v>2.0834086902842053E-2</v>
      </c>
    </row>
    <row r="4533" spans="1:5" x14ac:dyDescent="0.3">
      <c r="A4533" s="35">
        <v>4518</v>
      </c>
      <c r="B4533">
        <f t="shared" si="140"/>
        <v>1</v>
      </c>
      <c r="C4533" s="32">
        <v>38117</v>
      </c>
      <c r="D4533">
        <v>1.3140000000000001</v>
      </c>
      <c r="E4533">
        <f t="shared" si="141"/>
        <v>-3.2937109074085612E-2</v>
      </c>
    </row>
    <row r="4534" spans="1:5" x14ac:dyDescent="0.3">
      <c r="A4534">
        <v>4519</v>
      </c>
      <c r="B4534">
        <f t="shared" si="140"/>
        <v>2</v>
      </c>
      <c r="C4534" s="32">
        <v>38118</v>
      </c>
      <c r="D4534">
        <v>1.341</v>
      </c>
      <c r="E4534">
        <f t="shared" si="141"/>
        <v>2.0339684237122565E-2</v>
      </c>
    </row>
    <row r="4535" spans="1:5" x14ac:dyDescent="0.3">
      <c r="A4535" s="35">
        <v>4520</v>
      </c>
      <c r="B4535">
        <f t="shared" si="140"/>
        <v>3</v>
      </c>
      <c r="C4535" s="32">
        <v>38119</v>
      </c>
      <c r="D4535">
        <v>1.349</v>
      </c>
      <c r="E4535">
        <f t="shared" si="141"/>
        <v>5.9479729260773738E-3</v>
      </c>
    </row>
    <row r="4536" spans="1:5" x14ac:dyDescent="0.3">
      <c r="A4536">
        <v>4521</v>
      </c>
      <c r="B4536">
        <f t="shared" si="140"/>
        <v>4</v>
      </c>
      <c r="C4536" s="32">
        <v>38120</v>
      </c>
      <c r="D4536">
        <v>1.3879999999999999</v>
      </c>
      <c r="E4536">
        <f t="shared" si="141"/>
        <v>2.8500284858993846E-2</v>
      </c>
    </row>
    <row r="4537" spans="1:5" x14ac:dyDescent="0.3">
      <c r="A4537" s="35">
        <v>4522</v>
      </c>
      <c r="B4537">
        <f t="shared" si="140"/>
        <v>5</v>
      </c>
      <c r="C4537" s="32">
        <v>38121</v>
      </c>
      <c r="D4537">
        <v>1.3919999999999999</v>
      </c>
      <c r="E4537">
        <f t="shared" si="141"/>
        <v>2.8776998276151956E-3</v>
      </c>
    </row>
    <row r="4538" spans="1:5" x14ac:dyDescent="0.3">
      <c r="A4538">
        <v>4523</v>
      </c>
      <c r="B4538">
        <f t="shared" si="140"/>
        <v>1</v>
      </c>
      <c r="C4538" s="32">
        <v>38124</v>
      </c>
      <c r="D4538">
        <v>1.3919999999999999</v>
      </c>
      <c r="E4538">
        <f t="shared" si="141"/>
        <v>0</v>
      </c>
    </row>
    <row r="4539" spans="1:5" x14ac:dyDescent="0.3">
      <c r="A4539" s="35">
        <v>4524</v>
      </c>
      <c r="B4539">
        <f t="shared" si="140"/>
        <v>2</v>
      </c>
      <c r="C4539" s="32">
        <v>38125</v>
      </c>
      <c r="D4539">
        <v>1.331</v>
      </c>
      <c r="E4539">
        <f t="shared" si="141"/>
        <v>-4.4811022499253332E-2</v>
      </c>
    </row>
    <row r="4540" spans="1:5" x14ac:dyDescent="0.3">
      <c r="A4540">
        <v>4525</v>
      </c>
      <c r="B4540">
        <f t="shared" si="140"/>
        <v>3</v>
      </c>
      <c r="C4540" s="32">
        <v>38126</v>
      </c>
      <c r="D4540">
        <v>1.4039999999999999</v>
      </c>
      <c r="E4540">
        <f t="shared" si="141"/>
        <v>5.339476619064485E-2</v>
      </c>
    </row>
    <row r="4541" spans="1:5" x14ac:dyDescent="0.3">
      <c r="A4541" s="35">
        <v>4526</v>
      </c>
      <c r="B4541">
        <f t="shared" si="140"/>
        <v>4</v>
      </c>
      <c r="C4541" s="32">
        <v>38127</v>
      </c>
      <c r="D4541">
        <v>1.391</v>
      </c>
      <c r="E4541">
        <f t="shared" si="141"/>
        <v>-9.3023926623134485E-3</v>
      </c>
    </row>
    <row r="4542" spans="1:5" x14ac:dyDescent="0.3">
      <c r="A4542">
        <v>4527</v>
      </c>
      <c r="B4542">
        <f t="shared" si="140"/>
        <v>5</v>
      </c>
      <c r="C4542" s="32">
        <v>38128</v>
      </c>
      <c r="D4542">
        <v>1.3620000000000001</v>
      </c>
      <c r="E4542">
        <f t="shared" si="141"/>
        <v>-2.1068705213985173E-2</v>
      </c>
    </row>
    <row r="4543" spans="1:5" x14ac:dyDescent="0.3">
      <c r="A4543" s="35">
        <v>4528</v>
      </c>
      <c r="B4543">
        <f t="shared" si="140"/>
        <v>1</v>
      </c>
      <c r="C4543" s="32">
        <v>38131</v>
      </c>
      <c r="D4543">
        <v>1.37</v>
      </c>
      <c r="E4543">
        <f t="shared" si="141"/>
        <v>5.8565321127129685E-3</v>
      </c>
    </row>
    <row r="4544" spans="1:5" x14ac:dyDescent="0.3">
      <c r="A4544">
        <v>4529</v>
      </c>
      <c r="B4544">
        <f t="shared" si="140"/>
        <v>2</v>
      </c>
      <c r="C4544" s="32">
        <v>38132</v>
      </c>
      <c r="D4544">
        <v>1.325</v>
      </c>
      <c r="E4544">
        <f t="shared" si="141"/>
        <v>-3.3398280401848147E-2</v>
      </c>
    </row>
    <row r="4545" spans="1:5" x14ac:dyDescent="0.3">
      <c r="A4545" s="35">
        <v>4530</v>
      </c>
      <c r="B4545">
        <f t="shared" si="140"/>
        <v>3</v>
      </c>
      <c r="C4545" s="32">
        <v>38133</v>
      </c>
      <c r="D4545">
        <v>1.335</v>
      </c>
      <c r="E4545">
        <f t="shared" si="141"/>
        <v>7.518832414027319E-3</v>
      </c>
    </row>
    <row r="4546" spans="1:5" x14ac:dyDescent="0.3">
      <c r="A4546">
        <v>4531</v>
      </c>
      <c r="B4546">
        <f t="shared" si="140"/>
        <v>4</v>
      </c>
      <c r="C4546" s="32">
        <v>38134</v>
      </c>
      <c r="D4546">
        <v>1.268</v>
      </c>
      <c r="E4546">
        <f t="shared" si="141"/>
        <v>-5.1490435837178591E-2</v>
      </c>
    </row>
    <row r="4547" spans="1:5" x14ac:dyDescent="0.3">
      <c r="A4547" s="35">
        <v>4532</v>
      </c>
      <c r="B4547">
        <f t="shared" si="140"/>
        <v>5</v>
      </c>
      <c r="C4547" s="32">
        <v>38135</v>
      </c>
      <c r="D4547">
        <v>1.355</v>
      </c>
      <c r="E4547">
        <f t="shared" si="141"/>
        <v>6.6360598316630062E-2</v>
      </c>
    </row>
    <row r="4548" spans="1:5" x14ac:dyDescent="0.3">
      <c r="A4548">
        <v>4533</v>
      </c>
      <c r="B4548">
        <f t="shared" si="140"/>
        <v>2</v>
      </c>
      <c r="C4548" s="32">
        <v>38139</v>
      </c>
      <c r="D4548">
        <v>1.3260000000000001</v>
      </c>
      <c r="E4548">
        <f t="shared" si="141"/>
        <v>-2.1634562567993388E-2</v>
      </c>
    </row>
    <row r="4549" spans="1:5" x14ac:dyDescent="0.3">
      <c r="A4549" s="35">
        <v>4534</v>
      </c>
      <c r="B4549">
        <f t="shared" si="140"/>
        <v>3</v>
      </c>
      <c r="C4549" s="32">
        <v>38140</v>
      </c>
      <c r="D4549">
        <v>1.24</v>
      </c>
      <c r="E4549">
        <f t="shared" si="141"/>
        <v>-6.705551214672538E-2</v>
      </c>
    </row>
    <row r="4550" spans="1:5" x14ac:dyDescent="0.3">
      <c r="A4550">
        <v>4535</v>
      </c>
      <c r="B4550">
        <f t="shared" si="140"/>
        <v>4</v>
      </c>
      <c r="C4550" s="32">
        <v>38141</v>
      </c>
      <c r="D4550">
        <v>1.1850000000000001</v>
      </c>
      <c r="E4550">
        <f t="shared" si="141"/>
        <v>-4.5368605029850947E-2</v>
      </c>
    </row>
    <row r="4551" spans="1:5" x14ac:dyDescent="0.3">
      <c r="A4551" s="35">
        <v>4536</v>
      </c>
      <c r="B4551">
        <f t="shared" si="140"/>
        <v>5</v>
      </c>
      <c r="C4551" s="32">
        <v>38142</v>
      </c>
      <c r="D4551">
        <v>1.1279999999999999</v>
      </c>
      <c r="E4551">
        <f t="shared" si="141"/>
        <v>-4.9296621511227504E-2</v>
      </c>
    </row>
    <row r="4552" spans="1:5" x14ac:dyDescent="0.3">
      <c r="A4552">
        <v>4537</v>
      </c>
      <c r="B4552">
        <f t="shared" si="140"/>
        <v>1</v>
      </c>
      <c r="C4552" s="32">
        <v>38145</v>
      </c>
      <c r="D4552">
        <v>1.1599999999999999</v>
      </c>
      <c r="E4552">
        <f t="shared" si="141"/>
        <v>2.7973852042406162E-2</v>
      </c>
    </row>
    <row r="4553" spans="1:5" x14ac:dyDescent="0.3">
      <c r="A4553" s="35">
        <v>4538</v>
      </c>
      <c r="B4553">
        <f t="shared" si="140"/>
        <v>2</v>
      </c>
      <c r="C4553" s="32">
        <v>38146</v>
      </c>
      <c r="D4553">
        <v>1.1100000000000001</v>
      </c>
      <c r="E4553">
        <f t="shared" si="141"/>
        <v>-4.4059989794030308E-2</v>
      </c>
    </row>
    <row r="4554" spans="1:5" x14ac:dyDescent="0.3">
      <c r="A4554">
        <v>4539</v>
      </c>
      <c r="B4554">
        <f t="shared" si="140"/>
        <v>3</v>
      </c>
      <c r="C4554" s="32">
        <v>38147</v>
      </c>
      <c r="D4554">
        <v>1.1439999999999999</v>
      </c>
      <c r="E4554">
        <f t="shared" si="141"/>
        <v>3.0170877633363302E-2</v>
      </c>
    </row>
    <row r="4555" spans="1:5" x14ac:dyDescent="0.3">
      <c r="A4555" s="35">
        <v>4540</v>
      </c>
      <c r="B4555">
        <f t="shared" si="140"/>
        <v>4</v>
      </c>
      <c r="C4555" s="32">
        <v>38148</v>
      </c>
      <c r="D4555">
        <v>1.163</v>
      </c>
      <c r="E4555">
        <f t="shared" si="141"/>
        <v>1.6471980578921276E-2</v>
      </c>
    </row>
    <row r="4556" spans="1:5" x14ac:dyDescent="0.3">
      <c r="A4556">
        <v>4541</v>
      </c>
      <c r="B4556">
        <f t="shared" si="140"/>
        <v>1</v>
      </c>
      <c r="C4556" s="32">
        <v>38152</v>
      </c>
      <c r="D4556">
        <v>1.1240000000000001</v>
      </c>
      <c r="E4556">
        <f t="shared" si="141"/>
        <v>-3.4109122065027926E-2</v>
      </c>
    </row>
    <row r="4557" spans="1:5" x14ac:dyDescent="0.3">
      <c r="A4557" s="35">
        <v>4542</v>
      </c>
      <c r="B4557">
        <f t="shared" si="140"/>
        <v>2</v>
      </c>
      <c r="C4557" s="32">
        <v>38153</v>
      </c>
      <c r="D4557">
        <v>1.1259999999999999</v>
      </c>
      <c r="E4557">
        <f t="shared" si="141"/>
        <v>1.7777782459991356E-3</v>
      </c>
    </row>
    <row r="4558" spans="1:5" x14ac:dyDescent="0.3">
      <c r="A4558">
        <v>4543</v>
      </c>
      <c r="B4558">
        <f t="shared" si="140"/>
        <v>3</v>
      </c>
      <c r="C4558" s="32">
        <v>38154</v>
      </c>
      <c r="D4558">
        <v>1.107</v>
      </c>
      <c r="E4558">
        <f t="shared" si="141"/>
        <v>-1.7017875990998695E-2</v>
      </c>
    </row>
    <row r="4559" spans="1:5" x14ac:dyDescent="0.3">
      <c r="A4559" s="35">
        <v>4544</v>
      </c>
      <c r="B4559">
        <f t="shared" si="140"/>
        <v>4</v>
      </c>
      <c r="C4559" s="32">
        <v>38155</v>
      </c>
      <c r="D4559">
        <v>1.165</v>
      </c>
      <c r="E4559">
        <f t="shared" si="141"/>
        <v>5.1067433291164054E-2</v>
      </c>
    </row>
    <row r="4560" spans="1:5" x14ac:dyDescent="0.3">
      <c r="A4560">
        <v>4545</v>
      </c>
      <c r="B4560">
        <f t="shared" si="140"/>
        <v>5</v>
      </c>
      <c r="C4560" s="32">
        <v>38156</v>
      </c>
      <c r="D4560">
        <v>1.165</v>
      </c>
      <c r="E4560">
        <f t="shared" si="141"/>
        <v>0</v>
      </c>
    </row>
    <row r="4561" spans="1:5" x14ac:dyDescent="0.3">
      <c r="A4561" s="35">
        <v>4546</v>
      </c>
      <c r="B4561">
        <f t="shared" ref="B4561:B4624" si="142">WEEKDAY(C4561,2)</f>
        <v>1</v>
      </c>
      <c r="C4561" s="32">
        <v>38159</v>
      </c>
      <c r="D4561">
        <v>1.1240000000000001</v>
      </c>
      <c r="E4561">
        <f t="shared" si="141"/>
        <v>-3.5827335546164532E-2</v>
      </c>
    </row>
    <row r="4562" spans="1:5" x14ac:dyDescent="0.3">
      <c r="A4562">
        <v>4547</v>
      </c>
      <c r="B4562">
        <f t="shared" si="142"/>
        <v>2</v>
      </c>
      <c r="C4562" s="32">
        <v>38160</v>
      </c>
      <c r="D4562">
        <v>1.1579999999999999</v>
      </c>
      <c r="E4562">
        <f t="shared" ref="E4562:E4625" si="143">LN(D4562/D4561)</f>
        <v>2.9800627679303911E-2</v>
      </c>
    </row>
    <row r="4563" spans="1:5" x14ac:dyDescent="0.3">
      <c r="A4563" s="35">
        <v>4548</v>
      </c>
      <c r="B4563">
        <f t="shared" si="142"/>
        <v>3</v>
      </c>
      <c r="C4563" s="32">
        <v>38161</v>
      </c>
      <c r="D4563">
        <v>1.163</v>
      </c>
      <c r="E4563">
        <f t="shared" si="143"/>
        <v>4.308494385723961E-3</v>
      </c>
    </row>
    <row r="4564" spans="1:5" x14ac:dyDescent="0.3">
      <c r="A4564">
        <v>4549</v>
      </c>
      <c r="B4564">
        <f t="shared" si="142"/>
        <v>4</v>
      </c>
      <c r="C4564" s="32">
        <v>38162</v>
      </c>
      <c r="D4564">
        <v>1.177</v>
      </c>
      <c r="E4564">
        <f t="shared" si="143"/>
        <v>1.1965954741612213E-2</v>
      </c>
    </row>
    <row r="4565" spans="1:5" x14ac:dyDescent="0.3">
      <c r="A4565" s="35">
        <v>4550</v>
      </c>
      <c r="B4565">
        <f t="shared" si="142"/>
        <v>5</v>
      </c>
      <c r="C4565" s="32">
        <v>38163</v>
      </c>
      <c r="D4565">
        <v>1.159</v>
      </c>
      <c r="E4565">
        <f t="shared" si="143"/>
        <v>-1.5411263920525E-2</v>
      </c>
    </row>
    <row r="4566" spans="1:5" x14ac:dyDescent="0.3">
      <c r="A4566">
        <v>4551</v>
      </c>
      <c r="B4566">
        <f t="shared" si="142"/>
        <v>1</v>
      </c>
      <c r="C4566" s="32">
        <v>38166</v>
      </c>
      <c r="D4566">
        <v>1.0960000000000001</v>
      </c>
      <c r="E4566">
        <f t="shared" si="143"/>
        <v>-5.5890375831790864E-2</v>
      </c>
    </row>
    <row r="4567" spans="1:5" x14ac:dyDescent="0.3">
      <c r="A4567" s="35">
        <v>4552</v>
      </c>
      <c r="B4567">
        <f t="shared" si="142"/>
        <v>2</v>
      </c>
      <c r="C4567" s="32">
        <v>38167</v>
      </c>
      <c r="D4567">
        <v>1.0740000000000001</v>
      </c>
      <c r="E4567">
        <f t="shared" si="143"/>
        <v>-2.0277192439150851E-2</v>
      </c>
    </row>
    <row r="4568" spans="1:5" x14ac:dyDescent="0.3">
      <c r="A4568">
        <v>4553</v>
      </c>
      <c r="B4568">
        <f t="shared" si="142"/>
        <v>3</v>
      </c>
      <c r="C4568" s="32">
        <v>38168</v>
      </c>
      <c r="D4568">
        <v>1.119</v>
      </c>
      <c r="E4568">
        <f t="shared" si="143"/>
        <v>4.1045433243115166E-2</v>
      </c>
    </row>
    <row r="4569" spans="1:5" x14ac:dyDescent="0.3">
      <c r="A4569" s="35">
        <v>4554</v>
      </c>
      <c r="B4569">
        <f t="shared" si="142"/>
        <v>4</v>
      </c>
      <c r="C4569" s="32">
        <v>38169</v>
      </c>
      <c r="D4569">
        <v>1.1739999999999999</v>
      </c>
      <c r="E4569">
        <f t="shared" si="143"/>
        <v>4.7981292076116483E-2</v>
      </c>
    </row>
    <row r="4570" spans="1:5" x14ac:dyDescent="0.3">
      <c r="A4570">
        <v>4555</v>
      </c>
      <c r="B4570">
        <f t="shared" si="142"/>
        <v>5</v>
      </c>
      <c r="C4570" s="32">
        <v>38170</v>
      </c>
      <c r="D4570">
        <v>1.2</v>
      </c>
      <c r="E4570">
        <f t="shared" si="143"/>
        <v>2.1904835388050044E-2</v>
      </c>
    </row>
    <row r="4571" spans="1:5" x14ac:dyDescent="0.3">
      <c r="A4571" s="35">
        <v>4556</v>
      </c>
      <c r="B4571">
        <f t="shared" si="142"/>
        <v>2</v>
      </c>
      <c r="C4571" s="32">
        <v>38174</v>
      </c>
      <c r="D4571">
        <v>1.226</v>
      </c>
      <c r="E4571">
        <f t="shared" si="143"/>
        <v>2.1435280720065085E-2</v>
      </c>
    </row>
    <row r="4572" spans="1:5" x14ac:dyDescent="0.3">
      <c r="A4572">
        <v>4557</v>
      </c>
      <c r="B4572">
        <f t="shared" si="142"/>
        <v>3</v>
      </c>
      <c r="C4572" s="32">
        <v>38175</v>
      </c>
      <c r="D4572">
        <v>1.2350000000000001</v>
      </c>
      <c r="E4572">
        <f t="shared" si="143"/>
        <v>7.3141325659209942E-3</v>
      </c>
    </row>
    <row r="4573" spans="1:5" x14ac:dyDescent="0.3">
      <c r="A4573" s="35">
        <v>4558</v>
      </c>
      <c r="B4573">
        <f t="shared" si="142"/>
        <v>4</v>
      </c>
      <c r="C4573" s="32">
        <v>38176</v>
      </c>
      <c r="D4573">
        <v>1.298</v>
      </c>
      <c r="E4573">
        <f t="shared" si="143"/>
        <v>4.9753648201957705E-2</v>
      </c>
    </row>
    <row r="4574" spans="1:5" x14ac:dyDescent="0.3">
      <c r="A4574">
        <v>4559</v>
      </c>
      <c r="B4574">
        <f t="shared" si="142"/>
        <v>5</v>
      </c>
      <c r="C4574" s="32">
        <v>38177</v>
      </c>
      <c r="D4574">
        <v>1.2889999999999999</v>
      </c>
      <c r="E4574">
        <f t="shared" si="143"/>
        <v>-6.9578943248479689E-3</v>
      </c>
    </row>
    <row r="4575" spans="1:5" x14ac:dyDescent="0.3">
      <c r="A4575" s="35">
        <v>4560</v>
      </c>
      <c r="B4575">
        <f t="shared" si="142"/>
        <v>1</v>
      </c>
      <c r="C4575" s="32">
        <v>38180</v>
      </c>
      <c r="D4575">
        <v>1.2569999999999999</v>
      </c>
      <c r="E4575">
        <f t="shared" si="143"/>
        <v>-2.5138794348940036E-2</v>
      </c>
    </row>
    <row r="4576" spans="1:5" x14ac:dyDescent="0.3">
      <c r="A4576">
        <v>4561</v>
      </c>
      <c r="B4576">
        <f t="shared" si="142"/>
        <v>2</v>
      </c>
      <c r="C4576" s="32">
        <v>38181</v>
      </c>
      <c r="D4576">
        <v>1.2529999999999999</v>
      </c>
      <c r="E4576">
        <f t="shared" si="143"/>
        <v>-3.1872536941790759E-3</v>
      </c>
    </row>
    <row r="4577" spans="1:5" x14ac:dyDescent="0.3">
      <c r="A4577" s="35">
        <v>4562</v>
      </c>
      <c r="B4577">
        <f t="shared" si="142"/>
        <v>3</v>
      </c>
      <c r="C4577" s="32">
        <v>38182</v>
      </c>
      <c r="D4577">
        <v>1.2729999999999999</v>
      </c>
      <c r="E4577">
        <f t="shared" si="143"/>
        <v>1.583564366133814E-2</v>
      </c>
    </row>
    <row r="4578" spans="1:5" x14ac:dyDescent="0.3">
      <c r="A4578">
        <v>4563</v>
      </c>
      <c r="B4578">
        <f t="shared" si="142"/>
        <v>4</v>
      </c>
      <c r="C4578" s="32">
        <v>38183</v>
      </c>
      <c r="D4578">
        <v>1.278</v>
      </c>
      <c r="E4578">
        <f t="shared" si="143"/>
        <v>3.9200363800737216E-3</v>
      </c>
    </row>
    <row r="4579" spans="1:5" x14ac:dyDescent="0.3">
      <c r="A4579" s="35">
        <v>4564</v>
      </c>
      <c r="B4579">
        <f t="shared" si="142"/>
        <v>5</v>
      </c>
      <c r="C4579" s="32">
        <v>38184</v>
      </c>
      <c r="D4579">
        <v>1.25</v>
      </c>
      <c r="E4579">
        <f t="shared" si="143"/>
        <v>-2.2152804641133287E-2</v>
      </c>
    </row>
    <row r="4580" spans="1:5" x14ac:dyDescent="0.3">
      <c r="A4580">
        <v>4565</v>
      </c>
      <c r="B4580">
        <f t="shared" si="142"/>
        <v>1</v>
      </c>
      <c r="C4580" s="32">
        <v>38187</v>
      </c>
      <c r="D4580">
        <v>1.226</v>
      </c>
      <c r="E4580">
        <f t="shared" si="143"/>
        <v>-1.9386713800190095E-2</v>
      </c>
    </row>
    <row r="4581" spans="1:5" x14ac:dyDescent="0.3">
      <c r="A4581" s="35">
        <v>4566</v>
      </c>
      <c r="B4581">
        <f t="shared" si="142"/>
        <v>2</v>
      </c>
      <c r="C4581" s="32">
        <v>38188</v>
      </c>
      <c r="D4581">
        <v>1.18</v>
      </c>
      <c r="E4581">
        <f t="shared" si="143"/>
        <v>-3.8242399036446328E-2</v>
      </c>
    </row>
    <row r="4582" spans="1:5" x14ac:dyDescent="0.3">
      <c r="A4582">
        <v>4567</v>
      </c>
      <c r="B4582">
        <f t="shared" si="142"/>
        <v>3</v>
      </c>
      <c r="C4582" s="32">
        <v>38189</v>
      </c>
      <c r="D4582">
        <v>1.1779999999999999</v>
      </c>
      <c r="E4582">
        <f t="shared" si="143"/>
        <v>-1.6963532481784019E-3</v>
      </c>
    </row>
    <row r="4583" spans="1:5" x14ac:dyDescent="0.3">
      <c r="A4583" s="35">
        <v>4568</v>
      </c>
      <c r="B4583">
        <f t="shared" si="142"/>
        <v>4</v>
      </c>
      <c r="C4583" s="32">
        <v>38190</v>
      </c>
      <c r="D4583">
        <v>1.1919999999999999</v>
      </c>
      <c r="E4583">
        <f t="shared" si="143"/>
        <v>1.1814483413763056E-2</v>
      </c>
    </row>
    <row r="4584" spans="1:5" x14ac:dyDescent="0.3">
      <c r="A4584">
        <v>4569</v>
      </c>
      <c r="B4584">
        <f t="shared" si="142"/>
        <v>5</v>
      </c>
      <c r="C4584" s="32">
        <v>38191</v>
      </c>
      <c r="D4584">
        <v>1.208</v>
      </c>
      <c r="E4584">
        <f t="shared" si="143"/>
        <v>1.3333530869465168E-2</v>
      </c>
    </row>
    <row r="4585" spans="1:5" x14ac:dyDescent="0.3">
      <c r="A4585" s="35">
        <v>4570</v>
      </c>
      <c r="B4585">
        <f t="shared" si="142"/>
        <v>1</v>
      </c>
      <c r="C4585" s="32">
        <v>38194</v>
      </c>
      <c r="D4585">
        <v>1.1659999999999999</v>
      </c>
      <c r="E4585">
        <f t="shared" si="143"/>
        <v>-3.5387011584322579E-2</v>
      </c>
    </row>
    <row r="4586" spans="1:5" x14ac:dyDescent="0.3">
      <c r="A4586">
        <v>4571</v>
      </c>
      <c r="B4586">
        <f t="shared" si="142"/>
        <v>2</v>
      </c>
      <c r="C4586" s="32">
        <v>38195</v>
      </c>
      <c r="D4586">
        <v>1.1599999999999999</v>
      </c>
      <c r="E4586">
        <f t="shared" si="143"/>
        <v>-5.1590828100273357E-3</v>
      </c>
    </row>
    <row r="4587" spans="1:5" x14ac:dyDescent="0.3">
      <c r="A4587" s="35">
        <v>4572</v>
      </c>
      <c r="B4587">
        <f t="shared" si="142"/>
        <v>3</v>
      </c>
      <c r="C4587" s="32">
        <v>38196</v>
      </c>
      <c r="D4587">
        <v>1.228</v>
      </c>
      <c r="E4587">
        <f t="shared" si="143"/>
        <v>5.6966824606677451E-2</v>
      </c>
    </row>
    <row r="4588" spans="1:5" x14ac:dyDescent="0.3">
      <c r="A4588">
        <v>4573</v>
      </c>
      <c r="B4588">
        <f t="shared" si="142"/>
        <v>4</v>
      </c>
      <c r="C4588" s="32">
        <v>38197</v>
      </c>
      <c r="D4588">
        <v>1.21</v>
      </c>
      <c r="E4588">
        <f t="shared" si="143"/>
        <v>-1.4766470116301007E-2</v>
      </c>
    </row>
    <row r="4589" spans="1:5" x14ac:dyDescent="0.3">
      <c r="A4589" s="35">
        <v>4574</v>
      </c>
      <c r="B4589">
        <f t="shared" si="142"/>
        <v>5</v>
      </c>
      <c r="C4589" s="32">
        <v>38198</v>
      </c>
      <c r="D4589">
        <v>1.2430000000000001</v>
      </c>
      <c r="E4589">
        <f t="shared" si="143"/>
        <v>2.6907452919924402E-2</v>
      </c>
    </row>
    <row r="4590" spans="1:5" x14ac:dyDescent="0.3">
      <c r="A4590">
        <v>4575</v>
      </c>
      <c r="B4590">
        <f t="shared" si="142"/>
        <v>1</v>
      </c>
      <c r="C4590" s="32">
        <v>38201</v>
      </c>
      <c r="D4590">
        <v>1.2250000000000001</v>
      </c>
      <c r="E4590">
        <f t="shared" si="143"/>
        <v>-1.4586968531883775E-2</v>
      </c>
    </row>
    <row r="4591" spans="1:5" x14ac:dyDescent="0.3">
      <c r="A4591" s="35">
        <v>4576</v>
      </c>
      <c r="B4591">
        <f t="shared" si="142"/>
        <v>2</v>
      </c>
      <c r="C4591" s="32">
        <v>38202</v>
      </c>
      <c r="D4591">
        <v>1.2290000000000001</v>
      </c>
      <c r="E4591">
        <f t="shared" si="143"/>
        <v>3.2599865872075008E-3</v>
      </c>
    </row>
    <row r="4592" spans="1:5" x14ac:dyDescent="0.3">
      <c r="A4592">
        <v>4577</v>
      </c>
      <c r="B4592">
        <f t="shared" si="142"/>
        <v>3</v>
      </c>
      <c r="C4592" s="32">
        <v>38203</v>
      </c>
      <c r="D4592">
        <v>1.1399999999999999</v>
      </c>
      <c r="E4592">
        <f t="shared" si="143"/>
        <v>-7.5172568177493793E-2</v>
      </c>
    </row>
    <row r="4593" spans="1:5" x14ac:dyDescent="0.3">
      <c r="A4593" s="35">
        <v>4578</v>
      </c>
      <c r="B4593">
        <f t="shared" si="142"/>
        <v>4</v>
      </c>
      <c r="C4593" s="32">
        <v>38204</v>
      </c>
      <c r="D4593">
        <v>1.1759999999999999</v>
      </c>
      <c r="E4593">
        <f t="shared" si="143"/>
        <v>3.1090587070031182E-2</v>
      </c>
    </row>
    <row r="4594" spans="1:5" x14ac:dyDescent="0.3">
      <c r="A4594">
        <v>4579</v>
      </c>
      <c r="B4594">
        <f t="shared" si="142"/>
        <v>5</v>
      </c>
      <c r="C4594" s="32">
        <v>38205</v>
      </c>
      <c r="D4594">
        <v>1.17</v>
      </c>
      <c r="E4594">
        <f t="shared" si="143"/>
        <v>-5.1151006667703768E-3</v>
      </c>
    </row>
    <row r="4595" spans="1:5" x14ac:dyDescent="0.3">
      <c r="A4595" s="35">
        <v>4580</v>
      </c>
      <c r="B4595">
        <f t="shared" si="142"/>
        <v>1</v>
      </c>
      <c r="C4595" s="32">
        <v>38208</v>
      </c>
      <c r="D4595">
        <v>1.1779999999999999</v>
      </c>
      <c r="E4595">
        <f t="shared" si="143"/>
        <v>6.8143364197301879E-3</v>
      </c>
    </row>
    <row r="4596" spans="1:5" x14ac:dyDescent="0.3">
      <c r="A4596">
        <v>4581</v>
      </c>
      <c r="B4596">
        <f t="shared" si="142"/>
        <v>2</v>
      </c>
      <c r="C4596" s="32">
        <v>38209</v>
      </c>
      <c r="D4596">
        <v>1.181</v>
      </c>
      <c r="E4596">
        <f t="shared" si="143"/>
        <v>2.5434519858303691E-3</v>
      </c>
    </row>
    <row r="4597" spans="1:5" x14ac:dyDescent="0.3">
      <c r="A4597" s="35">
        <v>4582</v>
      </c>
      <c r="B4597">
        <f t="shared" si="142"/>
        <v>3</v>
      </c>
      <c r="C4597" s="32">
        <v>38210</v>
      </c>
      <c r="D4597">
        <v>1.2070000000000001</v>
      </c>
      <c r="E4597">
        <f t="shared" si="143"/>
        <v>2.1776404900169199E-2</v>
      </c>
    </row>
    <row r="4598" spans="1:5" x14ac:dyDescent="0.3">
      <c r="A4598">
        <v>4583</v>
      </c>
      <c r="B4598">
        <f t="shared" si="142"/>
        <v>4</v>
      </c>
      <c r="C4598" s="32">
        <v>38211</v>
      </c>
      <c r="D4598">
        <v>1.252</v>
      </c>
      <c r="E4598">
        <f t="shared" si="143"/>
        <v>3.6604330562512326E-2</v>
      </c>
    </row>
    <row r="4599" spans="1:5" x14ac:dyDescent="0.3">
      <c r="A4599" s="35">
        <v>4584</v>
      </c>
      <c r="B4599">
        <f t="shared" si="142"/>
        <v>5</v>
      </c>
      <c r="C4599" s="32">
        <v>38212</v>
      </c>
      <c r="D4599">
        <v>1.294</v>
      </c>
      <c r="E4599">
        <f t="shared" si="143"/>
        <v>3.2995923400801978E-2</v>
      </c>
    </row>
    <row r="4600" spans="1:5" x14ac:dyDescent="0.3">
      <c r="A4600">
        <v>4585</v>
      </c>
      <c r="B4600">
        <f t="shared" si="142"/>
        <v>1</v>
      </c>
      <c r="C4600" s="32">
        <v>38215</v>
      </c>
      <c r="D4600">
        <v>1.256</v>
      </c>
      <c r="E4600">
        <f t="shared" si="143"/>
        <v>-2.9806128032701933E-2</v>
      </c>
    </row>
    <row r="4601" spans="1:5" x14ac:dyDescent="0.3">
      <c r="A4601" s="35">
        <v>4586</v>
      </c>
      <c r="B4601">
        <f t="shared" si="142"/>
        <v>2</v>
      </c>
      <c r="C4601" s="32">
        <v>38216</v>
      </c>
      <c r="D4601">
        <v>1.26</v>
      </c>
      <c r="E4601">
        <f t="shared" si="143"/>
        <v>3.1796529173798056E-3</v>
      </c>
    </row>
    <row r="4602" spans="1:5" x14ac:dyDescent="0.3">
      <c r="A4602">
        <v>4587</v>
      </c>
      <c r="B4602">
        <f t="shared" si="142"/>
        <v>3</v>
      </c>
      <c r="C4602" s="32">
        <v>38217</v>
      </c>
      <c r="D4602">
        <v>1.252</v>
      </c>
      <c r="E4602">
        <f t="shared" si="143"/>
        <v>-6.3694482854798227E-3</v>
      </c>
    </row>
    <row r="4603" spans="1:5" x14ac:dyDescent="0.3">
      <c r="A4603" s="35">
        <v>4588</v>
      </c>
      <c r="B4603">
        <f t="shared" si="142"/>
        <v>4</v>
      </c>
      <c r="C4603" s="32">
        <v>38218</v>
      </c>
      <c r="D4603">
        <v>1.286</v>
      </c>
      <c r="E4603">
        <f t="shared" si="143"/>
        <v>2.6794353137520936E-2</v>
      </c>
    </row>
    <row r="4604" spans="1:5" x14ac:dyDescent="0.3">
      <c r="A4604">
        <v>4589</v>
      </c>
      <c r="B4604">
        <f t="shared" si="142"/>
        <v>5</v>
      </c>
      <c r="C4604" s="32">
        <v>38219</v>
      </c>
      <c r="D4604">
        <v>1.23</v>
      </c>
      <c r="E4604">
        <f t="shared" si="143"/>
        <v>-4.452245643110158E-2</v>
      </c>
    </row>
    <row r="4605" spans="1:5" x14ac:dyDescent="0.3">
      <c r="A4605" s="35">
        <v>4590</v>
      </c>
      <c r="B4605">
        <f t="shared" si="142"/>
        <v>1</v>
      </c>
      <c r="C4605" s="32">
        <v>38222</v>
      </c>
      <c r="D4605">
        <v>1.22</v>
      </c>
      <c r="E4605">
        <f t="shared" si="143"/>
        <v>-8.1633106391609811E-3</v>
      </c>
    </row>
    <row r="4606" spans="1:5" x14ac:dyDescent="0.3">
      <c r="A4606">
        <v>4591</v>
      </c>
      <c r="B4606">
        <f t="shared" si="142"/>
        <v>2</v>
      </c>
      <c r="C4606" s="32">
        <v>38223</v>
      </c>
      <c r="D4606">
        <v>1.232</v>
      </c>
      <c r="E4606">
        <f t="shared" si="143"/>
        <v>9.7880063661629439E-3</v>
      </c>
    </row>
    <row r="4607" spans="1:5" x14ac:dyDescent="0.3">
      <c r="A4607" s="35">
        <v>4592</v>
      </c>
      <c r="B4607">
        <f t="shared" si="142"/>
        <v>3</v>
      </c>
      <c r="C4607" s="32">
        <v>38224</v>
      </c>
      <c r="D4607">
        <v>1.169</v>
      </c>
      <c r="E4607">
        <f t="shared" si="143"/>
        <v>-5.2490182621396687E-2</v>
      </c>
    </row>
    <row r="4608" spans="1:5" x14ac:dyDescent="0.3">
      <c r="A4608">
        <v>4593</v>
      </c>
      <c r="B4608">
        <f t="shared" si="142"/>
        <v>4</v>
      </c>
      <c r="C4608" s="32">
        <v>38225</v>
      </c>
      <c r="D4608">
        <v>1.169</v>
      </c>
      <c r="E4608">
        <f t="shared" si="143"/>
        <v>0</v>
      </c>
    </row>
    <row r="4609" spans="1:5" x14ac:dyDescent="0.3">
      <c r="A4609" s="35">
        <v>4594</v>
      </c>
      <c r="B4609">
        <f t="shared" si="142"/>
        <v>5</v>
      </c>
      <c r="C4609" s="32">
        <v>38226</v>
      </c>
      <c r="D4609">
        <v>1.1499999999999999</v>
      </c>
      <c r="E4609">
        <f t="shared" si="143"/>
        <v>-1.6386740114772744E-2</v>
      </c>
    </row>
    <row r="4610" spans="1:5" x14ac:dyDescent="0.3">
      <c r="A4610">
        <v>4595</v>
      </c>
      <c r="B4610">
        <f t="shared" si="142"/>
        <v>1</v>
      </c>
      <c r="C4610" s="32">
        <v>38229</v>
      </c>
      <c r="D4610">
        <v>1.1220000000000001</v>
      </c>
      <c r="E4610">
        <f t="shared" si="143"/>
        <v>-2.4649135274654004E-2</v>
      </c>
    </row>
    <row r="4611" spans="1:5" x14ac:dyDescent="0.3">
      <c r="A4611" s="35">
        <v>4596</v>
      </c>
      <c r="B4611">
        <f t="shared" si="142"/>
        <v>2</v>
      </c>
      <c r="C4611" s="32">
        <v>38230</v>
      </c>
      <c r="D4611">
        <v>1.1299999999999999</v>
      </c>
      <c r="E4611">
        <f t="shared" si="143"/>
        <v>7.1048256237443621E-3</v>
      </c>
    </row>
    <row r="4612" spans="1:5" x14ac:dyDescent="0.3">
      <c r="A4612">
        <v>4597</v>
      </c>
      <c r="B4612">
        <f t="shared" si="142"/>
        <v>3</v>
      </c>
      <c r="C4612" s="32">
        <v>38231</v>
      </c>
      <c r="D4612">
        <v>1.179</v>
      </c>
      <c r="E4612">
        <f t="shared" si="143"/>
        <v>4.244898883098476E-2</v>
      </c>
    </row>
    <row r="4613" spans="1:5" x14ac:dyDescent="0.3">
      <c r="A4613" s="35">
        <v>4598</v>
      </c>
      <c r="B4613">
        <f t="shared" si="142"/>
        <v>4</v>
      </c>
      <c r="C4613" s="32">
        <v>38232</v>
      </c>
      <c r="D4613">
        <v>1.1930000000000001</v>
      </c>
      <c r="E4613">
        <f t="shared" si="143"/>
        <v>1.1804521560545182E-2</v>
      </c>
    </row>
    <row r="4614" spans="1:5" x14ac:dyDescent="0.3">
      <c r="A4614">
        <v>4599</v>
      </c>
      <c r="B4614">
        <f t="shared" si="142"/>
        <v>5</v>
      </c>
      <c r="C4614" s="32">
        <v>38233</v>
      </c>
      <c r="D4614">
        <v>1.198</v>
      </c>
      <c r="E4614">
        <f t="shared" si="143"/>
        <v>4.1823565774783524E-3</v>
      </c>
    </row>
    <row r="4615" spans="1:5" x14ac:dyDescent="0.3">
      <c r="A4615" s="35">
        <v>4600</v>
      </c>
      <c r="B4615">
        <f t="shared" si="142"/>
        <v>2</v>
      </c>
      <c r="C4615" s="32">
        <v>38237</v>
      </c>
      <c r="D4615">
        <v>1.1779999999999999</v>
      </c>
      <c r="E4615">
        <f t="shared" si="143"/>
        <v>-1.6835414463862688E-2</v>
      </c>
    </row>
    <row r="4616" spans="1:5" x14ac:dyDescent="0.3">
      <c r="A4616">
        <v>4601</v>
      </c>
      <c r="B4616">
        <f t="shared" si="142"/>
        <v>3</v>
      </c>
      <c r="C4616" s="32">
        <v>38238</v>
      </c>
      <c r="D4616">
        <v>1.1830000000000001</v>
      </c>
      <c r="E4616">
        <f t="shared" si="143"/>
        <v>4.2354997668549678E-3</v>
      </c>
    </row>
    <row r="4617" spans="1:5" x14ac:dyDescent="0.3">
      <c r="A4617" s="35">
        <v>4602</v>
      </c>
      <c r="B4617">
        <f t="shared" si="142"/>
        <v>4</v>
      </c>
      <c r="C4617" s="32">
        <v>38239</v>
      </c>
      <c r="D4617">
        <v>1.2330000000000001</v>
      </c>
      <c r="E4617">
        <f t="shared" si="143"/>
        <v>4.1396639185957609E-2</v>
      </c>
    </row>
    <row r="4618" spans="1:5" x14ac:dyDescent="0.3">
      <c r="A4618">
        <v>4603</v>
      </c>
      <c r="B4618">
        <f t="shared" si="142"/>
        <v>5</v>
      </c>
      <c r="C4618" s="32">
        <v>38240</v>
      </c>
      <c r="D4618">
        <v>1.1659999999999999</v>
      </c>
      <c r="E4618">
        <f t="shared" si="143"/>
        <v>-5.5871136253906696E-2</v>
      </c>
    </row>
    <row r="4619" spans="1:5" x14ac:dyDescent="0.3">
      <c r="A4619" s="35">
        <v>4604</v>
      </c>
      <c r="B4619">
        <f t="shared" si="142"/>
        <v>1</v>
      </c>
      <c r="C4619" s="32">
        <v>38243</v>
      </c>
      <c r="D4619">
        <v>1.194</v>
      </c>
      <c r="E4619">
        <f t="shared" si="143"/>
        <v>2.3729927042109685E-2</v>
      </c>
    </row>
    <row r="4620" spans="1:5" x14ac:dyDescent="0.3">
      <c r="A4620">
        <v>4605</v>
      </c>
      <c r="B4620">
        <f t="shared" si="142"/>
        <v>2</v>
      </c>
      <c r="C4620" s="32">
        <v>38244</v>
      </c>
      <c r="D4620">
        <v>1.2569999999999999</v>
      </c>
      <c r="E4620">
        <f t="shared" si="143"/>
        <v>5.1418914637699979E-2</v>
      </c>
    </row>
    <row r="4621" spans="1:5" x14ac:dyDescent="0.3">
      <c r="A4621" s="35">
        <v>4606</v>
      </c>
      <c r="B4621">
        <f t="shared" si="142"/>
        <v>3</v>
      </c>
      <c r="C4621" s="32">
        <v>38245</v>
      </c>
      <c r="D4621">
        <v>1.2310000000000001</v>
      </c>
      <c r="E4621">
        <f t="shared" si="143"/>
        <v>-2.0901082405793785E-2</v>
      </c>
    </row>
    <row r="4622" spans="1:5" x14ac:dyDescent="0.3">
      <c r="A4622">
        <v>4607</v>
      </c>
      <c r="B4622">
        <f t="shared" si="142"/>
        <v>4</v>
      </c>
      <c r="C4622" s="32">
        <v>38246</v>
      </c>
      <c r="D4622">
        <v>1.2430000000000001</v>
      </c>
      <c r="E4622">
        <f t="shared" si="143"/>
        <v>9.7009653262577159E-3</v>
      </c>
    </row>
    <row r="4623" spans="1:5" x14ac:dyDescent="0.3">
      <c r="A4623" s="35">
        <v>4608</v>
      </c>
      <c r="B4623">
        <f t="shared" si="142"/>
        <v>5</v>
      </c>
      <c r="C4623" s="32">
        <v>38247</v>
      </c>
      <c r="D4623">
        <v>1.2829999999999999</v>
      </c>
      <c r="E4623">
        <f t="shared" si="143"/>
        <v>3.1673273104925147E-2</v>
      </c>
    </row>
    <row r="4624" spans="1:5" x14ac:dyDescent="0.3">
      <c r="A4624">
        <v>4609</v>
      </c>
      <c r="B4624">
        <f t="shared" si="142"/>
        <v>1</v>
      </c>
      <c r="C4624" s="32">
        <v>38250</v>
      </c>
      <c r="D4624">
        <v>1.286</v>
      </c>
      <c r="E4624">
        <f t="shared" si="143"/>
        <v>2.3355401819283913E-3</v>
      </c>
    </row>
    <row r="4625" spans="1:5" x14ac:dyDescent="0.3">
      <c r="A4625" s="35">
        <v>4610</v>
      </c>
      <c r="B4625">
        <f t="shared" ref="B4625:B4688" si="144">WEEKDAY(C4625,2)</f>
        <v>2</v>
      </c>
      <c r="C4625" s="32">
        <v>38251</v>
      </c>
      <c r="D4625">
        <v>1.2909999999999999</v>
      </c>
      <c r="E4625">
        <f t="shared" si="143"/>
        <v>3.8804860490778141E-3</v>
      </c>
    </row>
    <row r="4626" spans="1:5" x14ac:dyDescent="0.3">
      <c r="A4626">
        <v>4611</v>
      </c>
      <c r="B4626">
        <f t="shared" si="144"/>
        <v>3</v>
      </c>
      <c r="C4626" s="32">
        <v>38252</v>
      </c>
      <c r="D4626">
        <v>1.3280000000000001</v>
      </c>
      <c r="E4626">
        <f t="shared" ref="E4626:E4689" si="145">LN(D4626/D4625)</f>
        <v>2.8256939189736839E-2</v>
      </c>
    </row>
    <row r="4627" spans="1:5" x14ac:dyDescent="0.3">
      <c r="A4627" s="35">
        <v>4612</v>
      </c>
      <c r="B4627">
        <f t="shared" si="144"/>
        <v>4</v>
      </c>
      <c r="C4627" s="32">
        <v>38253</v>
      </c>
      <c r="D4627">
        <v>1.33</v>
      </c>
      <c r="E4627">
        <f t="shared" si="145"/>
        <v>1.5048911794203067E-3</v>
      </c>
    </row>
    <row r="4628" spans="1:5" x14ac:dyDescent="0.3">
      <c r="A4628">
        <v>4613</v>
      </c>
      <c r="B4628">
        <f t="shared" si="144"/>
        <v>5</v>
      </c>
      <c r="C4628" s="32">
        <v>38254</v>
      </c>
      <c r="D4628">
        <v>1.343</v>
      </c>
      <c r="E4628">
        <f t="shared" si="145"/>
        <v>9.7269753074379975E-3</v>
      </c>
    </row>
    <row r="4629" spans="1:5" x14ac:dyDescent="0.3">
      <c r="A4629" s="35">
        <v>4614</v>
      </c>
      <c r="B4629">
        <f t="shared" si="144"/>
        <v>1</v>
      </c>
      <c r="C4629" s="32">
        <v>38257</v>
      </c>
      <c r="D4629">
        <v>1.345</v>
      </c>
      <c r="E4629">
        <f t="shared" si="145"/>
        <v>1.4880955127019404E-3</v>
      </c>
    </row>
    <row r="4630" spans="1:5" x14ac:dyDescent="0.3">
      <c r="A4630">
        <v>4615</v>
      </c>
      <c r="B4630">
        <f t="shared" si="144"/>
        <v>2</v>
      </c>
      <c r="C4630" s="32">
        <v>38258</v>
      </c>
      <c r="D4630">
        <v>1.35</v>
      </c>
      <c r="E4630">
        <f t="shared" si="145"/>
        <v>3.7105793965357746E-3</v>
      </c>
    </row>
    <row r="4631" spans="1:5" x14ac:dyDescent="0.3">
      <c r="A4631" s="35">
        <v>4616</v>
      </c>
      <c r="B4631">
        <f t="shared" si="144"/>
        <v>3</v>
      </c>
      <c r="C4631" s="32">
        <v>38259</v>
      </c>
      <c r="D4631">
        <v>1.331</v>
      </c>
      <c r="E4631">
        <f t="shared" si="145"/>
        <v>-1.4174053037363556E-2</v>
      </c>
    </row>
    <row r="4632" spans="1:5" x14ac:dyDescent="0.3">
      <c r="A4632">
        <v>4617</v>
      </c>
      <c r="B4632">
        <f t="shared" si="144"/>
        <v>4</v>
      </c>
      <c r="C4632" s="32">
        <v>38260</v>
      </c>
      <c r="D4632">
        <v>1.34</v>
      </c>
      <c r="E4632">
        <f t="shared" si="145"/>
        <v>6.7390745498455192E-3</v>
      </c>
    </row>
    <row r="4633" spans="1:5" x14ac:dyDescent="0.3">
      <c r="A4633" s="35">
        <v>4618</v>
      </c>
      <c r="B4633">
        <f t="shared" si="144"/>
        <v>5</v>
      </c>
      <c r="C4633" s="32">
        <v>38261</v>
      </c>
      <c r="D4633">
        <v>1.3540000000000001</v>
      </c>
      <c r="E4633">
        <f t="shared" si="145"/>
        <v>1.0393560527263302E-2</v>
      </c>
    </row>
    <row r="4634" spans="1:5" x14ac:dyDescent="0.3">
      <c r="A4634">
        <v>4619</v>
      </c>
      <c r="B4634">
        <f t="shared" si="144"/>
        <v>1</v>
      </c>
      <c r="C4634" s="32">
        <v>38264</v>
      </c>
      <c r="D4634">
        <v>1.341</v>
      </c>
      <c r="E4634">
        <f t="shared" si="145"/>
        <v>-9.6475701905418959E-3</v>
      </c>
    </row>
    <row r="4635" spans="1:5" x14ac:dyDescent="0.3">
      <c r="A4635" s="35">
        <v>4620</v>
      </c>
      <c r="B4635">
        <f t="shared" si="144"/>
        <v>2</v>
      </c>
      <c r="C4635" s="32">
        <v>38265</v>
      </c>
      <c r="D4635">
        <v>1.363</v>
      </c>
      <c r="E4635">
        <f t="shared" si="145"/>
        <v>1.6272548414854187E-2</v>
      </c>
    </row>
    <row r="4636" spans="1:5" x14ac:dyDescent="0.3">
      <c r="A4636">
        <v>4621</v>
      </c>
      <c r="B4636">
        <f t="shared" si="144"/>
        <v>3</v>
      </c>
      <c r="C4636" s="32">
        <v>38266</v>
      </c>
      <c r="D4636">
        <v>1.379</v>
      </c>
      <c r="E4636">
        <f t="shared" si="145"/>
        <v>1.1670446096769206E-2</v>
      </c>
    </row>
    <row r="4637" spans="1:5" x14ac:dyDescent="0.3">
      <c r="A4637" s="35">
        <v>4622</v>
      </c>
      <c r="B4637">
        <f t="shared" si="144"/>
        <v>4</v>
      </c>
      <c r="C4637" s="32">
        <v>38267</v>
      </c>
      <c r="D4637">
        <v>1.389</v>
      </c>
      <c r="E4637">
        <f t="shared" si="145"/>
        <v>7.225464961041944E-3</v>
      </c>
    </row>
    <row r="4638" spans="1:5" x14ac:dyDescent="0.3">
      <c r="A4638">
        <v>4623</v>
      </c>
      <c r="B4638">
        <f t="shared" si="144"/>
        <v>5</v>
      </c>
      <c r="C4638" s="32">
        <v>38268</v>
      </c>
      <c r="D4638">
        <v>1.401</v>
      </c>
      <c r="E4638">
        <f t="shared" si="145"/>
        <v>8.6022035826632884E-3</v>
      </c>
    </row>
    <row r="4639" spans="1:5" x14ac:dyDescent="0.3">
      <c r="A4639" s="35">
        <v>4624</v>
      </c>
      <c r="B4639">
        <f t="shared" si="144"/>
        <v>1</v>
      </c>
      <c r="C4639" s="32">
        <v>38271</v>
      </c>
      <c r="D4639">
        <v>1.409</v>
      </c>
      <c r="E4639">
        <f t="shared" si="145"/>
        <v>5.6939655616731095E-3</v>
      </c>
    </row>
    <row r="4640" spans="1:5" x14ac:dyDescent="0.3">
      <c r="A4640">
        <v>4625</v>
      </c>
      <c r="B4640">
        <f t="shared" si="144"/>
        <v>2</v>
      </c>
      <c r="C4640" s="32">
        <v>38272</v>
      </c>
      <c r="D4640">
        <v>1.379</v>
      </c>
      <c r="E4640">
        <f t="shared" si="145"/>
        <v>-2.1521634105378457E-2</v>
      </c>
    </row>
    <row r="4641" spans="1:5" x14ac:dyDescent="0.3">
      <c r="A4641" s="35">
        <v>4626</v>
      </c>
      <c r="B4641">
        <f t="shared" si="144"/>
        <v>3</v>
      </c>
      <c r="C4641" s="32">
        <v>38273</v>
      </c>
      <c r="D4641">
        <v>1.415</v>
      </c>
      <c r="E4641">
        <f t="shared" si="145"/>
        <v>2.577093228403611E-2</v>
      </c>
    </row>
    <row r="4642" spans="1:5" x14ac:dyDescent="0.3">
      <c r="A4642">
        <v>4627</v>
      </c>
      <c r="B4642">
        <f t="shared" si="144"/>
        <v>4</v>
      </c>
      <c r="C4642" s="32">
        <v>38274</v>
      </c>
      <c r="D4642">
        <v>1.42</v>
      </c>
      <c r="E4642">
        <f t="shared" si="145"/>
        <v>3.5273405179684406E-3</v>
      </c>
    </row>
    <row r="4643" spans="1:5" x14ac:dyDescent="0.3">
      <c r="A4643" s="35">
        <v>4628</v>
      </c>
      <c r="B4643">
        <f t="shared" si="144"/>
        <v>5</v>
      </c>
      <c r="C4643" s="32">
        <v>38275</v>
      </c>
      <c r="D4643">
        <v>1.41</v>
      </c>
      <c r="E4643">
        <f t="shared" si="145"/>
        <v>-7.067167223092443E-3</v>
      </c>
    </row>
    <row r="4644" spans="1:5" x14ac:dyDescent="0.3">
      <c r="A4644">
        <v>4629</v>
      </c>
      <c r="B4644">
        <f t="shared" si="144"/>
        <v>1</v>
      </c>
      <c r="C4644" s="32">
        <v>38278</v>
      </c>
      <c r="D4644">
        <v>1.3380000000000001</v>
      </c>
      <c r="E4644">
        <f t="shared" si="145"/>
        <v>-5.2413742684040046E-2</v>
      </c>
    </row>
    <row r="4645" spans="1:5" x14ac:dyDescent="0.3">
      <c r="A4645" s="35">
        <v>4630</v>
      </c>
      <c r="B4645">
        <f t="shared" si="144"/>
        <v>2</v>
      </c>
      <c r="C4645" s="32">
        <v>38279</v>
      </c>
      <c r="D4645">
        <v>1.351</v>
      </c>
      <c r="E4645">
        <f t="shared" si="145"/>
        <v>9.6690972720249423E-3</v>
      </c>
    </row>
    <row r="4646" spans="1:5" x14ac:dyDescent="0.3">
      <c r="A4646">
        <v>4631</v>
      </c>
      <c r="B4646">
        <f t="shared" si="144"/>
        <v>3</v>
      </c>
      <c r="C4646" s="32">
        <v>38280</v>
      </c>
      <c r="D4646">
        <v>1.401</v>
      </c>
      <c r="E4646">
        <f t="shared" si="145"/>
        <v>3.6341208376808244E-2</v>
      </c>
    </row>
    <row r="4647" spans="1:5" x14ac:dyDescent="0.3">
      <c r="A4647" s="35">
        <v>4632</v>
      </c>
      <c r="B4647">
        <f t="shared" si="144"/>
        <v>4</v>
      </c>
      <c r="C4647" s="32">
        <v>38281</v>
      </c>
      <c r="D4647">
        <v>1.4059999999999999</v>
      </c>
      <c r="E4647">
        <f t="shared" si="145"/>
        <v>3.5625260336030902E-3</v>
      </c>
    </row>
    <row r="4648" spans="1:5" x14ac:dyDescent="0.3">
      <c r="A4648">
        <v>4633</v>
      </c>
      <c r="B4648">
        <f t="shared" si="144"/>
        <v>5</v>
      </c>
      <c r="C4648" s="32">
        <v>38282</v>
      </c>
      <c r="D4648">
        <v>1.431</v>
      </c>
      <c r="E4648">
        <f t="shared" si="145"/>
        <v>1.762470718584085E-2</v>
      </c>
    </row>
    <row r="4649" spans="1:5" x14ac:dyDescent="0.3">
      <c r="A4649" s="35">
        <v>4634</v>
      </c>
      <c r="B4649">
        <f t="shared" si="144"/>
        <v>1</v>
      </c>
      <c r="C4649" s="32">
        <v>38285</v>
      </c>
      <c r="D4649">
        <v>1.39</v>
      </c>
      <c r="E4649">
        <f t="shared" si="145"/>
        <v>-2.9069753431713599E-2</v>
      </c>
    </row>
    <row r="4650" spans="1:5" x14ac:dyDescent="0.3">
      <c r="A4650">
        <v>4635</v>
      </c>
      <c r="B4650">
        <f t="shared" si="144"/>
        <v>2</v>
      </c>
      <c r="C4650" s="32">
        <v>38286</v>
      </c>
      <c r="D4650">
        <v>1.409</v>
      </c>
      <c r="E4650">
        <f t="shared" si="145"/>
        <v>1.3576485773942954E-2</v>
      </c>
    </row>
    <row r="4651" spans="1:5" x14ac:dyDescent="0.3">
      <c r="A4651" s="35">
        <v>4636</v>
      </c>
      <c r="B4651">
        <f t="shared" si="144"/>
        <v>3</v>
      </c>
      <c r="C4651" s="32">
        <v>38287</v>
      </c>
      <c r="D4651">
        <v>1.3260000000000001</v>
      </c>
      <c r="E4651">
        <f t="shared" si="145"/>
        <v>-6.0713341152872337E-2</v>
      </c>
    </row>
    <row r="4652" spans="1:5" x14ac:dyDescent="0.3">
      <c r="A4652">
        <v>4637</v>
      </c>
      <c r="B4652">
        <f t="shared" si="144"/>
        <v>4</v>
      </c>
      <c r="C4652" s="32">
        <v>38288</v>
      </c>
      <c r="D4652">
        <v>1.286</v>
      </c>
      <c r="E4652">
        <f t="shared" si="145"/>
        <v>-3.0630265948243123E-2</v>
      </c>
    </row>
    <row r="4653" spans="1:5" x14ac:dyDescent="0.3">
      <c r="A4653" s="35">
        <v>4638</v>
      </c>
      <c r="B4653">
        <f t="shared" si="144"/>
        <v>5</v>
      </c>
      <c r="C4653" s="32">
        <v>38289</v>
      </c>
      <c r="D4653">
        <v>1.331</v>
      </c>
      <c r="E4653">
        <f t="shared" si="145"/>
        <v>3.4393913597546816E-2</v>
      </c>
    </row>
    <row r="4654" spans="1:5" x14ac:dyDescent="0.3">
      <c r="A4654">
        <v>4639</v>
      </c>
      <c r="B4654">
        <f t="shared" si="144"/>
        <v>1</v>
      </c>
      <c r="C4654" s="32">
        <v>38292</v>
      </c>
      <c r="D4654">
        <v>1.2789999999999999</v>
      </c>
      <c r="E4654">
        <f t="shared" si="145"/>
        <v>-3.9852016816268994E-2</v>
      </c>
    </row>
    <row r="4655" spans="1:5" x14ac:dyDescent="0.3">
      <c r="A4655" s="35">
        <v>4640</v>
      </c>
      <c r="B4655">
        <f t="shared" si="144"/>
        <v>2</v>
      </c>
      <c r="C4655" s="32">
        <v>38293</v>
      </c>
      <c r="D4655">
        <v>1.272</v>
      </c>
      <c r="E4655">
        <f t="shared" si="145"/>
        <v>-5.4880576787751803E-3</v>
      </c>
    </row>
    <row r="4656" spans="1:5" x14ac:dyDescent="0.3">
      <c r="A4656">
        <v>4641</v>
      </c>
      <c r="B4656">
        <f t="shared" si="144"/>
        <v>3</v>
      </c>
      <c r="C4656" s="32">
        <v>38294</v>
      </c>
      <c r="D4656">
        <v>1.3180000000000001</v>
      </c>
      <c r="E4656">
        <f t="shared" si="145"/>
        <v>3.5524971162385122E-2</v>
      </c>
    </row>
    <row r="4657" spans="1:5" x14ac:dyDescent="0.3">
      <c r="A4657" s="35">
        <v>4642</v>
      </c>
      <c r="B4657">
        <f t="shared" si="144"/>
        <v>4</v>
      </c>
      <c r="C4657" s="32">
        <v>38295</v>
      </c>
      <c r="D4657">
        <v>1.26</v>
      </c>
      <c r="E4657">
        <f t="shared" si="145"/>
        <v>-4.5003715116928911E-2</v>
      </c>
    </row>
    <row r="4658" spans="1:5" x14ac:dyDescent="0.3">
      <c r="A4658">
        <v>4643</v>
      </c>
      <c r="B4658">
        <f t="shared" si="144"/>
        <v>5</v>
      </c>
      <c r="C4658" s="32">
        <v>38296</v>
      </c>
      <c r="D4658">
        <v>1.2769999999999999</v>
      </c>
      <c r="E4658">
        <f t="shared" si="145"/>
        <v>1.3401856087015563E-2</v>
      </c>
    </row>
    <row r="4659" spans="1:5" x14ac:dyDescent="0.3">
      <c r="A4659" s="35">
        <v>4644</v>
      </c>
      <c r="B4659">
        <f t="shared" si="144"/>
        <v>1</v>
      </c>
      <c r="C4659" s="32">
        <v>38299</v>
      </c>
      <c r="D4659">
        <v>1.264</v>
      </c>
      <c r="E4659">
        <f t="shared" si="145"/>
        <v>-1.0232281325736494E-2</v>
      </c>
    </row>
    <row r="4660" spans="1:5" x14ac:dyDescent="0.3">
      <c r="A4660">
        <v>4645</v>
      </c>
      <c r="B4660">
        <f t="shared" si="144"/>
        <v>2</v>
      </c>
      <c r="C4660" s="32">
        <v>38300</v>
      </c>
      <c r="D4660">
        <v>1.2270000000000001</v>
      </c>
      <c r="E4660">
        <f t="shared" si="145"/>
        <v>-2.9709129995891228E-2</v>
      </c>
    </row>
    <row r="4661" spans="1:5" x14ac:dyDescent="0.3">
      <c r="A4661" s="35">
        <v>4646</v>
      </c>
      <c r="B4661">
        <f t="shared" si="144"/>
        <v>3</v>
      </c>
      <c r="C4661" s="32">
        <v>38301</v>
      </c>
      <c r="D4661">
        <v>1.2809999999999999</v>
      </c>
      <c r="E4661">
        <f t="shared" si="145"/>
        <v>4.3068857185822686E-2</v>
      </c>
    </row>
    <row r="4662" spans="1:5" x14ac:dyDescent="0.3">
      <c r="A4662">
        <v>4647</v>
      </c>
      <c r="B4662">
        <f t="shared" si="144"/>
        <v>4</v>
      </c>
      <c r="C4662" s="32">
        <v>38302</v>
      </c>
      <c r="D4662">
        <v>1.2430000000000001</v>
      </c>
      <c r="E4662">
        <f t="shared" si="145"/>
        <v>-3.0113210386022937E-2</v>
      </c>
    </row>
    <row r="4663" spans="1:5" x14ac:dyDescent="0.3">
      <c r="A4663" s="35">
        <v>4648</v>
      </c>
      <c r="B4663">
        <f t="shared" si="144"/>
        <v>5</v>
      </c>
      <c r="C4663" s="32">
        <v>38303</v>
      </c>
      <c r="D4663">
        <v>1.2589999999999999</v>
      </c>
      <c r="E4663">
        <f t="shared" si="145"/>
        <v>1.2789942533635855E-2</v>
      </c>
    </row>
    <row r="4664" spans="1:5" x14ac:dyDescent="0.3">
      <c r="A4664">
        <v>4649</v>
      </c>
      <c r="B4664">
        <f t="shared" si="144"/>
        <v>1</v>
      </c>
      <c r="C4664" s="32">
        <v>38306</v>
      </c>
      <c r="D4664">
        <v>1.24</v>
      </c>
      <c r="E4664">
        <f t="shared" si="145"/>
        <v>-1.5206375445264569E-2</v>
      </c>
    </row>
    <row r="4665" spans="1:5" x14ac:dyDescent="0.3">
      <c r="A4665" s="35">
        <v>4650</v>
      </c>
      <c r="B4665">
        <f t="shared" si="144"/>
        <v>2</v>
      </c>
      <c r="C4665" s="32">
        <v>38307</v>
      </c>
      <c r="D4665">
        <v>1.22</v>
      </c>
      <c r="E4665">
        <f t="shared" si="145"/>
        <v>-1.6260520871780291E-2</v>
      </c>
    </row>
    <row r="4666" spans="1:5" x14ac:dyDescent="0.3">
      <c r="A4666">
        <v>4651</v>
      </c>
      <c r="B4666">
        <f t="shared" si="144"/>
        <v>3</v>
      </c>
      <c r="C4666" s="32">
        <v>38308</v>
      </c>
      <c r="D4666">
        <v>1.25</v>
      </c>
      <c r="E4666">
        <f t="shared" si="145"/>
        <v>2.4292692569044483E-2</v>
      </c>
    </row>
    <row r="4667" spans="1:5" x14ac:dyDescent="0.3">
      <c r="A4667" s="35">
        <v>4652</v>
      </c>
      <c r="B4667">
        <f t="shared" si="144"/>
        <v>4</v>
      </c>
      <c r="C4667" s="32">
        <v>38309</v>
      </c>
      <c r="D4667">
        <v>1.2350000000000001</v>
      </c>
      <c r="E4667">
        <f t="shared" si="145"/>
        <v>-1.2072581234269136E-2</v>
      </c>
    </row>
    <row r="4668" spans="1:5" x14ac:dyDescent="0.3">
      <c r="A4668">
        <v>4653</v>
      </c>
      <c r="B4668">
        <f t="shared" si="144"/>
        <v>5</v>
      </c>
      <c r="C4668" s="32">
        <v>38310</v>
      </c>
      <c r="D4668">
        <v>1.3120000000000001</v>
      </c>
      <c r="E4668">
        <f t="shared" si="145"/>
        <v>6.0481720441956772E-2</v>
      </c>
    </row>
    <row r="4669" spans="1:5" x14ac:dyDescent="0.3">
      <c r="A4669" s="35">
        <v>4654</v>
      </c>
      <c r="B4669">
        <f t="shared" si="144"/>
        <v>1</v>
      </c>
      <c r="C4669" s="32">
        <v>38313</v>
      </c>
      <c r="D4669">
        <v>1.276</v>
      </c>
      <c r="E4669">
        <f t="shared" si="145"/>
        <v>-2.7822505599299188E-2</v>
      </c>
    </row>
    <row r="4670" spans="1:5" x14ac:dyDescent="0.3">
      <c r="A4670">
        <v>4655</v>
      </c>
      <c r="B4670">
        <f t="shared" si="144"/>
        <v>2</v>
      </c>
      <c r="C4670" s="32">
        <v>38314</v>
      </c>
      <c r="D4670">
        <v>1.2949999999999999</v>
      </c>
      <c r="E4670">
        <f t="shared" si="145"/>
        <v>1.4780510228902928E-2</v>
      </c>
    </row>
    <row r="4671" spans="1:5" x14ac:dyDescent="0.3">
      <c r="A4671" s="35">
        <v>4656</v>
      </c>
      <c r="B4671">
        <f t="shared" si="144"/>
        <v>3</v>
      </c>
      <c r="C4671" s="32">
        <v>38315</v>
      </c>
      <c r="D4671">
        <v>1.2909999999999999</v>
      </c>
      <c r="E4671">
        <f t="shared" si="145"/>
        <v>-3.0935832869956404E-3</v>
      </c>
    </row>
    <row r="4672" spans="1:5" x14ac:dyDescent="0.3">
      <c r="A4672">
        <v>4657</v>
      </c>
      <c r="B4672">
        <f t="shared" si="144"/>
        <v>1</v>
      </c>
      <c r="C4672" s="32">
        <v>38320</v>
      </c>
      <c r="D4672">
        <v>1.296</v>
      </c>
      <c r="E4672">
        <f t="shared" si="145"/>
        <v>3.8654860655776596E-3</v>
      </c>
    </row>
    <row r="4673" spans="1:5" x14ac:dyDescent="0.3">
      <c r="A4673" s="35">
        <v>4658</v>
      </c>
      <c r="B4673">
        <f t="shared" si="144"/>
        <v>2</v>
      </c>
      <c r="C4673" s="32">
        <v>38321</v>
      </c>
      <c r="D4673">
        <v>1.254</v>
      </c>
      <c r="E4673">
        <f t="shared" si="145"/>
        <v>-3.294415571935403E-2</v>
      </c>
    </row>
    <row r="4674" spans="1:5" x14ac:dyDescent="0.3">
      <c r="A4674">
        <v>4659</v>
      </c>
      <c r="B4674">
        <f t="shared" si="144"/>
        <v>3</v>
      </c>
      <c r="C4674" s="32">
        <v>38322</v>
      </c>
      <c r="D4674">
        <v>1.173</v>
      </c>
      <c r="E4674">
        <f t="shared" si="145"/>
        <v>-6.6773872539390489E-2</v>
      </c>
    </row>
    <row r="4675" spans="1:5" x14ac:dyDescent="0.3">
      <c r="A4675" s="35">
        <v>4660</v>
      </c>
      <c r="B4675">
        <f t="shared" si="144"/>
        <v>4</v>
      </c>
      <c r="C4675" s="32">
        <v>38323</v>
      </c>
      <c r="D4675">
        <v>1.1120000000000001</v>
      </c>
      <c r="E4675">
        <f t="shared" si="145"/>
        <v>-5.3404373842947744E-2</v>
      </c>
    </row>
    <row r="4676" spans="1:5" x14ac:dyDescent="0.3">
      <c r="A4676">
        <v>4661</v>
      </c>
      <c r="B4676">
        <f t="shared" si="144"/>
        <v>5</v>
      </c>
      <c r="C4676" s="32">
        <v>38324</v>
      </c>
      <c r="D4676">
        <v>1.0960000000000001</v>
      </c>
      <c r="E4676">
        <f t="shared" si="145"/>
        <v>-1.4493007302566864E-2</v>
      </c>
    </row>
    <row r="4677" spans="1:5" x14ac:dyDescent="0.3">
      <c r="A4677" s="35">
        <v>4662</v>
      </c>
      <c r="B4677">
        <f t="shared" si="144"/>
        <v>1</v>
      </c>
      <c r="C4677" s="32">
        <v>38327</v>
      </c>
      <c r="D4677">
        <v>1.0720000000000001</v>
      </c>
      <c r="E4677">
        <f t="shared" si="145"/>
        <v>-2.2141125877213518E-2</v>
      </c>
    </row>
    <row r="4678" spans="1:5" x14ac:dyDescent="0.3">
      <c r="A4678">
        <v>4663</v>
      </c>
      <c r="B4678">
        <f t="shared" si="144"/>
        <v>2</v>
      </c>
      <c r="C4678" s="32">
        <v>38328</v>
      </c>
      <c r="D4678">
        <v>1.0229999999999999</v>
      </c>
      <c r="E4678">
        <f t="shared" si="145"/>
        <v>-4.6786575679120972E-2</v>
      </c>
    </row>
    <row r="4679" spans="1:5" x14ac:dyDescent="0.3">
      <c r="A4679" s="35">
        <v>4664</v>
      </c>
      <c r="B4679">
        <f t="shared" si="144"/>
        <v>3</v>
      </c>
      <c r="C4679" s="32">
        <v>38329</v>
      </c>
      <c r="D4679">
        <v>1.012</v>
      </c>
      <c r="E4679">
        <f t="shared" si="145"/>
        <v>-1.0810916104215506E-2</v>
      </c>
    </row>
    <row r="4680" spans="1:5" x14ac:dyDescent="0.3">
      <c r="A4680">
        <v>4665</v>
      </c>
      <c r="B4680">
        <f t="shared" si="144"/>
        <v>4</v>
      </c>
      <c r="C4680" s="32">
        <v>38330</v>
      </c>
      <c r="D4680">
        <v>1.0349999999999999</v>
      </c>
      <c r="E4680">
        <f t="shared" si="145"/>
        <v>2.2472855852058576E-2</v>
      </c>
    </row>
    <row r="4681" spans="1:5" x14ac:dyDescent="0.3">
      <c r="A4681" s="35">
        <v>4666</v>
      </c>
      <c r="B4681">
        <f t="shared" si="144"/>
        <v>5</v>
      </c>
      <c r="C4681" s="32">
        <v>38331</v>
      </c>
      <c r="D4681">
        <v>1.0009999999999999</v>
      </c>
      <c r="E4681">
        <f t="shared" si="145"/>
        <v>-3.3401926384248923E-2</v>
      </c>
    </row>
    <row r="4682" spans="1:5" x14ac:dyDescent="0.3">
      <c r="A4682">
        <v>4667</v>
      </c>
      <c r="B4682">
        <f t="shared" si="144"/>
        <v>1</v>
      </c>
      <c r="C4682" s="32">
        <v>38334</v>
      </c>
      <c r="D4682">
        <v>1.048</v>
      </c>
      <c r="E4682">
        <f t="shared" si="145"/>
        <v>4.5884085565766959E-2</v>
      </c>
    </row>
    <row r="4683" spans="1:5" x14ac:dyDescent="0.3">
      <c r="A4683" s="35">
        <v>4668</v>
      </c>
      <c r="B4683">
        <f t="shared" si="144"/>
        <v>2</v>
      </c>
      <c r="C4683" s="32">
        <v>38335</v>
      </c>
      <c r="D4683">
        <v>1.0529999999999999</v>
      </c>
      <c r="E4683">
        <f t="shared" si="145"/>
        <v>4.7596472529879133E-3</v>
      </c>
    </row>
    <row r="4684" spans="1:5" x14ac:dyDescent="0.3">
      <c r="A4684">
        <v>4669</v>
      </c>
      <c r="B4684">
        <f t="shared" si="144"/>
        <v>3</v>
      </c>
      <c r="C4684" s="32">
        <v>38336</v>
      </c>
      <c r="D4684">
        <v>1.1000000000000001</v>
      </c>
      <c r="E4684">
        <f t="shared" si="145"/>
        <v>4.3666946652486521E-2</v>
      </c>
    </row>
    <row r="4685" spans="1:5" x14ac:dyDescent="0.3">
      <c r="A4685" s="35">
        <v>4670</v>
      </c>
      <c r="B4685">
        <f t="shared" si="144"/>
        <v>4</v>
      </c>
      <c r="C4685" s="32">
        <v>38337</v>
      </c>
      <c r="D4685">
        <v>1.075</v>
      </c>
      <c r="E4685">
        <f t="shared" si="145"/>
        <v>-2.2989518224698833E-2</v>
      </c>
    </row>
    <row r="4686" spans="1:5" x14ac:dyDescent="0.3">
      <c r="A4686">
        <v>4671</v>
      </c>
      <c r="B4686">
        <f t="shared" si="144"/>
        <v>5</v>
      </c>
      <c r="C4686" s="32">
        <v>38338</v>
      </c>
      <c r="D4686">
        <v>1.119</v>
      </c>
      <c r="E4686">
        <f t="shared" si="145"/>
        <v>4.0114767750162067E-2</v>
      </c>
    </row>
    <row r="4687" spans="1:5" x14ac:dyDescent="0.3">
      <c r="A4687" s="35">
        <v>4672</v>
      </c>
      <c r="B4687">
        <f t="shared" si="144"/>
        <v>1</v>
      </c>
      <c r="C4687" s="32">
        <v>38341</v>
      </c>
      <c r="D4687">
        <v>1.0820000000000001</v>
      </c>
      <c r="E4687">
        <f t="shared" si="145"/>
        <v>-3.3624248905498345E-2</v>
      </c>
    </row>
    <row r="4688" spans="1:5" x14ac:dyDescent="0.3">
      <c r="A4688">
        <v>4673</v>
      </c>
      <c r="B4688">
        <f t="shared" si="144"/>
        <v>2</v>
      </c>
      <c r="C4688" s="32">
        <v>38342</v>
      </c>
      <c r="D4688">
        <v>1.103</v>
      </c>
      <c r="E4688">
        <f t="shared" si="145"/>
        <v>1.9222559847075552E-2</v>
      </c>
    </row>
    <row r="4689" spans="1:5" x14ac:dyDescent="0.3">
      <c r="A4689" s="35">
        <v>4674</v>
      </c>
      <c r="B4689">
        <f t="shared" ref="B4689:B4752" si="146">WEEKDAY(C4689,2)</f>
        <v>3</v>
      </c>
      <c r="C4689" s="32">
        <v>38343</v>
      </c>
      <c r="D4689">
        <v>1.1040000000000001</v>
      </c>
      <c r="E4689">
        <f t="shared" si="145"/>
        <v>9.062075835383122E-4</v>
      </c>
    </row>
    <row r="4690" spans="1:5" x14ac:dyDescent="0.3">
      <c r="A4690">
        <v>4675</v>
      </c>
      <c r="B4690">
        <f t="shared" si="146"/>
        <v>4</v>
      </c>
      <c r="C4690" s="32">
        <v>38344</v>
      </c>
      <c r="D4690">
        <v>1.0920000000000001</v>
      </c>
      <c r="E4690">
        <f t="shared" ref="E4690:E4753" si="147">LN(D4690/D4689)</f>
        <v>-1.0929070532190317E-2</v>
      </c>
    </row>
    <row r="4691" spans="1:5" x14ac:dyDescent="0.3">
      <c r="A4691" s="35">
        <v>4676</v>
      </c>
      <c r="B4691">
        <f t="shared" si="146"/>
        <v>1</v>
      </c>
      <c r="C4691" s="32">
        <v>38348</v>
      </c>
      <c r="D4691">
        <v>0.98799999999999999</v>
      </c>
      <c r="E4691">
        <f t="shared" si="147"/>
        <v>-0.10008345855698265</v>
      </c>
    </row>
    <row r="4692" spans="1:5" x14ac:dyDescent="0.3">
      <c r="A4692">
        <v>4677</v>
      </c>
      <c r="B4692">
        <f t="shared" si="146"/>
        <v>2</v>
      </c>
      <c r="C4692" s="32">
        <v>38349</v>
      </c>
      <c r="D4692">
        <v>0.996</v>
      </c>
      <c r="E4692">
        <f t="shared" si="147"/>
        <v>8.0645598367304946E-3</v>
      </c>
    </row>
    <row r="4693" spans="1:5" x14ac:dyDescent="0.3">
      <c r="A4693" s="35">
        <v>4678</v>
      </c>
      <c r="B4693">
        <f t="shared" si="146"/>
        <v>3</v>
      </c>
      <c r="C4693" s="32">
        <v>38350</v>
      </c>
      <c r="D4693">
        <v>1.054</v>
      </c>
      <c r="E4693">
        <f t="shared" si="147"/>
        <v>5.6600471516709459E-2</v>
      </c>
    </row>
    <row r="4694" spans="1:5" x14ac:dyDescent="0.3">
      <c r="A4694">
        <v>4679</v>
      </c>
      <c r="B4694">
        <f t="shared" si="146"/>
        <v>4</v>
      </c>
      <c r="C4694" s="32">
        <v>38351</v>
      </c>
      <c r="D4694">
        <v>1.0980000000000001</v>
      </c>
      <c r="E4694">
        <f t="shared" si="147"/>
        <v>4.0897892968168308E-2</v>
      </c>
    </row>
    <row r="4695" spans="1:5" x14ac:dyDescent="0.3">
      <c r="A4695" s="35">
        <v>4680</v>
      </c>
      <c r="B4695">
        <f t="shared" si="146"/>
        <v>1</v>
      </c>
      <c r="C4695" s="32">
        <v>38355</v>
      </c>
      <c r="D4695">
        <v>1.117</v>
      </c>
      <c r="E4695">
        <f t="shared" si="147"/>
        <v>1.715617699972475E-2</v>
      </c>
    </row>
    <row r="4696" spans="1:5" x14ac:dyDescent="0.3">
      <c r="A4696">
        <v>4681</v>
      </c>
      <c r="B4696">
        <f t="shared" si="146"/>
        <v>2</v>
      </c>
      <c r="C4696" s="32">
        <v>38356</v>
      </c>
      <c r="D4696">
        <v>1.1479999999999999</v>
      </c>
      <c r="E4696">
        <f t="shared" si="147"/>
        <v>2.7374777810310877E-2</v>
      </c>
    </row>
    <row r="4697" spans="1:5" x14ac:dyDescent="0.3">
      <c r="A4697" s="35">
        <v>4682</v>
      </c>
      <c r="B4697">
        <f t="shared" si="146"/>
        <v>3</v>
      </c>
      <c r="C4697" s="32">
        <v>38357</v>
      </c>
      <c r="D4697">
        <v>1.149</v>
      </c>
      <c r="E4697">
        <f t="shared" si="147"/>
        <v>8.7070096924411278E-4</v>
      </c>
    </row>
    <row r="4698" spans="1:5" x14ac:dyDescent="0.3">
      <c r="A4698">
        <v>4683</v>
      </c>
      <c r="B4698">
        <f t="shared" si="146"/>
        <v>4</v>
      </c>
      <c r="C4698" s="32">
        <v>38358</v>
      </c>
      <c r="D4698">
        <v>1.2050000000000001</v>
      </c>
      <c r="E4698">
        <f t="shared" si="147"/>
        <v>4.7587568075999641E-2</v>
      </c>
    </row>
    <row r="4699" spans="1:5" x14ac:dyDescent="0.3">
      <c r="A4699" s="35">
        <v>4684</v>
      </c>
      <c r="B4699">
        <f t="shared" si="146"/>
        <v>5</v>
      </c>
      <c r="C4699" s="32">
        <v>38359</v>
      </c>
      <c r="D4699">
        <v>1.204</v>
      </c>
      <c r="E4699">
        <f t="shared" si="147"/>
        <v>-8.3022005598913087E-4</v>
      </c>
    </row>
    <row r="4700" spans="1:5" x14ac:dyDescent="0.3">
      <c r="A4700">
        <v>4685</v>
      </c>
      <c r="B4700">
        <f t="shared" si="146"/>
        <v>1</v>
      </c>
      <c r="C4700" s="32">
        <v>38362</v>
      </c>
      <c r="D4700">
        <v>1.2030000000000001</v>
      </c>
      <c r="E4700">
        <f t="shared" si="147"/>
        <v>-8.3090989408739224E-4</v>
      </c>
    </row>
    <row r="4701" spans="1:5" x14ac:dyDescent="0.3">
      <c r="A4701" s="35">
        <v>4686</v>
      </c>
      <c r="B4701">
        <f t="shared" si="146"/>
        <v>2</v>
      </c>
      <c r="C4701" s="32">
        <v>38363</v>
      </c>
      <c r="D4701">
        <v>1.2150000000000001</v>
      </c>
      <c r="E4701">
        <f t="shared" si="147"/>
        <v>9.9256397999699982E-3</v>
      </c>
    </row>
    <row r="4702" spans="1:5" x14ac:dyDescent="0.3">
      <c r="A4702">
        <v>4687</v>
      </c>
      <c r="B4702">
        <f t="shared" si="146"/>
        <v>3</v>
      </c>
      <c r="C4702" s="32">
        <v>38364</v>
      </c>
      <c r="D4702">
        <v>1.206</v>
      </c>
      <c r="E4702">
        <f t="shared" si="147"/>
        <v>-7.4349784875182021E-3</v>
      </c>
    </row>
    <row r="4703" spans="1:5" x14ac:dyDescent="0.3">
      <c r="A4703" s="35">
        <v>4688</v>
      </c>
      <c r="B4703">
        <f t="shared" si="146"/>
        <v>4</v>
      </c>
      <c r="C4703" s="32">
        <v>38365</v>
      </c>
      <c r="D4703">
        <v>1.242</v>
      </c>
      <c r="E4703">
        <f t="shared" si="147"/>
        <v>2.9413885206293407E-2</v>
      </c>
    </row>
    <row r="4704" spans="1:5" x14ac:dyDescent="0.3">
      <c r="A4704">
        <v>4689</v>
      </c>
      <c r="B4704">
        <f t="shared" si="146"/>
        <v>5</v>
      </c>
      <c r="C4704" s="32">
        <v>38366</v>
      </c>
      <c r="D4704">
        <v>1.2529999999999999</v>
      </c>
      <c r="E4704">
        <f t="shared" si="147"/>
        <v>8.8176924026440451E-3</v>
      </c>
    </row>
    <row r="4705" spans="1:5" x14ac:dyDescent="0.3">
      <c r="A4705" s="35">
        <v>4690</v>
      </c>
      <c r="B4705">
        <f t="shared" si="146"/>
        <v>2</v>
      </c>
      <c r="C4705" s="32">
        <v>38370</v>
      </c>
      <c r="D4705">
        <v>1.238</v>
      </c>
      <c r="E4705">
        <f t="shared" si="147"/>
        <v>-1.2043501651526773E-2</v>
      </c>
    </row>
    <row r="4706" spans="1:5" x14ac:dyDescent="0.3">
      <c r="A4706">
        <v>4691</v>
      </c>
      <c r="B4706">
        <f t="shared" si="146"/>
        <v>3</v>
      </c>
      <c r="C4706" s="32">
        <v>38371</v>
      </c>
      <c r="D4706">
        <v>1.2350000000000001</v>
      </c>
      <c r="E4706">
        <f t="shared" si="147"/>
        <v>-2.4262041824637142E-3</v>
      </c>
    </row>
    <row r="4707" spans="1:5" x14ac:dyDescent="0.3">
      <c r="A4707" s="35">
        <v>4692</v>
      </c>
      <c r="B4707">
        <f t="shared" si="146"/>
        <v>4</v>
      </c>
      <c r="C4707" s="32">
        <v>38372</v>
      </c>
      <c r="D4707">
        <v>1.2410000000000001</v>
      </c>
      <c r="E4707">
        <f t="shared" si="147"/>
        <v>4.8465361425295518E-3</v>
      </c>
    </row>
    <row r="4708" spans="1:5" x14ac:dyDescent="0.3">
      <c r="A4708">
        <v>4693</v>
      </c>
      <c r="B4708">
        <f t="shared" si="146"/>
        <v>5</v>
      </c>
      <c r="C4708" s="32">
        <v>38373</v>
      </c>
      <c r="D4708">
        <v>1.276</v>
      </c>
      <c r="E4708">
        <f t="shared" si="147"/>
        <v>2.7812678700127873E-2</v>
      </c>
    </row>
    <row r="4709" spans="1:5" x14ac:dyDescent="0.3">
      <c r="A4709" s="35">
        <v>4694</v>
      </c>
      <c r="B4709">
        <f t="shared" si="146"/>
        <v>1</v>
      </c>
      <c r="C4709" s="32">
        <v>38376</v>
      </c>
      <c r="D4709">
        <v>1.278</v>
      </c>
      <c r="E4709">
        <f t="shared" si="147"/>
        <v>1.5661710327448761E-3</v>
      </c>
    </row>
    <row r="4710" spans="1:5" x14ac:dyDescent="0.3">
      <c r="A4710">
        <v>4695</v>
      </c>
      <c r="B4710">
        <f t="shared" si="146"/>
        <v>2</v>
      </c>
      <c r="C4710" s="32">
        <v>38377</v>
      </c>
      <c r="D4710">
        <v>1.323</v>
      </c>
      <c r="E4710">
        <f t="shared" si="147"/>
        <v>3.4605529177475523E-2</v>
      </c>
    </row>
    <row r="4711" spans="1:5" x14ac:dyDescent="0.3">
      <c r="A4711" s="35">
        <v>4696</v>
      </c>
      <c r="B4711">
        <f t="shared" si="146"/>
        <v>3</v>
      </c>
      <c r="C4711" s="32">
        <v>38378</v>
      </c>
      <c r="D4711">
        <v>1.355</v>
      </c>
      <c r="E4711">
        <f t="shared" si="147"/>
        <v>2.3899569198845713E-2</v>
      </c>
    </row>
    <row r="4712" spans="1:5" x14ac:dyDescent="0.3">
      <c r="A4712">
        <v>4697</v>
      </c>
      <c r="B4712">
        <f t="shared" si="146"/>
        <v>4</v>
      </c>
      <c r="C4712" s="32">
        <v>38379</v>
      </c>
      <c r="D4712">
        <v>1.34</v>
      </c>
      <c r="E4712">
        <f t="shared" si="147"/>
        <v>-1.1131840368844181E-2</v>
      </c>
    </row>
    <row r="4713" spans="1:5" x14ac:dyDescent="0.3">
      <c r="A4713" s="35">
        <v>4698</v>
      </c>
      <c r="B4713">
        <f t="shared" si="146"/>
        <v>5</v>
      </c>
      <c r="C4713" s="32">
        <v>38380</v>
      </c>
      <c r="D4713">
        <v>1.2909999999999999</v>
      </c>
      <c r="E4713">
        <f t="shared" si="147"/>
        <v>-3.7252502098314627E-2</v>
      </c>
    </row>
    <row r="4714" spans="1:5" x14ac:dyDescent="0.3">
      <c r="A4714">
        <v>4699</v>
      </c>
      <c r="B4714">
        <f t="shared" si="146"/>
        <v>1</v>
      </c>
      <c r="C4714" s="32">
        <v>38383</v>
      </c>
      <c r="D4714">
        <v>1.3</v>
      </c>
      <c r="E4714">
        <f t="shared" si="147"/>
        <v>6.9471526029857081E-3</v>
      </c>
    </row>
    <row r="4715" spans="1:5" x14ac:dyDescent="0.3">
      <c r="A4715" s="35">
        <v>4700</v>
      </c>
      <c r="B4715">
        <f t="shared" si="146"/>
        <v>2</v>
      </c>
      <c r="C4715" s="32">
        <v>38384</v>
      </c>
      <c r="D4715">
        <v>1.284</v>
      </c>
      <c r="E4715">
        <f t="shared" si="147"/>
        <v>-1.2384059199721666E-2</v>
      </c>
    </row>
    <row r="4716" spans="1:5" x14ac:dyDescent="0.3">
      <c r="A4716">
        <v>4701</v>
      </c>
      <c r="B4716">
        <f t="shared" si="146"/>
        <v>3</v>
      </c>
      <c r="C4716" s="32">
        <v>38385</v>
      </c>
      <c r="D4716">
        <v>1.2589999999999999</v>
      </c>
      <c r="E4716">
        <f t="shared" si="147"/>
        <v>-1.9662450205559404E-2</v>
      </c>
    </row>
    <row r="4717" spans="1:5" x14ac:dyDescent="0.3">
      <c r="A4717" s="35">
        <v>4702</v>
      </c>
      <c r="B4717">
        <f t="shared" si="146"/>
        <v>4</v>
      </c>
      <c r="C4717" s="32">
        <v>38386</v>
      </c>
      <c r="D4717">
        <v>1.2230000000000001</v>
      </c>
      <c r="E4717">
        <f t="shared" si="147"/>
        <v>-2.9010898357174693E-2</v>
      </c>
    </row>
    <row r="4718" spans="1:5" x14ac:dyDescent="0.3">
      <c r="A4718">
        <v>4703</v>
      </c>
      <c r="B4718">
        <f t="shared" si="146"/>
        <v>5</v>
      </c>
      <c r="C4718" s="32">
        <v>38387</v>
      </c>
      <c r="D4718">
        <v>1.208</v>
      </c>
      <c r="E4718">
        <f t="shared" si="147"/>
        <v>-1.2340757192412172E-2</v>
      </c>
    </row>
    <row r="4719" spans="1:5" x14ac:dyDescent="0.3">
      <c r="A4719" s="35">
        <v>4704</v>
      </c>
      <c r="B4719">
        <f t="shared" si="146"/>
        <v>1</v>
      </c>
      <c r="C4719" s="32">
        <v>38390</v>
      </c>
      <c r="D4719">
        <v>1.1519999999999999</v>
      </c>
      <c r="E4719">
        <f t="shared" si="147"/>
        <v>-4.7466537238923724E-2</v>
      </c>
    </row>
    <row r="4720" spans="1:5" x14ac:dyDescent="0.3">
      <c r="A4720">
        <v>4705</v>
      </c>
      <c r="B4720">
        <f t="shared" si="146"/>
        <v>2</v>
      </c>
      <c r="C4720" s="32">
        <v>38391</v>
      </c>
      <c r="D4720">
        <v>1.155</v>
      </c>
      <c r="E4720">
        <f t="shared" si="147"/>
        <v>2.6007817000574403E-3</v>
      </c>
    </row>
    <row r="4721" spans="1:5" x14ac:dyDescent="0.3">
      <c r="A4721" s="35">
        <v>4706</v>
      </c>
      <c r="B4721">
        <f t="shared" si="146"/>
        <v>3</v>
      </c>
      <c r="C4721" s="32">
        <v>38392</v>
      </c>
      <c r="D4721">
        <v>1.18</v>
      </c>
      <c r="E4721">
        <f t="shared" si="147"/>
        <v>2.1414094503816355E-2</v>
      </c>
    </row>
    <row r="4722" spans="1:5" x14ac:dyDescent="0.3">
      <c r="A4722">
        <v>4707</v>
      </c>
      <c r="B4722">
        <f t="shared" si="146"/>
        <v>4</v>
      </c>
      <c r="C4722" s="32">
        <v>38393</v>
      </c>
      <c r="D4722">
        <v>1.2430000000000001</v>
      </c>
      <c r="E4722">
        <f t="shared" si="147"/>
        <v>5.2013374051000871E-2</v>
      </c>
    </row>
    <row r="4723" spans="1:5" x14ac:dyDescent="0.3">
      <c r="A4723" s="35">
        <v>4708</v>
      </c>
      <c r="B4723">
        <f t="shared" si="146"/>
        <v>5</v>
      </c>
      <c r="C4723" s="32">
        <v>38394</v>
      </c>
      <c r="D4723">
        <v>1.2350000000000001</v>
      </c>
      <c r="E4723">
        <f t="shared" si="147"/>
        <v>-6.4568424486335521E-3</v>
      </c>
    </row>
    <row r="4724" spans="1:5" x14ac:dyDescent="0.3">
      <c r="A4724">
        <v>4709</v>
      </c>
      <c r="B4724">
        <f t="shared" si="146"/>
        <v>1</v>
      </c>
      <c r="C4724" s="32">
        <v>38397</v>
      </c>
      <c r="D4724">
        <v>1.2350000000000001</v>
      </c>
      <c r="E4724">
        <f t="shared" si="147"/>
        <v>0</v>
      </c>
    </row>
    <row r="4725" spans="1:5" x14ac:dyDescent="0.3">
      <c r="A4725" s="35">
        <v>4710</v>
      </c>
      <c r="B4725">
        <f t="shared" si="146"/>
        <v>2</v>
      </c>
      <c r="C4725" s="32">
        <v>38398</v>
      </c>
      <c r="D4725">
        <v>1.2090000000000001</v>
      </c>
      <c r="E4725">
        <f t="shared" si="147"/>
        <v>-2.1277398447284965E-2</v>
      </c>
    </row>
    <row r="4726" spans="1:5" x14ac:dyDescent="0.3">
      <c r="A4726">
        <v>4711</v>
      </c>
      <c r="B4726">
        <f t="shared" si="146"/>
        <v>3</v>
      </c>
      <c r="C4726" s="32">
        <v>38399</v>
      </c>
      <c r="D4726">
        <v>1.236</v>
      </c>
      <c r="E4726">
        <f t="shared" si="147"/>
        <v>2.2086787402843287E-2</v>
      </c>
    </row>
    <row r="4727" spans="1:5" x14ac:dyDescent="0.3">
      <c r="A4727" s="35">
        <v>4712</v>
      </c>
      <c r="B4727">
        <f t="shared" si="146"/>
        <v>4</v>
      </c>
      <c r="C4727" s="32">
        <v>38400</v>
      </c>
      <c r="D4727">
        <v>1.1919999999999999</v>
      </c>
      <c r="E4727">
        <f t="shared" si="147"/>
        <v>-3.6247790392341037E-2</v>
      </c>
    </row>
    <row r="4728" spans="1:5" x14ac:dyDescent="0.3">
      <c r="A4728">
        <v>4713</v>
      </c>
      <c r="B4728">
        <f t="shared" si="146"/>
        <v>5</v>
      </c>
      <c r="C4728" s="32">
        <v>38401</v>
      </c>
      <c r="D4728">
        <v>1.2190000000000001</v>
      </c>
      <c r="E4728">
        <f t="shared" si="147"/>
        <v>2.2398281855976466E-2</v>
      </c>
    </row>
    <row r="4729" spans="1:5" x14ac:dyDescent="0.3">
      <c r="A4729" s="35">
        <v>4714</v>
      </c>
      <c r="B4729">
        <f t="shared" si="146"/>
        <v>2</v>
      </c>
      <c r="C4729" s="32">
        <v>38405</v>
      </c>
      <c r="D4729">
        <v>1.2629999999999999</v>
      </c>
      <c r="E4729">
        <f t="shared" si="147"/>
        <v>3.5458992869219517E-2</v>
      </c>
    </row>
    <row r="4730" spans="1:5" x14ac:dyDescent="0.3">
      <c r="A4730">
        <v>4715</v>
      </c>
      <c r="B4730">
        <f t="shared" si="146"/>
        <v>3</v>
      </c>
      <c r="C4730" s="32">
        <v>38406</v>
      </c>
      <c r="D4730">
        <v>1.268</v>
      </c>
      <c r="E4730">
        <f t="shared" si="147"/>
        <v>3.9510126466802105E-3</v>
      </c>
    </row>
    <row r="4731" spans="1:5" x14ac:dyDescent="0.3">
      <c r="A4731" s="35">
        <v>4716</v>
      </c>
      <c r="B4731">
        <f t="shared" si="146"/>
        <v>4</v>
      </c>
      <c r="C4731" s="32">
        <v>38407</v>
      </c>
      <c r="D4731">
        <v>1.2350000000000001</v>
      </c>
      <c r="E4731">
        <f t="shared" si="147"/>
        <v>-2.6369885935093609E-2</v>
      </c>
    </row>
    <row r="4732" spans="1:5" x14ac:dyDescent="0.3">
      <c r="A4732">
        <v>4717</v>
      </c>
      <c r="B4732">
        <f t="shared" si="146"/>
        <v>5</v>
      </c>
      <c r="C4732" s="32">
        <v>38408</v>
      </c>
      <c r="D4732">
        <v>1.2130000000000001</v>
      </c>
      <c r="E4732">
        <f t="shared" si="147"/>
        <v>-1.7974340118027454E-2</v>
      </c>
    </row>
    <row r="4733" spans="1:5" x14ac:dyDescent="0.3">
      <c r="A4733" s="35">
        <v>4718</v>
      </c>
      <c r="B4733">
        <f t="shared" si="146"/>
        <v>1</v>
      </c>
      <c r="C4733" s="32">
        <v>38411</v>
      </c>
      <c r="D4733">
        <v>1.2470000000000001</v>
      </c>
      <c r="E4733">
        <f t="shared" si="147"/>
        <v>2.7644036735986352E-2</v>
      </c>
    </row>
    <row r="4734" spans="1:5" x14ac:dyDescent="0.3">
      <c r="A4734">
        <v>4719</v>
      </c>
      <c r="B4734">
        <f t="shared" si="146"/>
        <v>2</v>
      </c>
      <c r="C4734" s="32">
        <v>38412</v>
      </c>
      <c r="D4734">
        <v>1.2529999999999999</v>
      </c>
      <c r="E4734">
        <f t="shared" si="147"/>
        <v>4.800009216031768E-3</v>
      </c>
    </row>
    <row r="4735" spans="1:5" x14ac:dyDescent="0.3">
      <c r="A4735" s="35">
        <v>4720</v>
      </c>
      <c r="B4735">
        <f t="shared" si="146"/>
        <v>3</v>
      </c>
      <c r="C4735" s="32">
        <v>38413</v>
      </c>
      <c r="D4735">
        <v>1.361</v>
      </c>
      <c r="E4735">
        <f t="shared" si="147"/>
        <v>8.2679047755397861E-2</v>
      </c>
    </row>
    <row r="4736" spans="1:5" x14ac:dyDescent="0.3">
      <c r="A4736">
        <v>4721</v>
      </c>
      <c r="B4736">
        <f t="shared" si="146"/>
        <v>4</v>
      </c>
      <c r="C4736" s="32">
        <v>38414</v>
      </c>
      <c r="D4736">
        <v>1.3859999999999999</v>
      </c>
      <c r="E4736">
        <f t="shared" si="147"/>
        <v>1.8202177098382444E-2</v>
      </c>
    </row>
    <row r="4737" spans="1:5" x14ac:dyDescent="0.3">
      <c r="A4737" s="35">
        <v>4722</v>
      </c>
      <c r="B4737">
        <f t="shared" si="146"/>
        <v>5</v>
      </c>
      <c r="C4737" s="32">
        <v>38415</v>
      </c>
      <c r="D4737">
        <v>1.3939999999999999</v>
      </c>
      <c r="E4737">
        <f t="shared" si="147"/>
        <v>5.7554115706207522E-3</v>
      </c>
    </row>
    <row r="4738" spans="1:5" x14ac:dyDescent="0.3">
      <c r="A4738">
        <v>4723</v>
      </c>
      <c r="B4738">
        <f t="shared" si="146"/>
        <v>1</v>
      </c>
      <c r="C4738" s="32">
        <v>38418</v>
      </c>
      <c r="D4738">
        <v>1.409</v>
      </c>
      <c r="E4738">
        <f t="shared" si="147"/>
        <v>1.0702920578211006E-2</v>
      </c>
    </row>
    <row r="4739" spans="1:5" x14ac:dyDescent="0.3">
      <c r="A4739" s="35">
        <v>4724</v>
      </c>
      <c r="B4739">
        <f t="shared" si="146"/>
        <v>2</v>
      </c>
      <c r="C4739" s="32">
        <v>38419</v>
      </c>
      <c r="D4739">
        <v>1.446</v>
      </c>
      <c r="E4739">
        <f t="shared" si="147"/>
        <v>2.5920890820029827E-2</v>
      </c>
    </row>
    <row r="4740" spans="1:5" x14ac:dyDescent="0.3">
      <c r="A4740">
        <v>4725</v>
      </c>
      <c r="B4740">
        <f t="shared" si="146"/>
        <v>3</v>
      </c>
      <c r="C4740" s="32">
        <v>38420</v>
      </c>
      <c r="D4740">
        <v>1.4259999999999999</v>
      </c>
      <c r="E4740">
        <f t="shared" si="147"/>
        <v>-1.3927801744468813E-2</v>
      </c>
    </row>
    <row r="4741" spans="1:5" x14ac:dyDescent="0.3">
      <c r="A4741" s="35">
        <v>4726</v>
      </c>
      <c r="B4741">
        <f t="shared" si="146"/>
        <v>4</v>
      </c>
      <c r="C4741" s="32">
        <v>38421</v>
      </c>
      <c r="D4741">
        <v>1.3939999999999999</v>
      </c>
      <c r="E4741">
        <f t="shared" si="147"/>
        <v>-2.2696009653772053E-2</v>
      </c>
    </row>
    <row r="4742" spans="1:5" x14ac:dyDescent="0.3">
      <c r="A4742">
        <v>4727</v>
      </c>
      <c r="B4742">
        <f t="shared" si="146"/>
        <v>5</v>
      </c>
      <c r="C4742" s="32">
        <v>38422</v>
      </c>
      <c r="D4742">
        <v>1.419</v>
      </c>
      <c r="E4742">
        <f t="shared" si="147"/>
        <v>1.7775085839573584E-2</v>
      </c>
    </row>
    <row r="4743" spans="1:5" x14ac:dyDescent="0.3">
      <c r="A4743" s="35">
        <v>4728</v>
      </c>
      <c r="B4743">
        <f t="shared" si="146"/>
        <v>1</v>
      </c>
      <c r="C4743" s="32">
        <v>38425</v>
      </c>
      <c r="D4743">
        <v>1.407</v>
      </c>
      <c r="E4743">
        <f t="shared" si="147"/>
        <v>-8.4926200456535879E-3</v>
      </c>
    </row>
    <row r="4744" spans="1:5" x14ac:dyDescent="0.3">
      <c r="A4744">
        <v>4729</v>
      </c>
      <c r="B4744">
        <f t="shared" si="146"/>
        <v>2</v>
      </c>
      <c r="C4744" s="32">
        <v>38426</v>
      </c>
      <c r="D4744">
        <v>1.405</v>
      </c>
      <c r="E4744">
        <f t="shared" si="147"/>
        <v>-1.4224753465428782E-3</v>
      </c>
    </row>
    <row r="4745" spans="1:5" x14ac:dyDescent="0.3">
      <c r="A4745" s="35">
        <v>4730</v>
      </c>
      <c r="B4745">
        <f t="shared" si="146"/>
        <v>3</v>
      </c>
      <c r="C4745" s="32">
        <v>38427</v>
      </c>
      <c r="D4745">
        <v>1.452</v>
      </c>
      <c r="E4745">
        <f t="shared" si="147"/>
        <v>3.2904613616895131E-2</v>
      </c>
    </row>
    <row r="4746" spans="1:5" x14ac:dyDescent="0.3">
      <c r="A4746">
        <v>4731</v>
      </c>
      <c r="B4746">
        <f t="shared" si="146"/>
        <v>4</v>
      </c>
      <c r="C4746" s="32">
        <v>38428</v>
      </c>
      <c r="D4746">
        <v>1.462</v>
      </c>
      <c r="E4746">
        <f t="shared" si="147"/>
        <v>6.863444924982429E-3</v>
      </c>
    </row>
    <row r="4747" spans="1:5" x14ac:dyDescent="0.3">
      <c r="A4747" s="35">
        <v>4732</v>
      </c>
      <c r="B4747">
        <f t="shared" si="146"/>
        <v>5</v>
      </c>
      <c r="C4747" s="32">
        <v>38429</v>
      </c>
      <c r="D4747">
        <v>1.4970000000000001</v>
      </c>
      <c r="E4747">
        <f t="shared" si="147"/>
        <v>2.3657744109904712E-2</v>
      </c>
    </row>
    <row r="4748" spans="1:5" x14ac:dyDescent="0.3">
      <c r="A4748">
        <v>4733</v>
      </c>
      <c r="B4748">
        <f t="shared" si="146"/>
        <v>1</v>
      </c>
      <c r="C4748" s="32">
        <v>38432</v>
      </c>
      <c r="D4748">
        <v>1.5149999999999999</v>
      </c>
      <c r="E4748">
        <f t="shared" si="147"/>
        <v>1.1952333523840952E-2</v>
      </c>
    </row>
    <row r="4749" spans="1:5" x14ac:dyDescent="0.3">
      <c r="A4749" s="35">
        <v>4734</v>
      </c>
      <c r="B4749">
        <f t="shared" si="146"/>
        <v>2</v>
      </c>
      <c r="C4749" s="32">
        <v>38433</v>
      </c>
      <c r="D4749">
        <v>1.482</v>
      </c>
      <c r="E4749">
        <f t="shared" si="147"/>
        <v>-2.2022912087437226E-2</v>
      </c>
    </row>
    <row r="4750" spans="1:5" x14ac:dyDescent="0.3">
      <c r="A4750">
        <v>4735</v>
      </c>
      <c r="B4750">
        <f t="shared" si="146"/>
        <v>3</v>
      </c>
      <c r="C4750" s="32">
        <v>38434</v>
      </c>
      <c r="D4750">
        <v>1.5049999999999999</v>
      </c>
      <c r="E4750">
        <f t="shared" si="147"/>
        <v>1.5400371326943886E-2</v>
      </c>
    </row>
    <row r="4751" spans="1:5" x14ac:dyDescent="0.3">
      <c r="A4751" s="35">
        <v>4736</v>
      </c>
      <c r="B4751">
        <f t="shared" si="146"/>
        <v>4</v>
      </c>
      <c r="C4751" s="32">
        <v>38435</v>
      </c>
      <c r="D4751">
        <v>1.48</v>
      </c>
      <c r="E4751">
        <f t="shared" si="147"/>
        <v>-1.675081042481524E-2</v>
      </c>
    </row>
    <row r="4752" spans="1:5" x14ac:dyDescent="0.3">
      <c r="A4752">
        <v>4737</v>
      </c>
      <c r="B4752">
        <f t="shared" si="146"/>
        <v>1</v>
      </c>
      <c r="C4752" s="32">
        <v>38439</v>
      </c>
      <c r="D4752">
        <v>1.4570000000000001</v>
      </c>
      <c r="E4752">
        <f t="shared" si="147"/>
        <v>-1.5662560562955809E-2</v>
      </c>
    </row>
    <row r="4753" spans="1:5" x14ac:dyDescent="0.3">
      <c r="A4753" s="35">
        <v>4738</v>
      </c>
      <c r="B4753">
        <f t="shared" ref="B4753:B4816" si="148">WEEKDAY(C4753,2)</f>
        <v>2</v>
      </c>
      <c r="C4753" s="32">
        <v>38440</v>
      </c>
      <c r="D4753">
        <v>1.4670000000000001</v>
      </c>
      <c r="E4753">
        <f t="shared" si="147"/>
        <v>6.839971947776944E-3</v>
      </c>
    </row>
    <row r="4754" spans="1:5" x14ac:dyDescent="0.3">
      <c r="A4754">
        <v>4739</v>
      </c>
      <c r="B4754">
        <f t="shared" si="148"/>
        <v>3</v>
      </c>
      <c r="C4754" s="32">
        <v>38441</v>
      </c>
      <c r="D4754">
        <v>1.488</v>
      </c>
      <c r="E4754">
        <f t="shared" ref="E4754:E4817" si="149">LN(D4754/D4753)</f>
        <v>1.4213437250055449E-2</v>
      </c>
    </row>
    <row r="4755" spans="1:5" x14ac:dyDescent="0.3">
      <c r="A4755" s="35">
        <v>4740</v>
      </c>
      <c r="B4755">
        <f t="shared" si="148"/>
        <v>4</v>
      </c>
      <c r="C4755" s="32">
        <v>38442</v>
      </c>
      <c r="D4755">
        <v>1.5449999999999999</v>
      </c>
      <c r="E4755">
        <f t="shared" si="149"/>
        <v>3.7590973938808683E-2</v>
      </c>
    </row>
    <row r="4756" spans="1:5" x14ac:dyDescent="0.3">
      <c r="A4756">
        <v>4741</v>
      </c>
      <c r="B4756">
        <f t="shared" si="148"/>
        <v>5</v>
      </c>
      <c r="C4756" s="32">
        <v>38443</v>
      </c>
      <c r="D4756">
        <v>1.6040000000000001</v>
      </c>
      <c r="E4756">
        <f t="shared" si="149"/>
        <v>3.7476599094614066E-2</v>
      </c>
    </row>
    <row r="4757" spans="1:5" x14ac:dyDescent="0.3">
      <c r="A4757" s="35">
        <v>4742</v>
      </c>
      <c r="B4757">
        <f t="shared" si="148"/>
        <v>1</v>
      </c>
      <c r="C4757" s="32">
        <v>38446</v>
      </c>
      <c r="D4757">
        <v>1.5880000000000001</v>
      </c>
      <c r="E4757">
        <f t="shared" si="149"/>
        <v>-1.0025146619378818E-2</v>
      </c>
    </row>
    <row r="4758" spans="1:5" x14ac:dyDescent="0.3">
      <c r="A4758">
        <v>4743</v>
      </c>
      <c r="B4758">
        <f t="shared" si="148"/>
        <v>2</v>
      </c>
      <c r="C4758" s="32">
        <v>38447</v>
      </c>
      <c r="D4758">
        <v>1.579</v>
      </c>
      <c r="E4758">
        <f t="shared" si="149"/>
        <v>-5.6836275514390638E-3</v>
      </c>
    </row>
    <row r="4759" spans="1:5" x14ac:dyDescent="0.3">
      <c r="A4759" s="35">
        <v>4744</v>
      </c>
      <c r="B4759">
        <f t="shared" si="148"/>
        <v>3</v>
      </c>
      <c r="C4759" s="32">
        <v>38448</v>
      </c>
      <c r="D4759">
        <v>1.5529999999999999</v>
      </c>
      <c r="E4759">
        <f t="shared" si="149"/>
        <v>-1.660319110695499E-2</v>
      </c>
    </row>
    <row r="4760" spans="1:5" x14ac:dyDescent="0.3">
      <c r="A4760">
        <v>4745</v>
      </c>
      <c r="B4760">
        <f t="shared" si="148"/>
        <v>4</v>
      </c>
      <c r="C4760" s="32">
        <v>38449</v>
      </c>
      <c r="D4760">
        <v>1.4630000000000001</v>
      </c>
      <c r="E4760">
        <f t="shared" si="149"/>
        <v>-5.9699422128562649E-2</v>
      </c>
    </row>
    <row r="4761" spans="1:5" x14ac:dyDescent="0.3">
      <c r="A4761" s="35">
        <v>4746</v>
      </c>
      <c r="B4761">
        <f t="shared" si="148"/>
        <v>5</v>
      </c>
      <c r="C4761" s="32">
        <v>38450</v>
      </c>
      <c r="D4761">
        <v>1.4379999999999999</v>
      </c>
      <c r="E4761">
        <f t="shared" si="149"/>
        <v>-1.723586273913242E-2</v>
      </c>
    </row>
    <row r="4762" spans="1:5" x14ac:dyDescent="0.3">
      <c r="A4762">
        <v>4747</v>
      </c>
      <c r="B4762">
        <f t="shared" si="148"/>
        <v>1</v>
      </c>
      <c r="C4762" s="32">
        <v>38453</v>
      </c>
      <c r="D4762">
        <v>1.4490000000000001</v>
      </c>
      <c r="E4762">
        <f t="shared" si="149"/>
        <v>7.6204040396904418E-3</v>
      </c>
    </row>
    <row r="4763" spans="1:5" x14ac:dyDescent="0.3">
      <c r="A4763" s="35">
        <v>4748</v>
      </c>
      <c r="B4763">
        <f t="shared" si="148"/>
        <v>2</v>
      </c>
      <c r="C4763" s="32">
        <v>38454</v>
      </c>
      <c r="D4763">
        <v>1.419</v>
      </c>
      <c r="E4763">
        <f t="shared" si="149"/>
        <v>-2.0921265160639684E-2</v>
      </c>
    </row>
    <row r="4764" spans="1:5" x14ac:dyDescent="0.3">
      <c r="A4764">
        <v>4749</v>
      </c>
      <c r="B4764">
        <f t="shared" si="148"/>
        <v>3</v>
      </c>
      <c r="C4764" s="32">
        <v>38455</v>
      </c>
      <c r="D4764">
        <v>1.3839999999999999</v>
      </c>
      <c r="E4764">
        <f t="shared" si="149"/>
        <v>-2.4974540982427882E-2</v>
      </c>
    </row>
    <row r="4765" spans="1:5" x14ac:dyDescent="0.3">
      <c r="A4765" s="35">
        <v>4750</v>
      </c>
      <c r="B4765">
        <f t="shared" si="148"/>
        <v>4</v>
      </c>
      <c r="C4765" s="32">
        <v>38456</v>
      </c>
      <c r="D4765">
        <v>1.4019999999999999</v>
      </c>
      <c r="E4765">
        <f t="shared" si="149"/>
        <v>1.2921931416920588E-2</v>
      </c>
    </row>
    <row r="4766" spans="1:5" x14ac:dyDescent="0.3">
      <c r="A4766">
        <v>4751</v>
      </c>
      <c r="B4766">
        <f t="shared" si="148"/>
        <v>5</v>
      </c>
      <c r="C4766" s="32">
        <v>38457</v>
      </c>
      <c r="D4766">
        <v>1.3879999999999999</v>
      </c>
      <c r="E4766">
        <f t="shared" si="149"/>
        <v>-1.0035926527785568E-2</v>
      </c>
    </row>
    <row r="4767" spans="1:5" x14ac:dyDescent="0.3">
      <c r="A4767" s="35">
        <v>4752</v>
      </c>
      <c r="B4767">
        <f t="shared" si="148"/>
        <v>1</v>
      </c>
      <c r="C4767" s="32">
        <v>38460</v>
      </c>
      <c r="D4767">
        <v>1.4079999999999999</v>
      </c>
      <c r="E4767">
        <f t="shared" si="149"/>
        <v>1.4306395651237929E-2</v>
      </c>
    </row>
    <row r="4768" spans="1:5" x14ac:dyDescent="0.3">
      <c r="A4768">
        <v>4753</v>
      </c>
      <c r="B4768">
        <f t="shared" si="148"/>
        <v>2</v>
      </c>
      <c r="C4768" s="32">
        <v>38461</v>
      </c>
      <c r="D4768">
        <v>1.486</v>
      </c>
      <c r="E4768">
        <f t="shared" si="149"/>
        <v>5.3917688559716785E-2</v>
      </c>
    </row>
    <row r="4769" spans="1:5" x14ac:dyDescent="0.3">
      <c r="A4769" s="35">
        <v>4754</v>
      </c>
      <c r="B4769">
        <f t="shared" si="148"/>
        <v>3</v>
      </c>
      <c r="C4769" s="32">
        <v>38462</v>
      </c>
      <c r="D4769">
        <v>1.488</v>
      </c>
      <c r="E4769">
        <f t="shared" si="149"/>
        <v>1.3449901153326123E-3</v>
      </c>
    </row>
    <row r="4770" spans="1:5" x14ac:dyDescent="0.3">
      <c r="A4770">
        <v>4755</v>
      </c>
      <c r="B4770">
        <f t="shared" si="148"/>
        <v>4</v>
      </c>
      <c r="C4770" s="32">
        <v>38463</v>
      </c>
      <c r="D4770">
        <v>1.542</v>
      </c>
      <c r="E4770">
        <f t="shared" si="149"/>
        <v>3.5647338730237697E-2</v>
      </c>
    </row>
    <row r="4771" spans="1:5" x14ac:dyDescent="0.3">
      <c r="A4771" s="35">
        <v>4756</v>
      </c>
      <c r="B4771">
        <f t="shared" si="148"/>
        <v>5</v>
      </c>
      <c r="C4771" s="32">
        <v>38464</v>
      </c>
      <c r="D4771">
        <v>1.5740000000000001</v>
      </c>
      <c r="E4771">
        <f t="shared" si="149"/>
        <v>2.0539874854073666E-2</v>
      </c>
    </row>
    <row r="4772" spans="1:5" x14ac:dyDescent="0.3">
      <c r="A4772">
        <v>4757</v>
      </c>
      <c r="B4772">
        <f t="shared" si="148"/>
        <v>1</v>
      </c>
      <c r="C4772" s="32">
        <v>38467</v>
      </c>
      <c r="D4772">
        <v>1.5509999999999999</v>
      </c>
      <c r="E4772">
        <f t="shared" si="149"/>
        <v>-1.4720265800809828E-2</v>
      </c>
    </row>
    <row r="4773" spans="1:5" x14ac:dyDescent="0.3">
      <c r="A4773" s="35">
        <v>4758</v>
      </c>
      <c r="B4773">
        <f t="shared" si="148"/>
        <v>2</v>
      </c>
      <c r="C4773" s="32">
        <v>38468</v>
      </c>
      <c r="D4773">
        <v>1.5309999999999999</v>
      </c>
      <c r="E4773">
        <f t="shared" si="149"/>
        <v>-1.2978767518855096E-2</v>
      </c>
    </row>
    <row r="4774" spans="1:5" x14ac:dyDescent="0.3">
      <c r="A4774">
        <v>4759</v>
      </c>
      <c r="B4774">
        <f t="shared" si="148"/>
        <v>3</v>
      </c>
      <c r="C4774" s="32">
        <v>38469</v>
      </c>
      <c r="D4774">
        <v>1.425</v>
      </c>
      <c r="E4774">
        <f t="shared" si="149"/>
        <v>-7.1749302954932731E-2</v>
      </c>
    </row>
    <row r="4775" spans="1:5" x14ac:dyDescent="0.3">
      <c r="A4775" s="35">
        <v>4760</v>
      </c>
      <c r="B4775">
        <f t="shared" si="148"/>
        <v>4</v>
      </c>
      <c r="C4775" s="32">
        <v>38470</v>
      </c>
      <c r="D4775">
        <v>1.4410000000000001</v>
      </c>
      <c r="E4775">
        <f t="shared" si="149"/>
        <v>1.1165503296771179E-2</v>
      </c>
    </row>
    <row r="4776" spans="1:5" x14ac:dyDescent="0.3">
      <c r="A4776">
        <v>4761</v>
      </c>
      <c r="B4776">
        <f t="shared" si="148"/>
        <v>5</v>
      </c>
      <c r="C4776" s="32">
        <v>38471</v>
      </c>
      <c r="D4776">
        <v>1.3740000000000001</v>
      </c>
      <c r="E4776">
        <f t="shared" si="149"/>
        <v>-4.7611123217227415E-2</v>
      </c>
    </row>
    <row r="4777" spans="1:5" x14ac:dyDescent="0.3">
      <c r="A4777" s="35">
        <v>4762</v>
      </c>
      <c r="B4777">
        <f t="shared" si="148"/>
        <v>1</v>
      </c>
      <c r="C4777" s="32">
        <v>38474</v>
      </c>
      <c r="D4777">
        <v>1.4039999999999999</v>
      </c>
      <c r="E4777">
        <f t="shared" si="149"/>
        <v>2.1599111803461721E-2</v>
      </c>
    </row>
    <row r="4778" spans="1:5" x14ac:dyDescent="0.3">
      <c r="A4778">
        <v>4763</v>
      </c>
      <c r="B4778">
        <f t="shared" si="148"/>
        <v>2</v>
      </c>
      <c r="C4778" s="32">
        <v>38475</v>
      </c>
      <c r="D4778">
        <v>1.3620000000000001</v>
      </c>
      <c r="E4778">
        <f t="shared" si="149"/>
        <v>-3.0371097876298644E-2</v>
      </c>
    </row>
    <row r="4779" spans="1:5" x14ac:dyDescent="0.3">
      <c r="A4779" s="35">
        <v>4764</v>
      </c>
      <c r="B4779">
        <f t="shared" si="148"/>
        <v>3</v>
      </c>
      <c r="C4779" s="32">
        <v>38476</v>
      </c>
      <c r="D4779">
        <v>1.3759999999999999</v>
      </c>
      <c r="E4779">
        <f t="shared" si="149"/>
        <v>1.0226531783831153E-2</v>
      </c>
    </row>
    <row r="4780" spans="1:5" x14ac:dyDescent="0.3">
      <c r="A4780">
        <v>4765</v>
      </c>
      <c r="B4780">
        <f t="shared" si="148"/>
        <v>4</v>
      </c>
      <c r="C4780" s="32">
        <v>38477</v>
      </c>
      <c r="D4780">
        <v>1.387</v>
      </c>
      <c r="E4780">
        <f t="shared" si="149"/>
        <v>7.9624018215427982E-3</v>
      </c>
    </row>
    <row r="4781" spans="1:5" x14ac:dyDescent="0.3">
      <c r="A4781" s="35">
        <v>4766</v>
      </c>
      <c r="B4781">
        <f t="shared" si="148"/>
        <v>5</v>
      </c>
      <c r="C4781" s="32">
        <v>38478</v>
      </c>
      <c r="D4781">
        <v>1.3979999999999999</v>
      </c>
      <c r="E4781">
        <f t="shared" si="149"/>
        <v>7.8995024789238113E-3</v>
      </c>
    </row>
    <row r="4782" spans="1:5" x14ac:dyDescent="0.3">
      <c r="A4782">
        <v>4767</v>
      </c>
      <c r="B4782">
        <f t="shared" si="148"/>
        <v>1</v>
      </c>
      <c r="C4782" s="32">
        <v>38481</v>
      </c>
      <c r="D4782">
        <v>1.401</v>
      </c>
      <c r="E4782">
        <f t="shared" si="149"/>
        <v>2.1436235432515907E-3</v>
      </c>
    </row>
    <row r="4783" spans="1:5" x14ac:dyDescent="0.3">
      <c r="A4783" s="35">
        <v>4768</v>
      </c>
      <c r="B4783">
        <f t="shared" si="148"/>
        <v>2</v>
      </c>
      <c r="C4783" s="32">
        <v>38482</v>
      </c>
      <c r="D4783">
        <v>1.417</v>
      </c>
      <c r="E4783">
        <f t="shared" si="149"/>
        <v>1.1355693353673445E-2</v>
      </c>
    </row>
    <row r="4784" spans="1:5" x14ac:dyDescent="0.3">
      <c r="A4784">
        <v>4769</v>
      </c>
      <c r="B4784">
        <f t="shared" si="148"/>
        <v>3</v>
      </c>
      <c r="C4784" s="32">
        <v>38483</v>
      </c>
      <c r="D4784">
        <v>1.3919999999999999</v>
      </c>
      <c r="E4784">
        <f t="shared" si="149"/>
        <v>-1.7800398796315536E-2</v>
      </c>
    </row>
    <row r="4785" spans="1:5" x14ac:dyDescent="0.3">
      <c r="A4785" s="35">
        <v>4770</v>
      </c>
      <c r="B4785">
        <f t="shared" si="148"/>
        <v>4</v>
      </c>
      <c r="C4785" s="32">
        <v>38484</v>
      </c>
      <c r="D4785">
        <v>1.3440000000000001</v>
      </c>
      <c r="E4785">
        <f t="shared" si="149"/>
        <v>-3.5091319811269943E-2</v>
      </c>
    </row>
    <row r="4786" spans="1:5" x14ac:dyDescent="0.3">
      <c r="A4786">
        <v>4771</v>
      </c>
      <c r="B4786">
        <f t="shared" si="148"/>
        <v>5</v>
      </c>
      <c r="C4786" s="32">
        <v>38485</v>
      </c>
      <c r="D4786">
        <v>1.3280000000000001</v>
      </c>
      <c r="E4786">
        <f t="shared" si="149"/>
        <v>-1.1976191046715649E-2</v>
      </c>
    </row>
    <row r="4787" spans="1:5" x14ac:dyDescent="0.3">
      <c r="A4787" s="35">
        <v>4772</v>
      </c>
      <c r="B4787">
        <f t="shared" si="148"/>
        <v>1</v>
      </c>
      <c r="C4787" s="32">
        <v>38488</v>
      </c>
      <c r="D4787">
        <v>1.331</v>
      </c>
      <c r="E4787">
        <f t="shared" si="149"/>
        <v>2.2564883587323885E-3</v>
      </c>
    </row>
    <row r="4788" spans="1:5" x14ac:dyDescent="0.3">
      <c r="A4788">
        <v>4773</v>
      </c>
      <c r="B4788">
        <f t="shared" si="148"/>
        <v>2</v>
      </c>
      <c r="C4788" s="32">
        <v>38489</v>
      </c>
      <c r="D4788">
        <v>1.359</v>
      </c>
      <c r="E4788">
        <f t="shared" si="149"/>
        <v>2.081859575603209E-2</v>
      </c>
    </row>
    <row r="4789" spans="1:5" x14ac:dyDescent="0.3">
      <c r="A4789" s="35">
        <v>4774</v>
      </c>
      <c r="B4789">
        <f t="shared" si="148"/>
        <v>3</v>
      </c>
      <c r="C4789" s="32">
        <v>38490</v>
      </c>
      <c r="D4789">
        <v>1.337</v>
      </c>
      <c r="E4789">
        <f t="shared" si="149"/>
        <v>-1.6320837049200541E-2</v>
      </c>
    </row>
    <row r="4790" spans="1:5" x14ac:dyDescent="0.3">
      <c r="A4790">
        <v>4775</v>
      </c>
      <c r="B4790">
        <f t="shared" si="148"/>
        <v>4</v>
      </c>
      <c r="C4790" s="32">
        <v>38491</v>
      </c>
      <c r="D4790">
        <v>1.37</v>
      </c>
      <c r="E4790">
        <f t="shared" si="149"/>
        <v>2.4382441720227438E-2</v>
      </c>
    </row>
    <row r="4791" spans="1:5" x14ac:dyDescent="0.3">
      <c r="A4791" s="35">
        <v>4776</v>
      </c>
      <c r="B4791">
        <f t="shared" si="148"/>
        <v>5</v>
      </c>
      <c r="C4791" s="32">
        <v>38492</v>
      </c>
      <c r="D4791">
        <v>1.3420000000000001</v>
      </c>
      <c r="E4791">
        <f t="shared" si="149"/>
        <v>-2.064970129054354E-2</v>
      </c>
    </row>
    <row r="4792" spans="1:5" x14ac:dyDescent="0.3">
      <c r="A4792">
        <v>4777</v>
      </c>
      <c r="B4792">
        <f t="shared" si="148"/>
        <v>1</v>
      </c>
      <c r="C4792" s="32">
        <v>38495</v>
      </c>
      <c r="D4792">
        <v>1.327</v>
      </c>
      <c r="E4792">
        <f t="shared" si="149"/>
        <v>-1.1240283199419656E-2</v>
      </c>
    </row>
    <row r="4793" spans="1:5" x14ac:dyDescent="0.3">
      <c r="A4793" s="35">
        <v>4778</v>
      </c>
      <c r="B4793">
        <f t="shared" si="148"/>
        <v>2</v>
      </c>
      <c r="C4793" s="32">
        <v>38496</v>
      </c>
      <c r="D4793">
        <v>1.349</v>
      </c>
      <c r="E4793">
        <f t="shared" si="149"/>
        <v>1.6442821875548339E-2</v>
      </c>
    </row>
    <row r="4794" spans="1:5" x14ac:dyDescent="0.3">
      <c r="A4794">
        <v>4779</v>
      </c>
      <c r="B4794">
        <f t="shared" si="148"/>
        <v>3</v>
      </c>
      <c r="C4794" s="32">
        <v>38497</v>
      </c>
      <c r="D4794">
        <v>1.381</v>
      </c>
      <c r="E4794">
        <f t="shared" si="149"/>
        <v>2.3444297201536263E-2</v>
      </c>
    </row>
    <row r="4795" spans="1:5" x14ac:dyDescent="0.3">
      <c r="A4795" s="35">
        <v>4780</v>
      </c>
      <c r="B4795">
        <f t="shared" si="148"/>
        <v>4</v>
      </c>
      <c r="C4795" s="32">
        <v>38498</v>
      </c>
      <c r="D4795">
        <v>1.3779999999999999</v>
      </c>
      <c r="E4795">
        <f t="shared" si="149"/>
        <v>-2.1747018356883204E-3</v>
      </c>
    </row>
    <row r="4796" spans="1:5" x14ac:dyDescent="0.3">
      <c r="A4796">
        <v>4781</v>
      </c>
      <c r="B4796">
        <f t="shared" si="148"/>
        <v>5</v>
      </c>
      <c r="C4796" s="32">
        <v>38499</v>
      </c>
      <c r="D4796">
        <v>1.3979999999999999</v>
      </c>
      <c r="E4796">
        <f t="shared" si="149"/>
        <v>1.4409471220151784E-2</v>
      </c>
    </row>
    <row r="4797" spans="1:5" x14ac:dyDescent="0.3">
      <c r="A4797" s="35">
        <v>4782</v>
      </c>
      <c r="B4797">
        <f t="shared" si="148"/>
        <v>2</v>
      </c>
      <c r="C4797" s="32">
        <v>38503</v>
      </c>
      <c r="D4797">
        <v>1.411</v>
      </c>
      <c r="E4797">
        <f t="shared" si="149"/>
        <v>9.2560290590585868E-3</v>
      </c>
    </row>
    <row r="4798" spans="1:5" x14ac:dyDescent="0.3">
      <c r="A4798">
        <v>4783</v>
      </c>
      <c r="B4798">
        <f t="shared" si="148"/>
        <v>3</v>
      </c>
      <c r="C4798" s="32">
        <v>38504</v>
      </c>
      <c r="D4798">
        <v>1.476</v>
      </c>
      <c r="E4798">
        <f t="shared" si="149"/>
        <v>4.5037053307603853E-2</v>
      </c>
    </row>
    <row r="4799" spans="1:5" x14ac:dyDescent="0.3">
      <c r="A4799" s="35">
        <v>4784</v>
      </c>
      <c r="B4799">
        <f t="shared" si="148"/>
        <v>4</v>
      </c>
      <c r="C4799" s="32">
        <v>38505</v>
      </c>
      <c r="D4799">
        <v>1.454</v>
      </c>
      <c r="E4799">
        <f t="shared" si="149"/>
        <v>-1.5017347066953157E-2</v>
      </c>
    </row>
    <row r="4800" spans="1:5" x14ac:dyDescent="0.3">
      <c r="A4800">
        <v>4785</v>
      </c>
      <c r="B4800">
        <f t="shared" si="148"/>
        <v>5</v>
      </c>
      <c r="C4800" s="32">
        <v>38506</v>
      </c>
      <c r="D4800">
        <v>1.4890000000000001</v>
      </c>
      <c r="E4800">
        <f t="shared" si="149"/>
        <v>2.3786374590544487E-2</v>
      </c>
    </row>
    <row r="4801" spans="1:5" x14ac:dyDescent="0.3">
      <c r="A4801" s="35">
        <v>4786</v>
      </c>
      <c r="B4801">
        <f t="shared" si="148"/>
        <v>1</v>
      </c>
      <c r="C4801" s="32">
        <v>38509</v>
      </c>
      <c r="D4801">
        <v>1.4610000000000001</v>
      </c>
      <c r="E4801">
        <f t="shared" si="149"/>
        <v>-1.8983620933309506E-2</v>
      </c>
    </row>
    <row r="4802" spans="1:5" x14ac:dyDescent="0.3">
      <c r="A4802">
        <v>4787</v>
      </c>
      <c r="B4802">
        <f t="shared" si="148"/>
        <v>2</v>
      </c>
      <c r="C4802" s="32">
        <v>38510</v>
      </c>
      <c r="D4802">
        <v>1.448</v>
      </c>
      <c r="E4802">
        <f t="shared" si="149"/>
        <v>-8.9378388050379218E-3</v>
      </c>
    </row>
    <row r="4803" spans="1:5" x14ac:dyDescent="0.3">
      <c r="A4803" s="35">
        <v>4788</v>
      </c>
      <c r="B4803">
        <f t="shared" si="148"/>
        <v>3</v>
      </c>
      <c r="C4803" s="32">
        <v>38511</v>
      </c>
      <c r="D4803">
        <v>1.4319999999999999</v>
      </c>
      <c r="E4803">
        <f t="shared" si="149"/>
        <v>-1.1111225425070722E-2</v>
      </c>
    </row>
    <row r="4804" spans="1:5" x14ac:dyDescent="0.3">
      <c r="A4804">
        <v>4789</v>
      </c>
      <c r="B4804">
        <f t="shared" si="148"/>
        <v>4</v>
      </c>
      <c r="C4804" s="32">
        <v>38512</v>
      </c>
      <c r="D4804">
        <v>1.5009999999999999</v>
      </c>
      <c r="E4804">
        <f t="shared" si="149"/>
        <v>4.7059484112871017E-2</v>
      </c>
    </row>
    <row r="4805" spans="1:5" x14ac:dyDescent="0.3">
      <c r="A4805" s="35">
        <v>4790</v>
      </c>
      <c r="B4805">
        <f t="shared" si="148"/>
        <v>5</v>
      </c>
      <c r="C4805" s="32">
        <v>38513</v>
      </c>
      <c r="D4805">
        <v>1.4750000000000001</v>
      </c>
      <c r="E4805">
        <f t="shared" si="149"/>
        <v>-1.7473562859541648E-2</v>
      </c>
    </row>
    <row r="4806" spans="1:5" x14ac:dyDescent="0.3">
      <c r="A4806">
        <v>4791</v>
      </c>
      <c r="B4806">
        <f t="shared" si="148"/>
        <v>1</v>
      </c>
      <c r="C4806" s="32">
        <v>38516</v>
      </c>
      <c r="D4806">
        <v>1.4950000000000001</v>
      </c>
      <c r="E4806">
        <f t="shared" si="149"/>
        <v>1.3468217050866611E-2</v>
      </c>
    </row>
    <row r="4807" spans="1:5" x14ac:dyDescent="0.3">
      <c r="A4807" s="35">
        <v>4792</v>
      </c>
      <c r="B4807">
        <f t="shared" si="148"/>
        <v>2</v>
      </c>
      <c r="C4807" s="32">
        <v>38517</v>
      </c>
      <c r="D4807">
        <v>1.4670000000000001</v>
      </c>
      <c r="E4807">
        <f t="shared" si="149"/>
        <v>-1.8906707681805138E-2</v>
      </c>
    </row>
    <row r="4808" spans="1:5" x14ac:dyDescent="0.3">
      <c r="A4808">
        <v>4793</v>
      </c>
      <c r="B4808">
        <f t="shared" si="148"/>
        <v>3</v>
      </c>
      <c r="C4808" s="32">
        <v>38518</v>
      </c>
      <c r="D4808">
        <v>1.486</v>
      </c>
      <c r="E4808">
        <f t="shared" si="149"/>
        <v>1.2868447134722709E-2</v>
      </c>
    </row>
    <row r="4809" spans="1:5" x14ac:dyDescent="0.3">
      <c r="A4809" s="35">
        <v>4794</v>
      </c>
      <c r="B4809">
        <f t="shared" si="148"/>
        <v>4</v>
      </c>
      <c r="C4809" s="32">
        <v>38519</v>
      </c>
      <c r="D4809">
        <v>1.5229999999999999</v>
      </c>
      <c r="E4809">
        <f t="shared" si="149"/>
        <v>2.4594127617457256E-2</v>
      </c>
    </row>
    <row r="4810" spans="1:5" x14ac:dyDescent="0.3">
      <c r="A4810">
        <v>4795</v>
      </c>
      <c r="B4810">
        <f t="shared" si="148"/>
        <v>5</v>
      </c>
      <c r="C4810" s="32">
        <v>38520</v>
      </c>
      <c r="D4810">
        <v>1.573</v>
      </c>
      <c r="E4810">
        <f t="shared" si="149"/>
        <v>3.2302550163116006E-2</v>
      </c>
    </row>
    <row r="4811" spans="1:5" x14ac:dyDescent="0.3">
      <c r="A4811" s="35">
        <v>4796</v>
      </c>
      <c r="B4811">
        <f t="shared" si="148"/>
        <v>1</v>
      </c>
      <c r="C4811" s="32">
        <v>38523</v>
      </c>
      <c r="D4811">
        <v>1.5680000000000001</v>
      </c>
      <c r="E4811">
        <f t="shared" si="149"/>
        <v>-3.1837021479245793E-3</v>
      </c>
    </row>
    <row r="4812" spans="1:5" x14ac:dyDescent="0.3">
      <c r="A4812">
        <v>4797</v>
      </c>
      <c r="B4812">
        <f t="shared" si="148"/>
        <v>2</v>
      </c>
      <c r="C4812" s="32">
        <v>38524</v>
      </c>
      <c r="D4812">
        <v>1.546</v>
      </c>
      <c r="E4812">
        <f t="shared" si="149"/>
        <v>-1.4129971762985916E-2</v>
      </c>
    </row>
    <row r="4813" spans="1:5" x14ac:dyDescent="0.3">
      <c r="A4813" s="35">
        <v>4798</v>
      </c>
      <c r="B4813">
        <f t="shared" si="148"/>
        <v>3</v>
      </c>
      <c r="C4813" s="32">
        <v>38525</v>
      </c>
      <c r="D4813">
        <v>1.55</v>
      </c>
      <c r="E4813">
        <f t="shared" si="149"/>
        <v>2.5839807659250678E-3</v>
      </c>
    </row>
    <row r="4814" spans="1:5" x14ac:dyDescent="0.3">
      <c r="A4814">
        <v>4799</v>
      </c>
      <c r="B4814">
        <f t="shared" si="148"/>
        <v>4</v>
      </c>
      <c r="C4814" s="32">
        <v>38526</v>
      </c>
      <c r="D4814">
        <v>1.577</v>
      </c>
      <c r="E4814">
        <f t="shared" si="149"/>
        <v>1.7269377049746001E-2</v>
      </c>
    </row>
    <row r="4815" spans="1:5" x14ac:dyDescent="0.3">
      <c r="A4815" s="35">
        <v>4800</v>
      </c>
      <c r="B4815">
        <f t="shared" si="148"/>
        <v>5</v>
      </c>
      <c r="C4815" s="32">
        <v>38527</v>
      </c>
      <c r="D4815">
        <v>1.579</v>
      </c>
      <c r="E4815">
        <f t="shared" si="149"/>
        <v>1.2674272926038045E-3</v>
      </c>
    </row>
    <row r="4816" spans="1:5" x14ac:dyDescent="0.3">
      <c r="A4816">
        <v>4801</v>
      </c>
      <c r="B4816">
        <f t="shared" si="148"/>
        <v>1</v>
      </c>
      <c r="C4816" s="32">
        <v>38530</v>
      </c>
      <c r="D4816">
        <v>1.583</v>
      </c>
      <c r="E4816">
        <f t="shared" si="149"/>
        <v>2.5300456253700356E-3</v>
      </c>
    </row>
    <row r="4817" spans="1:5" x14ac:dyDescent="0.3">
      <c r="A4817" s="35">
        <v>4802</v>
      </c>
      <c r="B4817">
        <f t="shared" ref="B4817:B4880" si="150">WEEKDAY(C4817,2)</f>
        <v>2</v>
      </c>
      <c r="C4817" s="32">
        <v>38531</v>
      </c>
      <c r="D4817">
        <v>1.5249999999999999</v>
      </c>
      <c r="E4817">
        <f t="shared" si="149"/>
        <v>-3.7327370839500211E-2</v>
      </c>
    </row>
    <row r="4818" spans="1:5" x14ac:dyDescent="0.3">
      <c r="A4818">
        <v>4803</v>
      </c>
      <c r="B4818">
        <f t="shared" si="150"/>
        <v>3</v>
      </c>
      <c r="C4818" s="32">
        <v>38532</v>
      </c>
      <c r="D4818">
        <v>1.5049999999999999</v>
      </c>
      <c r="E4818">
        <f t="shared" ref="E4818:E4881" si="151">LN(D4818/D4817)</f>
        <v>-1.3201511858535955E-2</v>
      </c>
    </row>
    <row r="4819" spans="1:5" x14ac:dyDescent="0.3">
      <c r="A4819" s="35">
        <v>4804</v>
      </c>
      <c r="B4819">
        <f t="shared" si="150"/>
        <v>4</v>
      </c>
      <c r="C4819" s="32">
        <v>38533</v>
      </c>
      <c r="D4819">
        <v>1.49</v>
      </c>
      <c r="E4819">
        <f t="shared" si="151"/>
        <v>-1.0016778243471232E-2</v>
      </c>
    </row>
    <row r="4820" spans="1:5" x14ac:dyDescent="0.3">
      <c r="A4820">
        <v>4805</v>
      </c>
      <c r="B4820">
        <f t="shared" si="150"/>
        <v>5</v>
      </c>
      <c r="C4820" s="32">
        <v>38534</v>
      </c>
      <c r="D4820">
        <v>1.5569999999999999</v>
      </c>
      <c r="E4820">
        <f t="shared" si="151"/>
        <v>4.3984772894493478E-2</v>
      </c>
    </row>
    <row r="4821" spans="1:5" x14ac:dyDescent="0.3">
      <c r="A4821" s="35">
        <v>4806</v>
      </c>
      <c r="B4821">
        <f t="shared" si="150"/>
        <v>2</v>
      </c>
      <c r="C4821" s="32">
        <v>38538</v>
      </c>
      <c r="D4821">
        <v>1.6</v>
      </c>
      <c r="E4821">
        <f t="shared" si="151"/>
        <v>2.7242736393874378E-2</v>
      </c>
    </row>
    <row r="4822" spans="1:5" x14ac:dyDescent="0.3">
      <c r="A4822">
        <v>4807</v>
      </c>
      <c r="B4822">
        <f t="shared" si="150"/>
        <v>3</v>
      </c>
      <c r="C4822" s="32">
        <v>38539</v>
      </c>
      <c r="D4822">
        <v>1.6850000000000001</v>
      </c>
      <c r="E4822">
        <f t="shared" si="151"/>
        <v>5.1761934558589365E-2</v>
      </c>
    </row>
    <row r="4823" spans="1:5" x14ac:dyDescent="0.3">
      <c r="A4823" s="35">
        <v>4808</v>
      </c>
      <c r="B4823">
        <f t="shared" si="150"/>
        <v>4</v>
      </c>
      <c r="C4823" s="32">
        <v>38540</v>
      </c>
      <c r="D4823">
        <v>1.6919999999999999</v>
      </c>
      <c r="E4823">
        <f t="shared" si="151"/>
        <v>4.1456973797063448E-3</v>
      </c>
    </row>
    <row r="4824" spans="1:5" x14ac:dyDescent="0.3">
      <c r="A4824">
        <v>4809</v>
      </c>
      <c r="B4824">
        <f t="shared" si="150"/>
        <v>5</v>
      </c>
      <c r="C4824" s="32">
        <v>38541</v>
      </c>
      <c r="D4824">
        <v>1.637</v>
      </c>
      <c r="E4824">
        <f t="shared" si="151"/>
        <v>-3.3045962795033704E-2</v>
      </c>
    </row>
    <row r="4825" spans="1:5" x14ac:dyDescent="0.3">
      <c r="A4825" s="35">
        <v>4810</v>
      </c>
      <c r="B4825">
        <f t="shared" si="150"/>
        <v>1</v>
      </c>
      <c r="C4825" s="32">
        <v>38544</v>
      </c>
      <c r="D4825">
        <v>1.599</v>
      </c>
      <c r="E4825">
        <f t="shared" si="151"/>
        <v>-2.3486864537180734E-2</v>
      </c>
    </row>
    <row r="4826" spans="1:5" x14ac:dyDescent="0.3">
      <c r="A4826">
        <v>4811</v>
      </c>
      <c r="B4826">
        <f t="shared" si="150"/>
        <v>2</v>
      </c>
      <c r="C4826" s="32">
        <v>38545</v>
      </c>
      <c r="D4826">
        <v>1.633</v>
      </c>
      <c r="E4826">
        <f t="shared" si="151"/>
        <v>2.104038013651096E-2</v>
      </c>
    </row>
    <row r="4827" spans="1:5" x14ac:dyDescent="0.3">
      <c r="A4827" s="35">
        <v>4812</v>
      </c>
      <c r="B4827">
        <f t="shared" si="150"/>
        <v>3</v>
      </c>
      <c r="C4827" s="32">
        <v>38546</v>
      </c>
      <c r="D4827">
        <v>1.591</v>
      </c>
      <c r="E4827">
        <f t="shared" si="151"/>
        <v>-2.6056064632678264E-2</v>
      </c>
    </row>
    <row r="4828" spans="1:5" x14ac:dyDescent="0.3">
      <c r="A4828">
        <v>4813</v>
      </c>
      <c r="B4828">
        <f t="shared" si="150"/>
        <v>4</v>
      </c>
      <c r="C4828" s="32">
        <v>38547</v>
      </c>
      <c r="D4828">
        <v>1.532</v>
      </c>
      <c r="E4828">
        <f t="shared" si="151"/>
        <v>-3.7788678037250244E-2</v>
      </c>
    </row>
    <row r="4829" spans="1:5" x14ac:dyDescent="0.3">
      <c r="A4829" s="35">
        <v>4814</v>
      </c>
      <c r="B4829">
        <f t="shared" si="150"/>
        <v>5</v>
      </c>
      <c r="C4829" s="32">
        <v>38548</v>
      </c>
      <c r="D4829">
        <v>1.534</v>
      </c>
      <c r="E4829">
        <f t="shared" si="151"/>
        <v>1.3046316266649492E-3</v>
      </c>
    </row>
    <row r="4830" spans="1:5" x14ac:dyDescent="0.3">
      <c r="A4830">
        <v>4815</v>
      </c>
      <c r="B4830">
        <f t="shared" si="150"/>
        <v>1</v>
      </c>
      <c r="C4830" s="32">
        <v>38551</v>
      </c>
      <c r="D4830">
        <v>1.4850000000000001</v>
      </c>
      <c r="E4830">
        <f t="shared" si="151"/>
        <v>-3.2463930690401516E-2</v>
      </c>
    </row>
    <row r="4831" spans="1:5" x14ac:dyDescent="0.3">
      <c r="A4831" s="35">
        <v>4816</v>
      </c>
      <c r="B4831">
        <f t="shared" si="150"/>
        <v>2</v>
      </c>
      <c r="C4831" s="32">
        <v>38552</v>
      </c>
      <c r="D4831">
        <v>1.536</v>
      </c>
      <c r="E4831">
        <f t="shared" si="151"/>
        <v>3.3766862470817484E-2</v>
      </c>
    </row>
    <row r="4832" spans="1:5" x14ac:dyDescent="0.3">
      <c r="A4832">
        <v>4817</v>
      </c>
      <c r="B4832">
        <f t="shared" si="150"/>
        <v>3</v>
      </c>
      <c r="C4832" s="32">
        <v>38553</v>
      </c>
      <c r="D4832">
        <v>1.548</v>
      </c>
      <c r="E4832">
        <f t="shared" si="151"/>
        <v>7.782140442054949E-3</v>
      </c>
    </row>
    <row r="4833" spans="1:5" x14ac:dyDescent="0.3">
      <c r="A4833" s="35">
        <v>4818</v>
      </c>
      <c r="B4833">
        <f t="shared" si="150"/>
        <v>4</v>
      </c>
      <c r="C4833" s="32">
        <v>38554</v>
      </c>
      <c r="D4833">
        <v>1.579</v>
      </c>
      <c r="E4833">
        <f t="shared" si="151"/>
        <v>1.9827960105969555E-2</v>
      </c>
    </row>
    <row r="4834" spans="1:5" x14ac:dyDescent="0.3">
      <c r="A4834">
        <v>4819</v>
      </c>
      <c r="B4834">
        <f t="shared" si="150"/>
        <v>5</v>
      </c>
      <c r="C4834" s="32">
        <v>38555</v>
      </c>
      <c r="D4834">
        <v>1.607</v>
      </c>
      <c r="E4834">
        <f t="shared" si="151"/>
        <v>1.7577351481870562E-2</v>
      </c>
    </row>
    <row r="4835" spans="1:5" x14ac:dyDescent="0.3">
      <c r="A4835" s="35">
        <v>4820</v>
      </c>
      <c r="B4835">
        <f t="shared" si="150"/>
        <v>1</v>
      </c>
      <c r="C4835" s="32">
        <v>38558</v>
      </c>
      <c r="D4835">
        <v>1.5669999999999999</v>
      </c>
      <c r="E4835">
        <f t="shared" si="151"/>
        <v>-2.5206123381491832E-2</v>
      </c>
    </row>
    <row r="4836" spans="1:5" x14ac:dyDescent="0.3">
      <c r="A4836">
        <v>4821</v>
      </c>
      <c r="B4836">
        <f t="shared" si="150"/>
        <v>2</v>
      </c>
      <c r="C4836" s="32">
        <v>38559</v>
      </c>
      <c r="D4836">
        <v>1.5640000000000001</v>
      </c>
      <c r="E4836">
        <f t="shared" si="151"/>
        <v>-1.9163212507644009E-3</v>
      </c>
    </row>
    <row r="4837" spans="1:5" x14ac:dyDescent="0.3">
      <c r="A4837" s="35">
        <v>4822</v>
      </c>
      <c r="B4837">
        <f t="shared" si="150"/>
        <v>3</v>
      </c>
      <c r="C4837" s="32">
        <v>38560</v>
      </c>
      <c r="D4837">
        <v>1.5740000000000001</v>
      </c>
      <c r="E4837">
        <f t="shared" si="151"/>
        <v>6.373507872092201E-3</v>
      </c>
    </row>
    <row r="4838" spans="1:5" x14ac:dyDescent="0.3">
      <c r="A4838">
        <v>4823</v>
      </c>
      <c r="B4838">
        <f t="shared" si="150"/>
        <v>4</v>
      </c>
      <c r="C4838" s="32">
        <v>38561</v>
      </c>
      <c r="D4838">
        <v>1.625</v>
      </c>
      <c r="E4838">
        <f t="shared" si="151"/>
        <v>3.1887665786489307E-2</v>
      </c>
    </row>
    <row r="4839" spans="1:5" x14ac:dyDescent="0.3">
      <c r="A4839" s="35">
        <v>4824</v>
      </c>
      <c r="B4839">
        <f t="shared" si="150"/>
        <v>5</v>
      </c>
      <c r="C4839" s="32">
        <v>38562</v>
      </c>
      <c r="D4839">
        <v>1.67</v>
      </c>
      <c r="E4839">
        <f t="shared" si="151"/>
        <v>2.7315810646962924E-2</v>
      </c>
    </row>
    <row r="4840" spans="1:5" x14ac:dyDescent="0.3">
      <c r="A4840">
        <v>4825</v>
      </c>
      <c r="B4840">
        <f t="shared" si="150"/>
        <v>1</v>
      </c>
      <c r="C4840" s="32">
        <v>38565</v>
      </c>
      <c r="D4840">
        <v>1.669</v>
      </c>
      <c r="E4840">
        <f t="shared" si="151"/>
        <v>-5.9898174896561972E-4</v>
      </c>
    </row>
    <row r="4841" spans="1:5" x14ac:dyDescent="0.3">
      <c r="A4841" s="35">
        <v>4826</v>
      </c>
      <c r="B4841">
        <f t="shared" si="150"/>
        <v>2</v>
      </c>
      <c r="C4841" s="32">
        <v>38566</v>
      </c>
      <c r="D4841">
        <v>1.6950000000000001</v>
      </c>
      <c r="E4841">
        <f t="shared" si="151"/>
        <v>1.5458096152715602E-2</v>
      </c>
    </row>
    <row r="4842" spans="1:5" x14ac:dyDescent="0.3">
      <c r="A4842">
        <v>4827</v>
      </c>
      <c r="B4842">
        <f t="shared" si="150"/>
        <v>3</v>
      </c>
      <c r="C4842" s="32">
        <v>38567</v>
      </c>
      <c r="D4842">
        <v>1.6879999999999999</v>
      </c>
      <c r="E4842">
        <f t="shared" si="151"/>
        <v>-4.138344658648224E-3</v>
      </c>
    </row>
    <row r="4843" spans="1:5" x14ac:dyDescent="0.3">
      <c r="A4843" s="35">
        <v>4828</v>
      </c>
      <c r="B4843">
        <f t="shared" si="150"/>
        <v>4</v>
      </c>
      <c r="C4843" s="32">
        <v>38568</v>
      </c>
      <c r="D4843">
        <v>1.736</v>
      </c>
      <c r="E4843">
        <f t="shared" si="151"/>
        <v>2.8039220064393126E-2</v>
      </c>
    </row>
    <row r="4844" spans="1:5" x14ac:dyDescent="0.3">
      <c r="A4844">
        <v>4829</v>
      </c>
      <c r="B4844">
        <f t="shared" si="150"/>
        <v>5</v>
      </c>
      <c r="C4844" s="32">
        <v>38569</v>
      </c>
      <c r="D4844">
        <v>1.764</v>
      </c>
      <c r="E4844">
        <f t="shared" si="151"/>
        <v>1.600034134644112E-2</v>
      </c>
    </row>
    <row r="4845" spans="1:5" x14ac:dyDescent="0.3">
      <c r="A4845" s="35">
        <v>4830</v>
      </c>
      <c r="B4845">
        <f t="shared" si="150"/>
        <v>1</v>
      </c>
      <c r="C4845" s="32">
        <v>38572</v>
      </c>
      <c r="D4845">
        <v>1.7849999999999999</v>
      </c>
      <c r="E4845">
        <f t="shared" si="151"/>
        <v>1.1834457647002798E-2</v>
      </c>
    </row>
    <row r="4846" spans="1:5" x14ac:dyDescent="0.3">
      <c r="A4846">
        <v>4831</v>
      </c>
      <c r="B4846">
        <f t="shared" si="150"/>
        <v>2</v>
      </c>
      <c r="C4846" s="32">
        <v>38573</v>
      </c>
      <c r="D4846">
        <v>1.764</v>
      </c>
      <c r="E4846">
        <f t="shared" si="151"/>
        <v>-1.1834457647002796E-2</v>
      </c>
    </row>
    <row r="4847" spans="1:5" x14ac:dyDescent="0.3">
      <c r="A4847" s="35">
        <v>4832</v>
      </c>
      <c r="B4847">
        <f t="shared" si="150"/>
        <v>3</v>
      </c>
      <c r="C4847" s="32">
        <v>38574</v>
      </c>
      <c r="D4847">
        <v>1.85</v>
      </c>
      <c r="E4847">
        <f t="shared" si="151"/>
        <v>4.760168150563391E-2</v>
      </c>
    </row>
    <row r="4848" spans="1:5" x14ac:dyDescent="0.3">
      <c r="A4848">
        <v>4833</v>
      </c>
      <c r="B4848">
        <f t="shared" si="150"/>
        <v>4</v>
      </c>
      <c r="C4848" s="32">
        <v>38575</v>
      </c>
      <c r="D4848">
        <v>1.9139999999999999</v>
      </c>
      <c r="E4848">
        <f t="shared" si="151"/>
        <v>3.400965394052894E-2</v>
      </c>
    </row>
    <row r="4849" spans="1:5" x14ac:dyDescent="0.3">
      <c r="A4849" s="35">
        <v>4834</v>
      </c>
      <c r="B4849">
        <f t="shared" si="150"/>
        <v>5</v>
      </c>
      <c r="C4849" s="32">
        <v>38576</v>
      </c>
      <c r="D4849">
        <v>1.9430000000000001</v>
      </c>
      <c r="E4849">
        <f t="shared" si="151"/>
        <v>1.5037877364540502E-2</v>
      </c>
    </row>
    <row r="4850" spans="1:5" x14ac:dyDescent="0.3">
      <c r="A4850">
        <v>4835</v>
      </c>
      <c r="B4850">
        <f t="shared" si="150"/>
        <v>1</v>
      </c>
      <c r="C4850" s="32">
        <v>38579</v>
      </c>
      <c r="D4850">
        <v>1.93</v>
      </c>
      <c r="E4850">
        <f t="shared" si="151"/>
        <v>-6.713167478508913E-3</v>
      </c>
    </row>
    <row r="4851" spans="1:5" x14ac:dyDescent="0.3">
      <c r="A4851" s="35">
        <v>4836</v>
      </c>
      <c r="B4851">
        <f t="shared" si="150"/>
        <v>2</v>
      </c>
      <c r="C4851" s="32">
        <v>38580</v>
      </c>
      <c r="D4851">
        <v>1.9590000000000001</v>
      </c>
      <c r="E4851">
        <f t="shared" si="151"/>
        <v>1.4914136045609656E-2</v>
      </c>
    </row>
    <row r="4852" spans="1:5" x14ac:dyDescent="0.3">
      <c r="A4852">
        <v>4837</v>
      </c>
      <c r="B4852">
        <f t="shared" si="150"/>
        <v>3</v>
      </c>
      <c r="C4852" s="32">
        <v>38581</v>
      </c>
      <c r="D4852">
        <v>1.853</v>
      </c>
      <c r="E4852">
        <f t="shared" si="151"/>
        <v>-5.5628191659180981E-2</v>
      </c>
    </row>
    <row r="4853" spans="1:5" x14ac:dyDescent="0.3">
      <c r="A4853" s="35">
        <v>4838</v>
      </c>
      <c r="B4853">
        <f t="shared" si="150"/>
        <v>4</v>
      </c>
      <c r="C4853" s="32">
        <v>38582</v>
      </c>
      <c r="D4853">
        <v>1.849</v>
      </c>
      <c r="E4853">
        <f t="shared" si="151"/>
        <v>-2.1609948982349077E-3</v>
      </c>
    </row>
    <row r="4854" spans="1:5" x14ac:dyDescent="0.3">
      <c r="A4854">
        <v>4839</v>
      </c>
      <c r="B4854">
        <f t="shared" si="150"/>
        <v>5</v>
      </c>
      <c r="C4854" s="32">
        <v>38583</v>
      </c>
      <c r="D4854">
        <v>1.865</v>
      </c>
      <c r="E4854">
        <f t="shared" si="151"/>
        <v>8.6161006907909711E-3</v>
      </c>
    </row>
    <row r="4855" spans="1:5" x14ac:dyDescent="0.3">
      <c r="A4855" s="35">
        <v>4840</v>
      </c>
      <c r="B4855">
        <f t="shared" si="150"/>
        <v>1</v>
      </c>
      <c r="C4855" s="32">
        <v>38586</v>
      </c>
      <c r="D4855">
        <v>1.8109999999999999</v>
      </c>
      <c r="E4855">
        <f t="shared" si="151"/>
        <v>-2.9381874194502576E-2</v>
      </c>
    </row>
    <row r="4856" spans="1:5" x14ac:dyDescent="0.3">
      <c r="A4856">
        <v>4841</v>
      </c>
      <c r="B4856">
        <f t="shared" si="150"/>
        <v>2</v>
      </c>
      <c r="C4856" s="32">
        <v>38587</v>
      </c>
      <c r="D4856">
        <v>1.8260000000000001</v>
      </c>
      <c r="E4856">
        <f t="shared" si="151"/>
        <v>8.2486032715005323E-3</v>
      </c>
    </row>
    <row r="4857" spans="1:5" x14ac:dyDescent="0.3">
      <c r="A4857" s="35">
        <v>4842</v>
      </c>
      <c r="B4857">
        <f t="shared" si="150"/>
        <v>3</v>
      </c>
      <c r="C4857" s="32">
        <v>38588</v>
      </c>
      <c r="D4857">
        <v>1.897</v>
      </c>
      <c r="E4857">
        <f t="shared" si="151"/>
        <v>3.8145908780100407E-2</v>
      </c>
    </row>
    <row r="4858" spans="1:5" x14ac:dyDescent="0.3">
      <c r="A4858">
        <v>4843</v>
      </c>
      <c r="B4858">
        <f t="shared" si="150"/>
        <v>4</v>
      </c>
      <c r="C4858" s="32">
        <v>38589</v>
      </c>
      <c r="D4858">
        <v>1.905</v>
      </c>
      <c r="E4858">
        <f t="shared" si="151"/>
        <v>4.2083176257871405E-3</v>
      </c>
    </row>
    <row r="4859" spans="1:5" x14ac:dyDescent="0.3">
      <c r="A4859" s="35">
        <v>4844</v>
      </c>
      <c r="B4859">
        <f t="shared" si="150"/>
        <v>5</v>
      </c>
      <c r="C4859" s="32">
        <v>38590</v>
      </c>
      <c r="D4859">
        <v>1.8580000000000001</v>
      </c>
      <c r="E4859">
        <f t="shared" si="151"/>
        <v>-2.4981368187017499E-2</v>
      </c>
    </row>
    <row r="4860" spans="1:5" x14ac:dyDescent="0.3">
      <c r="A4860">
        <v>4845</v>
      </c>
      <c r="B4860">
        <f t="shared" si="150"/>
        <v>1</v>
      </c>
      <c r="C4860" s="32">
        <v>38593</v>
      </c>
      <c r="D4860">
        <v>2.0870000000000002</v>
      </c>
      <c r="E4860">
        <f t="shared" si="151"/>
        <v>0.11622698770341704</v>
      </c>
    </row>
    <row r="4861" spans="1:5" x14ac:dyDescent="0.3">
      <c r="A4861" s="35">
        <v>4846</v>
      </c>
      <c r="B4861">
        <f t="shared" si="150"/>
        <v>2</v>
      </c>
      <c r="C4861" s="32">
        <v>38594</v>
      </c>
      <c r="D4861">
        <v>2.64</v>
      </c>
      <c r="E4861">
        <f t="shared" si="151"/>
        <v>0.23505128906316114</v>
      </c>
    </row>
    <row r="4862" spans="1:5" x14ac:dyDescent="0.3">
      <c r="A4862">
        <v>4847</v>
      </c>
      <c r="B4862">
        <f t="shared" si="150"/>
        <v>3</v>
      </c>
      <c r="C4862" s="32">
        <v>38595</v>
      </c>
      <c r="D4862">
        <v>3.2650000000000001</v>
      </c>
      <c r="E4862">
        <f t="shared" si="151"/>
        <v>0.21248084557016964</v>
      </c>
    </row>
    <row r="4863" spans="1:5" x14ac:dyDescent="0.3">
      <c r="A4863" s="35">
        <v>4848</v>
      </c>
      <c r="B4863">
        <f t="shared" si="150"/>
        <v>4</v>
      </c>
      <c r="C4863" s="32">
        <v>38596</v>
      </c>
      <c r="D4863">
        <v>2.8879999999999999</v>
      </c>
      <c r="E4863">
        <f t="shared" si="151"/>
        <v>-0.12269554169781466</v>
      </c>
    </row>
    <row r="4864" spans="1:5" x14ac:dyDescent="0.3">
      <c r="A4864">
        <v>4849</v>
      </c>
      <c r="B4864">
        <f t="shared" si="150"/>
        <v>5</v>
      </c>
      <c r="C4864" s="32">
        <v>38597</v>
      </c>
      <c r="D4864">
        <v>2.625</v>
      </c>
      <c r="E4864">
        <f t="shared" si="151"/>
        <v>-9.5483324986992663E-2</v>
      </c>
    </row>
    <row r="4865" spans="1:5" x14ac:dyDescent="0.3">
      <c r="A4865" s="35">
        <v>4850</v>
      </c>
      <c r="B4865">
        <f t="shared" si="150"/>
        <v>2</v>
      </c>
      <c r="C4865" s="32">
        <v>38601</v>
      </c>
      <c r="D4865">
        <v>2.1949999999999998</v>
      </c>
      <c r="E4865">
        <f t="shared" si="151"/>
        <v>-0.17889884951645244</v>
      </c>
    </row>
    <row r="4866" spans="1:5" x14ac:dyDescent="0.3">
      <c r="A4866">
        <v>4851</v>
      </c>
      <c r="B4866">
        <f t="shared" si="150"/>
        <v>3</v>
      </c>
      <c r="C4866" s="32">
        <v>38602</v>
      </c>
      <c r="D4866">
        <v>2.2090000000000001</v>
      </c>
      <c r="E4866">
        <f t="shared" si="151"/>
        <v>6.3578779108454872E-3</v>
      </c>
    </row>
    <row r="4867" spans="1:5" x14ac:dyDescent="0.3">
      <c r="A4867" s="35">
        <v>4852</v>
      </c>
      <c r="B4867">
        <f t="shared" si="150"/>
        <v>4</v>
      </c>
      <c r="C4867" s="32">
        <v>38603</v>
      </c>
      <c r="D4867">
        <v>2.1749999999999998</v>
      </c>
      <c r="E4867">
        <f t="shared" si="151"/>
        <v>-1.5511259897332798E-2</v>
      </c>
    </row>
    <row r="4868" spans="1:5" x14ac:dyDescent="0.3">
      <c r="A4868">
        <v>4853</v>
      </c>
      <c r="B4868">
        <f t="shared" si="150"/>
        <v>5</v>
      </c>
      <c r="C4868" s="32">
        <v>38604</v>
      </c>
      <c r="D4868">
        <v>2.048</v>
      </c>
      <c r="E4868">
        <f t="shared" si="151"/>
        <v>-6.0164957363385986E-2</v>
      </c>
    </row>
    <row r="4869" spans="1:5" x14ac:dyDescent="0.3">
      <c r="A4869" s="35">
        <v>4854</v>
      </c>
      <c r="B4869">
        <f t="shared" si="150"/>
        <v>1</v>
      </c>
      <c r="C4869" s="32">
        <v>38607</v>
      </c>
      <c r="D4869">
        <v>1.9690000000000001</v>
      </c>
      <c r="E4869">
        <f t="shared" si="151"/>
        <v>-3.9337907520272865E-2</v>
      </c>
    </row>
    <row r="4870" spans="1:5" x14ac:dyDescent="0.3">
      <c r="A4870">
        <v>4855</v>
      </c>
      <c r="B4870">
        <f t="shared" si="150"/>
        <v>2</v>
      </c>
      <c r="C4870" s="32">
        <v>38608</v>
      </c>
      <c r="D4870">
        <v>1.968</v>
      </c>
      <c r="E4870">
        <f t="shared" si="151"/>
        <v>-5.080010269268118E-4</v>
      </c>
    </row>
    <row r="4871" spans="1:5" x14ac:dyDescent="0.3">
      <c r="A4871" s="35">
        <v>4856</v>
      </c>
      <c r="B4871">
        <f t="shared" si="150"/>
        <v>3</v>
      </c>
      <c r="C4871" s="32">
        <v>38609</v>
      </c>
      <c r="D4871">
        <v>2.0190000000000001</v>
      </c>
      <c r="E4871">
        <f t="shared" si="151"/>
        <v>2.5584540700638949E-2</v>
      </c>
    </row>
    <row r="4872" spans="1:5" x14ac:dyDescent="0.3">
      <c r="A4872">
        <v>4857</v>
      </c>
      <c r="B4872">
        <f t="shared" si="150"/>
        <v>4</v>
      </c>
      <c r="C4872" s="32">
        <v>38610</v>
      </c>
      <c r="D4872">
        <v>1.93</v>
      </c>
      <c r="E4872">
        <f t="shared" si="151"/>
        <v>-4.5082336413906327E-2</v>
      </c>
    </row>
    <row r="4873" spans="1:5" x14ac:dyDescent="0.3">
      <c r="A4873" s="35">
        <v>4858</v>
      </c>
      <c r="B4873">
        <f t="shared" si="150"/>
        <v>5</v>
      </c>
      <c r="C4873" s="32">
        <v>38611</v>
      </c>
      <c r="D4873">
        <v>1.83</v>
      </c>
      <c r="E4873">
        <f t="shared" si="151"/>
        <v>-5.320403606346457E-2</v>
      </c>
    </row>
    <row r="4874" spans="1:5" x14ac:dyDescent="0.3">
      <c r="A4874">
        <v>4859</v>
      </c>
      <c r="B4874">
        <f t="shared" si="150"/>
        <v>1</v>
      </c>
      <c r="C4874" s="32">
        <v>38614</v>
      </c>
      <c r="D4874">
        <v>2.0009999999999999</v>
      </c>
      <c r="E4874">
        <f t="shared" si="151"/>
        <v>8.9331088748266743E-2</v>
      </c>
    </row>
    <row r="4875" spans="1:5" x14ac:dyDescent="0.3">
      <c r="A4875" s="35">
        <v>4860</v>
      </c>
      <c r="B4875">
        <f t="shared" si="150"/>
        <v>2</v>
      </c>
      <c r="C4875" s="32">
        <v>38615</v>
      </c>
      <c r="D4875">
        <v>1.9910000000000001</v>
      </c>
      <c r="E4875">
        <f t="shared" si="151"/>
        <v>-5.0100305195370639E-3</v>
      </c>
    </row>
    <row r="4876" spans="1:5" x14ac:dyDescent="0.3">
      <c r="A4876">
        <v>4861</v>
      </c>
      <c r="B4876">
        <f t="shared" si="150"/>
        <v>3</v>
      </c>
      <c r="C4876" s="32">
        <v>38616</v>
      </c>
      <c r="D4876">
        <v>2.06</v>
      </c>
      <c r="E4876">
        <f t="shared" si="151"/>
        <v>3.4068957719430477E-2</v>
      </c>
    </row>
    <row r="4877" spans="1:5" x14ac:dyDescent="0.3">
      <c r="A4877" s="35">
        <v>4862</v>
      </c>
      <c r="B4877">
        <f t="shared" si="150"/>
        <v>4</v>
      </c>
      <c r="C4877" s="32">
        <v>38617</v>
      </c>
      <c r="D4877">
        <v>2.0630000000000002</v>
      </c>
      <c r="E4877">
        <f t="shared" si="151"/>
        <v>1.4552512876251247E-3</v>
      </c>
    </row>
    <row r="4878" spans="1:5" x14ac:dyDescent="0.3">
      <c r="A4878">
        <v>4863</v>
      </c>
      <c r="B4878">
        <f t="shared" si="150"/>
        <v>5</v>
      </c>
      <c r="C4878" s="32">
        <v>38618</v>
      </c>
      <c r="D4878">
        <v>2.0049999999999999</v>
      </c>
      <c r="E4878">
        <f t="shared" si="151"/>
        <v>-2.851717333058236E-2</v>
      </c>
    </row>
    <row r="4879" spans="1:5" x14ac:dyDescent="0.3">
      <c r="A4879" s="35">
        <v>4864</v>
      </c>
      <c r="B4879">
        <f t="shared" si="150"/>
        <v>1</v>
      </c>
      <c r="C4879" s="32">
        <v>38621</v>
      </c>
      <c r="D4879">
        <v>2.1059999999999999</v>
      </c>
      <c r="E4879">
        <f t="shared" si="151"/>
        <v>4.9146352953251204E-2</v>
      </c>
    </row>
    <row r="4880" spans="1:5" x14ac:dyDescent="0.3">
      <c r="A4880">
        <v>4865</v>
      </c>
      <c r="B4880">
        <f t="shared" si="150"/>
        <v>2</v>
      </c>
      <c r="C4880" s="32">
        <v>38622</v>
      </c>
      <c r="D4880">
        <v>2.1549999999999998</v>
      </c>
      <c r="E4880">
        <f t="shared" si="151"/>
        <v>2.300030984392732E-2</v>
      </c>
    </row>
    <row r="4881" spans="1:5" x14ac:dyDescent="0.3">
      <c r="A4881" s="35">
        <v>4866</v>
      </c>
      <c r="B4881">
        <f t="shared" ref="B4881:B4944" si="152">WEEKDAY(C4881,2)</f>
        <v>3</v>
      </c>
      <c r="C4881" s="32">
        <v>38623</v>
      </c>
      <c r="D4881">
        <v>2.2930000000000001</v>
      </c>
      <c r="E4881">
        <f t="shared" si="151"/>
        <v>6.2070280320056445E-2</v>
      </c>
    </row>
    <row r="4882" spans="1:5" x14ac:dyDescent="0.3">
      <c r="A4882">
        <v>4867</v>
      </c>
      <c r="B4882">
        <f t="shared" si="152"/>
        <v>4</v>
      </c>
      <c r="C4882" s="32">
        <v>38624</v>
      </c>
      <c r="D4882">
        <v>2.1779999999999999</v>
      </c>
      <c r="E4882">
        <f t="shared" ref="E4882:E4945" si="153">LN(D4882/D4881)</f>
        <v>-5.1453979364998778E-2</v>
      </c>
    </row>
    <row r="4883" spans="1:5" x14ac:dyDescent="0.3">
      <c r="A4883" s="35">
        <v>4868</v>
      </c>
      <c r="B4883">
        <f t="shared" si="152"/>
        <v>5</v>
      </c>
      <c r="C4883" s="32">
        <v>38625</v>
      </c>
      <c r="D4883">
        <v>2.0950000000000002</v>
      </c>
      <c r="E4883">
        <f t="shared" si="153"/>
        <v>-3.8853471136667594E-2</v>
      </c>
    </row>
    <row r="4884" spans="1:5" x14ac:dyDescent="0.3">
      <c r="A4884">
        <v>4869</v>
      </c>
      <c r="B4884">
        <f t="shared" si="152"/>
        <v>1</v>
      </c>
      <c r="C4884" s="32">
        <v>38628</v>
      </c>
      <c r="D4884">
        <v>2.0619999999999998</v>
      </c>
      <c r="E4884">
        <f t="shared" si="153"/>
        <v>-1.5877167779333023E-2</v>
      </c>
    </row>
    <row r="4885" spans="1:5" x14ac:dyDescent="0.3">
      <c r="A4885" s="35">
        <v>4870</v>
      </c>
      <c r="B4885">
        <f t="shared" si="152"/>
        <v>2</v>
      </c>
      <c r="C4885" s="32">
        <v>38629</v>
      </c>
      <c r="D4885">
        <v>2.044</v>
      </c>
      <c r="E4885">
        <f t="shared" si="153"/>
        <v>-8.7677132533100378E-3</v>
      </c>
    </row>
    <row r="4886" spans="1:5" x14ac:dyDescent="0.3">
      <c r="A4886">
        <v>4871</v>
      </c>
      <c r="B4886">
        <f t="shared" si="152"/>
        <v>3</v>
      </c>
      <c r="C4886" s="32">
        <v>38630</v>
      </c>
      <c r="D4886">
        <v>1.9239999999999999</v>
      </c>
      <c r="E4886">
        <f t="shared" si="153"/>
        <v>-6.0502320097943249E-2</v>
      </c>
    </row>
    <row r="4887" spans="1:5" x14ac:dyDescent="0.3">
      <c r="A4887" s="35">
        <v>4872</v>
      </c>
      <c r="B4887">
        <f t="shared" si="152"/>
        <v>4</v>
      </c>
      <c r="C4887" s="32">
        <v>38631</v>
      </c>
      <c r="D4887">
        <v>1.865</v>
      </c>
      <c r="E4887">
        <f t="shared" si="153"/>
        <v>-3.1145299147735842E-2</v>
      </c>
    </row>
    <row r="4888" spans="1:5" x14ac:dyDescent="0.3">
      <c r="A4888">
        <v>4873</v>
      </c>
      <c r="B4888">
        <f t="shared" si="152"/>
        <v>5</v>
      </c>
      <c r="C4888" s="32">
        <v>38632</v>
      </c>
      <c r="D4888">
        <v>1.82</v>
      </c>
      <c r="E4888">
        <f t="shared" si="153"/>
        <v>-2.4424552007074898E-2</v>
      </c>
    </row>
    <row r="4889" spans="1:5" x14ac:dyDescent="0.3">
      <c r="A4889" s="35">
        <v>4874</v>
      </c>
      <c r="B4889">
        <f t="shared" si="152"/>
        <v>1</v>
      </c>
      <c r="C4889" s="32">
        <v>38635</v>
      </c>
      <c r="D4889">
        <v>1.794</v>
      </c>
      <c r="E4889">
        <f t="shared" si="153"/>
        <v>-1.4388737452099669E-2</v>
      </c>
    </row>
    <row r="4890" spans="1:5" x14ac:dyDescent="0.3">
      <c r="A4890">
        <v>4875</v>
      </c>
      <c r="B4890">
        <f t="shared" si="152"/>
        <v>2</v>
      </c>
      <c r="C4890" s="32">
        <v>38636</v>
      </c>
      <c r="D4890">
        <v>1.7889999999999999</v>
      </c>
      <c r="E4890">
        <f t="shared" si="153"/>
        <v>-2.7909591100223402E-3</v>
      </c>
    </row>
    <row r="4891" spans="1:5" x14ac:dyDescent="0.3">
      <c r="A4891" s="35">
        <v>4876</v>
      </c>
      <c r="B4891">
        <f t="shared" si="152"/>
        <v>3</v>
      </c>
      <c r="C4891" s="32">
        <v>38637</v>
      </c>
      <c r="D4891">
        <v>1.7869999999999999</v>
      </c>
      <c r="E4891">
        <f t="shared" si="153"/>
        <v>-1.1185683492910988E-3</v>
      </c>
    </row>
    <row r="4892" spans="1:5" x14ac:dyDescent="0.3">
      <c r="A4892">
        <v>4877</v>
      </c>
      <c r="B4892">
        <f t="shared" si="152"/>
        <v>4</v>
      </c>
      <c r="C4892" s="32">
        <v>38638</v>
      </c>
      <c r="D4892">
        <v>1.71</v>
      </c>
      <c r="E4892">
        <f t="shared" si="153"/>
        <v>-4.404486566272247E-2</v>
      </c>
    </row>
    <row r="4893" spans="1:5" x14ac:dyDescent="0.3">
      <c r="A4893" s="35">
        <v>4878</v>
      </c>
      <c r="B4893">
        <f t="shared" si="152"/>
        <v>5</v>
      </c>
      <c r="C4893" s="32">
        <v>38639</v>
      </c>
      <c r="D4893">
        <v>1.7010000000000001</v>
      </c>
      <c r="E4893">
        <f t="shared" si="153"/>
        <v>-5.2770571008436693E-3</v>
      </c>
    </row>
    <row r="4894" spans="1:5" x14ac:dyDescent="0.3">
      <c r="A4894">
        <v>4879</v>
      </c>
      <c r="B4894">
        <f t="shared" si="152"/>
        <v>1</v>
      </c>
      <c r="C4894" s="32">
        <v>38642</v>
      </c>
      <c r="D4894">
        <v>1.7470000000000001</v>
      </c>
      <c r="E4894">
        <f t="shared" si="153"/>
        <v>2.6683717738194838E-2</v>
      </c>
    </row>
    <row r="4895" spans="1:5" x14ac:dyDescent="0.3">
      <c r="A4895" s="35">
        <v>4880</v>
      </c>
      <c r="B4895">
        <f t="shared" si="152"/>
        <v>2</v>
      </c>
      <c r="C4895" s="32">
        <v>38643</v>
      </c>
      <c r="D4895">
        <v>1.671</v>
      </c>
      <c r="E4895">
        <f t="shared" si="153"/>
        <v>-4.4477781538662907E-2</v>
      </c>
    </row>
    <row r="4896" spans="1:5" x14ac:dyDescent="0.3">
      <c r="A4896">
        <v>4881</v>
      </c>
      <c r="B4896">
        <f t="shared" si="152"/>
        <v>3</v>
      </c>
      <c r="C4896" s="32">
        <v>38644</v>
      </c>
      <c r="D4896">
        <v>1.6140000000000001</v>
      </c>
      <c r="E4896">
        <f t="shared" si="153"/>
        <v>-3.4706679765499529E-2</v>
      </c>
    </row>
    <row r="4897" spans="1:5" x14ac:dyDescent="0.3">
      <c r="A4897" s="35">
        <v>4882</v>
      </c>
      <c r="B4897">
        <f t="shared" si="152"/>
        <v>4</v>
      </c>
      <c r="C4897" s="32">
        <v>38645</v>
      </c>
      <c r="D4897">
        <v>1.56</v>
      </c>
      <c r="E4897">
        <f t="shared" si="153"/>
        <v>-3.4029748586311373E-2</v>
      </c>
    </row>
    <row r="4898" spans="1:5" x14ac:dyDescent="0.3">
      <c r="A4898">
        <v>4883</v>
      </c>
      <c r="B4898">
        <f t="shared" si="152"/>
        <v>5</v>
      </c>
      <c r="C4898" s="32">
        <v>38646</v>
      </c>
      <c r="D4898">
        <v>1.58</v>
      </c>
      <c r="E4898">
        <f t="shared" si="153"/>
        <v>1.2739025777429712E-2</v>
      </c>
    </row>
    <row r="4899" spans="1:5" x14ac:dyDescent="0.3">
      <c r="A4899" s="35">
        <v>4884</v>
      </c>
      <c r="B4899">
        <f t="shared" si="152"/>
        <v>1</v>
      </c>
      <c r="C4899" s="32">
        <v>38649</v>
      </c>
      <c r="D4899">
        <v>1.4990000000000001</v>
      </c>
      <c r="E4899">
        <f t="shared" si="153"/>
        <v>-5.2626627918414721E-2</v>
      </c>
    </row>
    <row r="4900" spans="1:5" x14ac:dyDescent="0.3">
      <c r="A4900">
        <v>4885</v>
      </c>
      <c r="B4900">
        <f t="shared" si="152"/>
        <v>2</v>
      </c>
      <c r="C4900" s="32">
        <v>38650</v>
      </c>
      <c r="D4900">
        <v>1.5840000000000001</v>
      </c>
      <c r="E4900">
        <f t="shared" si="153"/>
        <v>5.5155074271773449E-2</v>
      </c>
    </row>
    <row r="4901" spans="1:5" x14ac:dyDescent="0.3">
      <c r="A4901" s="35">
        <v>4886</v>
      </c>
      <c r="B4901">
        <f t="shared" si="152"/>
        <v>3</v>
      </c>
      <c r="C4901" s="32">
        <v>38651</v>
      </c>
      <c r="D4901">
        <v>1.5169999999999999</v>
      </c>
      <c r="E4901">
        <f t="shared" si="153"/>
        <v>-4.3218593025839011E-2</v>
      </c>
    </row>
    <row r="4902" spans="1:5" x14ac:dyDescent="0.3">
      <c r="A4902">
        <v>4887</v>
      </c>
      <c r="B4902">
        <f t="shared" si="152"/>
        <v>4</v>
      </c>
      <c r="C4902" s="32">
        <v>38652</v>
      </c>
      <c r="D4902">
        <v>1.53</v>
      </c>
      <c r="E4902">
        <f t="shared" si="153"/>
        <v>8.53303503794893E-3</v>
      </c>
    </row>
    <row r="4903" spans="1:5" x14ac:dyDescent="0.3">
      <c r="A4903" s="35">
        <v>4888</v>
      </c>
      <c r="B4903">
        <f t="shared" si="152"/>
        <v>5</v>
      </c>
      <c r="C4903" s="32">
        <v>38653</v>
      </c>
      <c r="D4903">
        <v>1.57</v>
      </c>
      <c r="E4903">
        <f t="shared" si="153"/>
        <v>2.5807883955872721E-2</v>
      </c>
    </row>
    <row r="4904" spans="1:5" x14ac:dyDescent="0.3">
      <c r="A4904">
        <v>4889</v>
      </c>
      <c r="B4904">
        <f t="shared" si="152"/>
        <v>1</v>
      </c>
      <c r="C4904" s="32">
        <v>38656</v>
      </c>
      <c r="D4904">
        <v>1.516</v>
      </c>
      <c r="E4904">
        <f t="shared" si="153"/>
        <v>-3.5000332140036769E-2</v>
      </c>
    </row>
    <row r="4905" spans="1:5" x14ac:dyDescent="0.3">
      <c r="A4905" s="35">
        <v>4890</v>
      </c>
      <c r="B4905">
        <f t="shared" si="152"/>
        <v>2</v>
      </c>
      <c r="C4905" s="32">
        <v>38657</v>
      </c>
      <c r="D4905">
        <v>1.524</v>
      </c>
      <c r="E4905">
        <f t="shared" si="153"/>
        <v>5.2631700442746909E-3</v>
      </c>
    </row>
    <row r="4906" spans="1:5" x14ac:dyDescent="0.3">
      <c r="A4906">
        <v>4891</v>
      </c>
      <c r="B4906">
        <f t="shared" si="152"/>
        <v>3</v>
      </c>
      <c r="C4906" s="32">
        <v>38658</v>
      </c>
      <c r="D4906">
        <v>1.4930000000000001</v>
      </c>
      <c r="E4906">
        <f t="shared" si="153"/>
        <v>-2.0550938707401122E-2</v>
      </c>
    </row>
    <row r="4907" spans="1:5" x14ac:dyDescent="0.3">
      <c r="A4907" s="35">
        <v>4892</v>
      </c>
      <c r="B4907">
        <f t="shared" si="152"/>
        <v>4</v>
      </c>
      <c r="C4907" s="32">
        <v>38659</v>
      </c>
      <c r="D4907">
        <v>1.5509999999999999</v>
      </c>
      <c r="E4907">
        <f t="shared" si="153"/>
        <v>3.8112365637348246E-2</v>
      </c>
    </row>
    <row r="4908" spans="1:5" x14ac:dyDescent="0.3">
      <c r="A4908">
        <v>4893</v>
      </c>
      <c r="B4908">
        <f t="shared" si="152"/>
        <v>5</v>
      </c>
      <c r="C4908" s="32">
        <v>38660</v>
      </c>
      <c r="D4908">
        <v>1.5349999999999999</v>
      </c>
      <c r="E4908">
        <f t="shared" si="153"/>
        <v>-1.0369503155241339E-2</v>
      </c>
    </row>
    <row r="4909" spans="1:5" x14ac:dyDescent="0.3">
      <c r="A4909" s="35">
        <v>4894</v>
      </c>
      <c r="B4909">
        <f t="shared" si="152"/>
        <v>1</v>
      </c>
      <c r="C4909" s="32">
        <v>38663</v>
      </c>
      <c r="D4909">
        <v>1.4970000000000001</v>
      </c>
      <c r="E4909">
        <f t="shared" si="153"/>
        <v>-2.5067275601669093E-2</v>
      </c>
    </row>
    <row r="4910" spans="1:5" x14ac:dyDescent="0.3">
      <c r="A4910">
        <v>4895</v>
      </c>
      <c r="B4910">
        <f t="shared" si="152"/>
        <v>2</v>
      </c>
      <c r="C4910" s="32">
        <v>38664</v>
      </c>
      <c r="D4910">
        <v>1.4970000000000001</v>
      </c>
      <c r="E4910">
        <f t="shared" si="153"/>
        <v>0</v>
      </c>
    </row>
    <row r="4911" spans="1:5" x14ac:dyDescent="0.3">
      <c r="A4911" s="35">
        <v>4896</v>
      </c>
      <c r="B4911">
        <f t="shared" si="152"/>
        <v>3</v>
      </c>
      <c r="C4911" s="32">
        <v>38665</v>
      </c>
      <c r="D4911">
        <v>1.5249999999999999</v>
      </c>
      <c r="E4911">
        <f t="shared" si="153"/>
        <v>1.8531304621883588E-2</v>
      </c>
    </row>
    <row r="4912" spans="1:5" x14ac:dyDescent="0.3">
      <c r="A4912">
        <v>4897</v>
      </c>
      <c r="B4912">
        <f t="shared" si="152"/>
        <v>4</v>
      </c>
      <c r="C4912" s="32">
        <v>38666</v>
      </c>
      <c r="D4912">
        <v>1.456</v>
      </c>
      <c r="E4912">
        <f t="shared" si="153"/>
        <v>-4.6301460284880733E-2</v>
      </c>
    </row>
    <row r="4913" spans="1:5" x14ac:dyDescent="0.3">
      <c r="A4913" s="35">
        <v>4898</v>
      </c>
      <c r="B4913">
        <f t="shared" si="152"/>
        <v>5</v>
      </c>
      <c r="C4913" s="32">
        <v>38667</v>
      </c>
      <c r="D4913">
        <v>1.456</v>
      </c>
      <c r="E4913">
        <f t="shared" si="153"/>
        <v>0</v>
      </c>
    </row>
    <row r="4914" spans="1:5" x14ac:dyDescent="0.3">
      <c r="A4914">
        <v>4899</v>
      </c>
      <c r="B4914">
        <f t="shared" si="152"/>
        <v>1</v>
      </c>
      <c r="C4914" s="32">
        <v>38670</v>
      </c>
      <c r="D4914">
        <v>1.458</v>
      </c>
      <c r="E4914">
        <f t="shared" si="153"/>
        <v>1.3726838119721742E-3</v>
      </c>
    </row>
    <row r="4915" spans="1:5" x14ac:dyDescent="0.3">
      <c r="A4915" s="35">
        <v>4900</v>
      </c>
      <c r="B4915">
        <f t="shared" si="152"/>
        <v>2</v>
      </c>
      <c r="C4915" s="32">
        <v>38671</v>
      </c>
      <c r="D4915">
        <v>1.4179999999999999</v>
      </c>
      <c r="E4915">
        <f t="shared" si="153"/>
        <v>-2.7818205476530675E-2</v>
      </c>
    </row>
    <row r="4916" spans="1:5" x14ac:dyDescent="0.3">
      <c r="A4916">
        <v>4901</v>
      </c>
      <c r="B4916">
        <f t="shared" si="152"/>
        <v>3</v>
      </c>
      <c r="C4916" s="32">
        <v>38672</v>
      </c>
      <c r="D4916">
        <v>1.448</v>
      </c>
      <c r="E4916">
        <f t="shared" si="153"/>
        <v>2.0935865853588833E-2</v>
      </c>
    </row>
    <row r="4917" spans="1:5" x14ac:dyDescent="0.3">
      <c r="A4917" s="35">
        <v>4902</v>
      </c>
      <c r="B4917">
        <f t="shared" si="152"/>
        <v>4</v>
      </c>
      <c r="C4917" s="32">
        <v>38673</v>
      </c>
      <c r="D4917">
        <v>1.421</v>
      </c>
      <c r="E4917">
        <f t="shared" si="153"/>
        <v>-1.8822444848561003E-2</v>
      </c>
    </row>
    <row r="4918" spans="1:5" x14ac:dyDescent="0.3">
      <c r="A4918">
        <v>4903</v>
      </c>
      <c r="B4918">
        <f t="shared" si="152"/>
        <v>5</v>
      </c>
      <c r="C4918" s="32">
        <v>38674</v>
      </c>
      <c r="D4918">
        <v>1.4530000000000001</v>
      </c>
      <c r="E4918">
        <f t="shared" si="153"/>
        <v>2.2269535473182209E-2</v>
      </c>
    </row>
    <row r="4919" spans="1:5" x14ac:dyDescent="0.3">
      <c r="A4919" s="35">
        <v>4904</v>
      </c>
      <c r="B4919">
        <f t="shared" si="152"/>
        <v>1</v>
      </c>
      <c r="C4919" s="32">
        <v>38677</v>
      </c>
      <c r="D4919">
        <v>1.444</v>
      </c>
      <c r="E4919">
        <f t="shared" si="153"/>
        <v>-6.2133441175114346E-3</v>
      </c>
    </row>
    <row r="4920" spans="1:5" x14ac:dyDescent="0.3">
      <c r="A4920">
        <v>4905</v>
      </c>
      <c r="B4920">
        <f t="shared" si="152"/>
        <v>2</v>
      </c>
      <c r="C4920" s="32">
        <v>38678</v>
      </c>
      <c r="D4920">
        <v>1.484</v>
      </c>
      <c r="E4920">
        <f t="shared" si="153"/>
        <v>2.7324104274554176E-2</v>
      </c>
    </row>
    <row r="4921" spans="1:5" x14ac:dyDescent="0.3">
      <c r="A4921" s="35">
        <v>4906</v>
      </c>
      <c r="B4921">
        <f t="shared" si="152"/>
        <v>3</v>
      </c>
      <c r="C4921" s="32">
        <v>38679</v>
      </c>
      <c r="D4921">
        <v>1.466</v>
      </c>
      <c r="E4921">
        <f t="shared" si="153"/>
        <v>-1.2203541280729003E-2</v>
      </c>
    </row>
    <row r="4922" spans="1:5" x14ac:dyDescent="0.3">
      <c r="A4922">
        <v>4907</v>
      </c>
      <c r="B4922">
        <f t="shared" si="152"/>
        <v>1</v>
      </c>
      <c r="C4922" s="32">
        <v>38684</v>
      </c>
      <c r="D4922">
        <v>1.425</v>
      </c>
      <c r="E4922">
        <f t="shared" si="153"/>
        <v>-2.8365789743845876E-2</v>
      </c>
    </row>
    <row r="4923" spans="1:5" x14ac:dyDescent="0.3">
      <c r="A4923" s="35">
        <v>4908</v>
      </c>
      <c r="B4923">
        <f t="shared" si="152"/>
        <v>2</v>
      </c>
      <c r="C4923" s="32">
        <v>38685</v>
      </c>
      <c r="D4923">
        <v>1.413</v>
      </c>
      <c r="E4923">
        <f t="shared" si="153"/>
        <v>-8.4567100182235087E-3</v>
      </c>
    </row>
    <row r="4924" spans="1:5" x14ac:dyDescent="0.3">
      <c r="A4924">
        <v>4909</v>
      </c>
      <c r="B4924">
        <f t="shared" si="152"/>
        <v>3</v>
      </c>
      <c r="C4924" s="32">
        <v>38686</v>
      </c>
      <c r="D4924">
        <v>1.4419999999999999</v>
      </c>
      <c r="E4924">
        <f t="shared" si="153"/>
        <v>2.0315935160366869E-2</v>
      </c>
    </row>
    <row r="4925" spans="1:5" x14ac:dyDescent="0.3">
      <c r="A4925" s="35">
        <v>4910</v>
      </c>
      <c r="B4925">
        <f t="shared" si="152"/>
        <v>4</v>
      </c>
      <c r="C4925" s="32">
        <v>38687</v>
      </c>
      <c r="D4925">
        <v>1.5429999999999999</v>
      </c>
      <c r="E4925">
        <f t="shared" si="153"/>
        <v>6.769753451826642E-2</v>
      </c>
    </row>
    <row r="4926" spans="1:5" x14ac:dyDescent="0.3">
      <c r="A4926">
        <v>4911</v>
      </c>
      <c r="B4926">
        <f t="shared" si="152"/>
        <v>5</v>
      </c>
      <c r="C4926" s="32">
        <v>38688</v>
      </c>
      <c r="D4926">
        <v>1.599</v>
      </c>
      <c r="E4926">
        <f t="shared" si="153"/>
        <v>3.5649860470793319E-2</v>
      </c>
    </row>
    <row r="4927" spans="1:5" x14ac:dyDescent="0.3">
      <c r="A4927" s="35">
        <v>4912</v>
      </c>
      <c r="B4927">
        <f t="shared" si="152"/>
        <v>1</v>
      </c>
      <c r="C4927" s="32">
        <v>38691</v>
      </c>
      <c r="D4927">
        <v>1.5780000000000001</v>
      </c>
      <c r="E4927">
        <f t="shared" si="153"/>
        <v>-1.3220211428134605E-2</v>
      </c>
    </row>
    <row r="4928" spans="1:5" x14ac:dyDescent="0.3">
      <c r="A4928">
        <v>4913</v>
      </c>
      <c r="B4928">
        <f t="shared" si="152"/>
        <v>2</v>
      </c>
      <c r="C4928" s="32">
        <v>38692</v>
      </c>
      <c r="D4928">
        <v>1.575</v>
      </c>
      <c r="E4928">
        <f t="shared" si="153"/>
        <v>-1.9029501460861868E-3</v>
      </c>
    </row>
    <row r="4929" spans="1:5" x14ac:dyDescent="0.3">
      <c r="A4929" s="35">
        <v>4914</v>
      </c>
      <c r="B4929">
        <f t="shared" si="152"/>
        <v>3</v>
      </c>
      <c r="C4929" s="32">
        <v>38693</v>
      </c>
      <c r="D4929">
        <v>1.5309999999999999</v>
      </c>
      <c r="E4929">
        <f t="shared" si="153"/>
        <v>-2.8334155602049674E-2</v>
      </c>
    </row>
    <row r="4930" spans="1:5" x14ac:dyDescent="0.3">
      <c r="A4930">
        <v>4915</v>
      </c>
      <c r="B4930">
        <f t="shared" si="152"/>
        <v>4</v>
      </c>
      <c r="C4930" s="32">
        <v>38694</v>
      </c>
      <c r="D4930">
        <v>1.6020000000000001</v>
      </c>
      <c r="E4930">
        <f t="shared" si="153"/>
        <v>4.533173197062098E-2</v>
      </c>
    </row>
    <row r="4931" spans="1:5" x14ac:dyDescent="0.3">
      <c r="A4931" s="35">
        <v>4916</v>
      </c>
      <c r="B4931">
        <f t="shared" si="152"/>
        <v>5</v>
      </c>
      <c r="C4931" s="32">
        <v>38695</v>
      </c>
      <c r="D4931">
        <v>1.597</v>
      </c>
      <c r="E4931">
        <f t="shared" si="153"/>
        <v>-3.1259794132922156E-3</v>
      </c>
    </row>
    <row r="4932" spans="1:5" x14ac:dyDescent="0.3">
      <c r="A4932">
        <v>4917</v>
      </c>
      <c r="B4932">
        <f t="shared" si="152"/>
        <v>1</v>
      </c>
      <c r="C4932" s="32">
        <v>38698</v>
      </c>
      <c r="D4932">
        <v>1.6379999999999999</v>
      </c>
      <c r="E4932">
        <f t="shared" si="153"/>
        <v>2.5349116198002175E-2</v>
      </c>
    </row>
    <row r="4933" spans="1:5" x14ac:dyDescent="0.3">
      <c r="A4933" s="35">
        <v>4918</v>
      </c>
      <c r="B4933">
        <f t="shared" si="152"/>
        <v>2</v>
      </c>
      <c r="C4933" s="32">
        <v>38699</v>
      </c>
      <c r="D4933">
        <v>1.65</v>
      </c>
      <c r="E4933">
        <f t="shared" si="153"/>
        <v>7.2993024816115351E-3</v>
      </c>
    </row>
    <row r="4934" spans="1:5" x14ac:dyDescent="0.3">
      <c r="A4934">
        <v>4919</v>
      </c>
      <c r="B4934">
        <f t="shared" si="152"/>
        <v>3</v>
      </c>
      <c r="C4934" s="32">
        <v>38700</v>
      </c>
      <c r="D4934">
        <v>1.65</v>
      </c>
      <c r="E4934">
        <f t="shared" si="153"/>
        <v>0</v>
      </c>
    </row>
    <row r="4935" spans="1:5" x14ac:dyDescent="0.3">
      <c r="A4935" s="35">
        <v>4920</v>
      </c>
      <c r="B4935">
        <f t="shared" si="152"/>
        <v>4</v>
      </c>
      <c r="C4935" s="32">
        <v>38701</v>
      </c>
      <c r="D4935">
        <v>1.645</v>
      </c>
      <c r="E4935">
        <f t="shared" si="153"/>
        <v>-3.034903695153936E-3</v>
      </c>
    </row>
    <row r="4936" spans="1:5" x14ac:dyDescent="0.3">
      <c r="A4936">
        <v>4921</v>
      </c>
      <c r="B4936">
        <f t="shared" si="152"/>
        <v>5</v>
      </c>
      <c r="C4936" s="32">
        <v>38702</v>
      </c>
      <c r="D4936">
        <v>1.5880000000000001</v>
      </c>
      <c r="E4936">
        <f t="shared" si="153"/>
        <v>-3.526502139239119E-2</v>
      </c>
    </row>
    <row r="4937" spans="1:5" x14ac:dyDescent="0.3">
      <c r="A4937" s="35">
        <v>4922</v>
      </c>
      <c r="B4937">
        <f t="shared" si="152"/>
        <v>1</v>
      </c>
      <c r="C4937" s="32">
        <v>38705</v>
      </c>
      <c r="D4937">
        <v>1.554</v>
      </c>
      <c r="E4937">
        <f t="shared" si="153"/>
        <v>-2.1643110879488284E-2</v>
      </c>
    </row>
    <row r="4938" spans="1:5" x14ac:dyDescent="0.3">
      <c r="A4938">
        <v>4923</v>
      </c>
      <c r="B4938">
        <f t="shared" si="152"/>
        <v>2</v>
      </c>
      <c r="C4938" s="32">
        <v>38706</v>
      </c>
      <c r="D4938">
        <v>1.538</v>
      </c>
      <c r="E4938">
        <f t="shared" si="153"/>
        <v>-1.0349380862003521E-2</v>
      </c>
    </row>
    <row r="4939" spans="1:5" x14ac:dyDescent="0.3">
      <c r="A4939" s="35">
        <v>4924</v>
      </c>
      <c r="B4939">
        <f t="shared" si="152"/>
        <v>3</v>
      </c>
      <c r="C4939" s="32">
        <v>38707</v>
      </c>
      <c r="D4939">
        <v>1.57</v>
      </c>
      <c r="E4939">
        <f t="shared" si="153"/>
        <v>2.0592748276764546E-2</v>
      </c>
    </row>
    <row r="4940" spans="1:5" x14ac:dyDescent="0.3">
      <c r="A4940">
        <v>4925</v>
      </c>
      <c r="B4940">
        <f t="shared" si="152"/>
        <v>4</v>
      </c>
      <c r="C4940" s="32">
        <v>38708</v>
      </c>
      <c r="D4940">
        <v>1.57</v>
      </c>
      <c r="E4940">
        <f t="shared" si="153"/>
        <v>0</v>
      </c>
    </row>
    <row r="4941" spans="1:5" x14ac:dyDescent="0.3">
      <c r="A4941" s="35">
        <v>4926</v>
      </c>
      <c r="B4941">
        <f t="shared" si="152"/>
        <v>5</v>
      </c>
      <c r="C4941" s="32">
        <v>38709</v>
      </c>
      <c r="D4941">
        <v>1.583</v>
      </c>
      <c r="E4941">
        <f t="shared" si="153"/>
        <v>8.2461615386582952E-3</v>
      </c>
    </row>
    <row r="4942" spans="1:5" x14ac:dyDescent="0.3">
      <c r="A4942">
        <v>4927</v>
      </c>
      <c r="B4942">
        <f t="shared" si="152"/>
        <v>2</v>
      </c>
      <c r="C4942" s="32">
        <v>38713</v>
      </c>
      <c r="D4942">
        <v>1.542</v>
      </c>
      <c r="E4942">
        <f t="shared" si="153"/>
        <v>-2.6241505757737291E-2</v>
      </c>
    </row>
    <row r="4943" spans="1:5" x14ac:dyDescent="0.3">
      <c r="A4943" s="35">
        <v>4928</v>
      </c>
      <c r="B4943">
        <f t="shared" si="152"/>
        <v>3</v>
      </c>
      <c r="C4943" s="32">
        <v>38714</v>
      </c>
      <c r="D4943">
        <v>1.6220000000000001</v>
      </c>
      <c r="E4943">
        <f t="shared" si="153"/>
        <v>5.0579680552083464E-2</v>
      </c>
    </row>
    <row r="4944" spans="1:5" x14ac:dyDescent="0.3">
      <c r="A4944">
        <v>4929</v>
      </c>
      <c r="B4944">
        <f t="shared" si="152"/>
        <v>4</v>
      </c>
      <c r="C4944" s="32">
        <v>38715</v>
      </c>
      <c r="D4944">
        <v>1.6779999999999999</v>
      </c>
      <c r="E4944">
        <f t="shared" si="153"/>
        <v>3.3942652351793057E-2</v>
      </c>
    </row>
    <row r="4945" spans="1:5" x14ac:dyDescent="0.3">
      <c r="A4945" s="35">
        <v>4930</v>
      </c>
      <c r="B4945">
        <f t="shared" ref="B4945:B5008" si="154">WEEKDAY(C4945,2)</f>
        <v>5</v>
      </c>
      <c r="C4945" s="32">
        <v>38716</v>
      </c>
      <c r="D4945">
        <v>1.7549999999999999</v>
      </c>
      <c r="E4945">
        <f t="shared" si="153"/>
        <v>4.4866248872814714E-2</v>
      </c>
    </row>
    <row r="4946" spans="1:5" x14ac:dyDescent="0.3">
      <c r="A4946">
        <v>4931</v>
      </c>
      <c r="B4946">
        <f t="shared" si="154"/>
        <v>2</v>
      </c>
      <c r="C4946" s="32">
        <v>38720</v>
      </c>
      <c r="D4946">
        <v>1.7749999999999999</v>
      </c>
      <c r="E4946">
        <f t="shared" ref="E4946:E5009" si="155">LN(D4946/D4945)</f>
        <v>1.1331566009550018E-2</v>
      </c>
    </row>
    <row r="4947" spans="1:5" x14ac:dyDescent="0.3">
      <c r="A4947" s="35">
        <v>4932</v>
      </c>
      <c r="B4947">
        <f t="shared" si="154"/>
        <v>3</v>
      </c>
      <c r="C4947" s="32">
        <v>38721</v>
      </c>
      <c r="D4947">
        <v>1.8</v>
      </c>
      <c r="E4947">
        <f t="shared" si="155"/>
        <v>1.398624197473987E-2</v>
      </c>
    </row>
    <row r="4948" spans="1:5" x14ac:dyDescent="0.3">
      <c r="A4948">
        <v>4933</v>
      </c>
      <c r="B4948">
        <f t="shared" si="154"/>
        <v>4</v>
      </c>
      <c r="C4948" s="32">
        <v>38722</v>
      </c>
      <c r="D4948">
        <v>1.7989999999999999</v>
      </c>
      <c r="E4948">
        <f t="shared" si="155"/>
        <v>-5.557099337230437E-4</v>
      </c>
    </row>
    <row r="4949" spans="1:5" x14ac:dyDescent="0.3">
      <c r="A4949" s="35">
        <v>4934</v>
      </c>
      <c r="B4949">
        <f t="shared" si="154"/>
        <v>5</v>
      </c>
      <c r="C4949" s="32">
        <v>38723</v>
      </c>
      <c r="D4949">
        <v>1.8340000000000001</v>
      </c>
      <c r="E4949">
        <f t="shared" si="155"/>
        <v>1.9268418865877206E-2</v>
      </c>
    </row>
    <row r="4950" spans="1:5" x14ac:dyDescent="0.3">
      <c r="A4950">
        <v>4935</v>
      </c>
      <c r="B4950">
        <f t="shared" si="154"/>
        <v>1</v>
      </c>
      <c r="C4950" s="32">
        <v>38726</v>
      </c>
      <c r="D4950">
        <v>1.7709999999999999</v>
      </c>
      <c r="E4950">
        <f t="shared" si="155"/>
        <v>-3.4955015033576738E-2</v>
      </c>
    </row>
    <row r="4951" spans="1:5" x14ac:dyDescent="0.3">
      <c r="A4951" s="35">
        <v>4936</v>
      </c>
      <c r="B4951">
        <f t="shared" si="154"/>
        <v>2</v>
      </c>
      <c r="C4951" s="32">
        <v>38727</v>
      </c>
      <c r="D4951">
        <v>1.744</v>
      </c>
      <c r="E4951">
        <f t="shared" si="155"/>
        <v>-1.5363033313908529E-2</v>
      </c>
    </row>
    <row r="4952" spans="1:5" x14ac:dyDescent="0.3">
      <c r="A4952">
        <v>4937</v>
      </c>
      <c r="B4952">
        <f t="shared" si="154"/>
        <v>3</v>
      </c>
      <c r="C4952" s="32">
        <v>38728</v>
      </c>
      <c r="D4952">
        <v>1.7470000000000001</v>
      </c>
      <c r="E4952">
        <f t="shared" si="155"/>
        <v>1.7187056651316857E-3</v>
      </c>
    </row>
    <row r="4953" spans="1:5" x14ac:dyDescent="0.3">
      <c r="A4953" s="35">
        <v>4938</v>
      </c>
      <c r="B4953">
        <f t="shared" si="154"/>
        <v>4</v>
      </c>
      <c r="C4953" s="32">
        <v>38729</v>
      </c>
      <c r="D4953">
        <v>1.6930000000000001</v>
      </c>
      <c r="E4953">
        <f t="shared" si="155"/>
        <v>-3.1397928000921282E-2</v>
      </c>
    </row>
    <row r="4954" spans="1:5" x14ac:dyDescent="0.3">
      <c r="A4954">
        <v>4939</v>
      </c>
      <c r="B4954">
        <f t="shared" si="154"/>
        <v>5</v>
      </c>
      <c r="C4954" s="32">
        <v>38730</v>
      </c>
      <c r="D4954">
        <v>1.698</v>
      </c>
      <c r="E4954">
        <f t="shared" si="155"/>
        <v>2.9489847381573005E-3</v>
      </c>
    </row>
    <row r="4955" spans="1:5" x14ac:dyDescent="0.3">
      <c r="A4955" s="35">
        <v>4940</v>
      </c>
      <c r="B4955">
        <f t="shared" si="154"/>
        <v>2</v>
      </c>
      <c r="C4955" s="32">
        <v>38734</v>
      </c>
      <c r="D4955">
        <v>1.8</v>
      </c>
      <c r="E4955">
        <f t="shared" si="155"/>
        <v>5.8335577012963422E-2</v>
      </c>
    </row>
    <row r="4956" spans="1:5" x14ac:dyDescent="0.3">
      <c r="A4956">
        <v>4941</v>
      </c>
      <c r="B4956">
        <f t="shared" si="154"/>
        <v>3</v>
      </c>
      <c r="C4956" s="32">
        <v>38735</v>
      </c>
      <c r="D4956">
        <v>1.746</v>
      </c>
      <c r="E4956">
        <f t="shared" si="155"/>
        <v>-3.0459207484708574E-2</v>
      </c>
    </row>
    <row r="4957" spans="1:5" x14ac:dyDescent="0.3">
      <c r="A4957" s="35">
        <v>4942</v>
      </c>
      <c r="B4957">
        <f t="shared" si="154"/>
        <v>4</v>
      </c>
      <c r="C4957" s="32">
        <v>38736</v>
      </c>
      <c r="D4957">
        <v>1.726</v>
      </c>
      <c r="E4957">
        <f t="shared" si="155"/>
        <v>-1.1520864756174217E-2</v>
      </c>
    </row>
    <row r="4958" spans="1:5" x14ac:dyDescent="0.3">
      <c r="A4958">
        <v>4943</v>
      </c>
      <c r="B4958">
        <f t="shared" si="154"/>
        <v>5</v>
      </c>
      <c r="C4958" s="32">
        <v>38737</v>
      </c>
      <c r="D4958">
        <v>1.754</v>
      </c>
      <c r="E4958">
        <f t="shared" si="155"/>
        <v>1.6092301288755131E-2</v>
      </c>
    </row>
    <row r="4959" spans="1:5" x14ac:dyDescent="0.3">
      <c r="A4959" s="35">
        <v>4944</v>
      </c>
      <c r="B4959">
        <f t="shared" si="154"/>
        <v>1</v>
      </c>
      <c r="C4959" s="32">
        <v>38740</v>
      </c>
      <c r="D4959">
        <v>1.726</v>
      </c>
      <c r="E4959">
        <f t="shared" si="155"/>
        <v>-1.6092301288755131E-2</v>
      </c>
    </row>
    <row r="4960" spans="1:5" x14ac:dyDescent="0.3">
      <c r="A4960">
        <v>4945</v>
      </c>
      <c r="B4960">
        <f t="shared" si="154"/>
        <v>2</v>
      </c>
      <c r="C4960" s="32">
        <v>38741</v>
      </c>
      <c r="D4960">
        <v>1.6870000000000001</v>
      </c>
      <c r="E4960">
        <f t="shared" si="155"/>
        <v>-2.2854789097404942E-2</v>
      </c>
    </row>
    <row r="4961" spans="1:5" x14ac:dyDescent="0.3">
      <c r="A4961" s="35">
        <v>4946</v>
      </c>
      <c r="B4961">
        <f t="shared" si="154"/>
        <v>3</v>
      </c>
      <c r="C4961" s="32">
        <v>38742</v>
      </c>
      <c r="D4961">
        <v>1.6060000000000001</v>
      </c>
      <c r="E4961">
        <f t="shared" si="155"/>
        <v>-4.9205188039261258E-2</v>
      </c>
    </row>
    <row r="4962" spans="1:5" x14ac:dyDescent="0.3">
      <c r="A4962">
        <v>4947</v>
      </c>
      <c r="B4962">
        <f t="shared" si="154"/>
        <v>4</v>
      </c>
      <c r="C4962" s="32">
        <v>38743</v>
      </c>
      <c r="D4962">
        <v>1.649</v>
      </c>
      <c r="E4962">
        <f t="shared" si="155"/>
        <v>2.6422428052891807E-2</v>
      </c>
    </row>
    <row r="4963" spans="1:5" x14ac:dyDescent="0.3">
      <c r="A4963" s="35">
        <v>4948</v>
      </c>
      <c r="B4963">
        <f t="shared" si="154"/>
        <v>5</v>
      </c>
      <c r="C4963" s="32">
        <v>38744</v>
      </c>
      <c r="D4963">
        <v>1.704</v>
      </c>
      <c r="E4963">
        <f t="shared" si="155"/>
        <v>3.2809384829662024E-2</v>
      </c>
    </row>
    <row r="4964" spans="1:5" x14ac:dyDescent="0.3">
      <c r="A4964">
        <v>4949</v>
      </c>
      <c r="B4964">
        <f t="shared" si="154"/>
        <v>1</v>
      </c>
      <c r="C4964" s="32">
        <v>38747</v>
      </c>
      <c r="D4964">
        <v>1.7490000000000001</v>
      </c>
      <c r="E4964">
        <f t="shared" si="155"/>
        <v>2.6065767629341156E-2</v>
      </c>
    </row>
    <row r="4965" spans="1:5" x14ac:dyDescent="0.3">
      <c r="A4965" s="35">
        <v>4950</v>
      </c>
      <c r="B4965">
        <f t="shared" si="154"/>
        <v>2</v>
      </c>
      <c r="C4965" s="32">
        <v>38748</v>
      </c>
      <c r="D4965">
        <v>1.696</v>
      </c>
      <c r="E4965">
        <f t="shared" si="155"/>
        <v>-3.0771658666753774E-2</v>
      </c>
    </row>
    <row r="4966" spans="1:5" x14ac:dyDescent="0.3">
      <c r="A4966">
        <v>4951</v>
      </c>
      <c r="B4966">
        <f t="shared" si="154"/>
        <v>3</v>
      </c>
      <c r="C4966" s="32">
        <v>38749</v>
      </c>
      <c r="D4966">
        <v>1.621</v>
      </c>
      <c r="E4966">
        <f t="shared" si="155"/>
        <v>-4.5229294616172262E-2</v>
      </c>
    </row>
    <row r="4967" spans="1:5" x14ac:dyDescent="0.3">
      <c r="A4967" s="35">
        <v>4952</v>
      </c>
      <c r="B4967">
        <f t="shared" si="154"/>
        <v>4</v>
      </c>
      <c r="C4967" s="32">
        <v>38750</v>
      </c>
      <c r="D4967">
        <v>1.585</v>
      </c>
      <c r="E4967">
        <f t="shared" si="155"/>
        <v>-2.2458835424295134E-2</v>
      </c>
    </row>
    <row r="4968" spans="1:5" x14ac:dyDescent="0.3">
      <c r="A4968">
        <v>4953</v>
      </c>
      <c r="B4968">
        <f t="shared" si="154"/>
        <v>5</v>
      </c>
      <c r="C4968" s="32">
        <v>38751</v>
      </c>
      <c r="D4968">
        <v>1.5740000000000001</v>
      </c>
      <c r="E4968">
        <f t="shared" si="155"/>
        <v>-6.9642573340323415E-3</v>
      </c>
    </row>
    <row r="4969" spans="1:5" x14ac:dyDescent="0.3">
      <c r="A4969" s="35">
        <v>4954</v>
      </c>
      <c r="B4969">
        <f t="shared" si="154"/>
        <v>1</v>
      </c>
      <c r="C4969" s="32">
        <v>38754</v>
      </c>
      <c r="D4969">
        <v>1.5509999999999999</v>
      </c>
      <c r="E4969">
        <f t="shared" si="155"/>
        <v>-1.4720265800809828E-2</v>
      </c>
    </row>
    <row r="4970" spans="1:5" x14ac:dyDescent="0.3">
      <c r="A4970">
        <v>4955</v>
      </c>
      <c r="B4970">
        <f t="shared" si="154"/>
        <v>2</v>
      </c>
      <c r="C4970" s="32">
        <v>38755</v>
      </c>
      <c r="D4970">
        <v>1.532</v>
      </c>
      <c r="E4970">
        <f t="shared" si="155"/>
        <v>-1.2325812876002191E-2</v>
      </c>
    </row>
    <row r="4971" spans="1:5" x14ac:dyDescent="0.3">
      <c r="A4971" s="35">
        <v>4956</v>
      </c>
      <c r="B4971">
        <f t="shared" si="154"/>
        <v>3</v>
      </c>
      <c r="C4971" s="32">
        <v>38756</v>
      </c>
      <c r="D4971">
        <v>1.492</v>
      </c>
      <c r="E4971">
        <f t="shared" si="155"/>
        <v>-2.6456569536830468E-2</v>
      </c>
    </row>
    <row r="4972" spans="1:5" x14ac:dyDescent="0.3">
      <c r="A4972">
        <v>4957</v>
      </c>
      <c r="B4972">
        <f t="shared" si="154"/>
        <v>4</v>
      </c>
      <c r="C4972" s="32">
        <v>38757</v>
      </c>
      <c r="D4972">
        <v>1.4470000000000001</v>
      </c>
      <c r="E4972">
        <f t="shared" si="155"/>
        <v>-3.0625054132222263E-2</v>
      </c>
    </row>
    <row r="4973" spans="1:5" x14ac:dyDescent="0.3">
      <c r="A4973" s="35">
        <v>4958</v>
      </c>
      <c r="B4973">
        <f t="shared" si="154"/>
        <v>5</v>
      </c>
      <c r="C4973" s="32">
        <v>38758</v>
      </c>
      <c r="D4973">
        <v>1.395</v>
      </c>
      <c r="E4973">
        <f t="shared" si="155"/>
        <v>-3.6598032376017886E-2</v>
      </c>
    </row>
    <row r="4974" spans="1:5" x14ac:dyDescent="0.3">
      <c r="A4974">
        <v>4959</v>
      </c>
      <c r="B4974">
        <f t="shared" si="154"/>
        <v>1</v>
      </c>
      <c r="C4974" s="32">
        <v>38761</v>
      </c>
      <c r="D4974">
        <v>1.3740000000000001</v>
      </c>
      <c r="E4974">
        <f t="shared" si="155"/>
        <v>-1.5168221473171317E-2</v>
      </c>
    </row>
    <row r="4975" spans="1:5" x14ac:dyDescent="0.3">
      <c r="A4975" s="35">
        <v>4960</v>
      </c>
      <c r="B4975">
        <f t="shared" si="154"/>
        <v>2</v>
      </c>
      <c r="C4975" s="32">
        <v>38762</v>
      </c>
      <c r="D4975">
        <v>1.3520000000000001</v>
      </c>
      <c r="E4975">
        <f t="shared" si="155"/>
        <v>-1.614121617938525E-2</v>
      </c>
    </row>
    <row r="4976" spans="1:5" x14ac:dyDescent="0.3">
      <c r="A4976">
        <v>4961</v>
      </c>
      <c r="B4976">
        <f t="shared" si="154"/>
        <v>3</v>
      </c>
      <c r="C4976" s="32">
        <v>38763</v>
      </c>
      <c r="D4976">
        <v>1.4079999999999999</v>
      </c>
      <c r="E4976">
        <f t="shared" si="155"/>
        <v>4.0585280115078087E-2</v>
      </c>
    </row>
    <row r="4977" spans="1:5" x14ac:dyDescent="0.3">
      <c r="A4977" s="35">
        <v>4962</v>
      </c>
      <c r="B4977">
        <f t="shared" si="154"/>
        <v>4</v>
      </c>
      <c r="C4977" s="32">
        <v>38764</v>
      </c>
      <c r="D4977">
        <v>1.452</v>
      </c>
      <c r="E4977">
        <f t="shared" si="155"/>
        <v>3.0771658666753687E-2</v>
      </c>
    </row>
    <row r="4978" spans="1:5" x14ac:dyDescent="0.3">
      <c r="A4978">
        <v>4963</v>
      </c>
      <c r="B4978">
        <f t="shared" si="154"/>
        <v>5</v>
      </c>
      <c r="C4978" s="32">
        <v>38765</v>
      </c>
      <c r="D4978">
        <v>1.5289999999999999</v>
      </c>
      <c r="E4978">
        <f t="shared" si="155"/>
        <v>5.1672010544320857E-2</v>
      </c>
    </row>
    <row r="4979" spans="1:5" x14ac:dyDescent="0.3">
      <c r="A4979" s="35">
        <v>4964</v>
      </c>
      <c r="B4979">
        <f t="shared" si="154"/>
        <v>2</v>
      </c>
      <c r="C4979" s="32">
        <v>38769</v>
      </c>
      <c r="D4979">
        <v>1.504</v>
      </c>
      <c r="E4979">
        <f t="shared" si="155"/>
        <v>-1.6485701419277146E-2</v>
      </c>
    </row>
    <row r="4980" spans="1:5" x14ac:dyDescent="0.3">
      <c r="A4980">
        <v>4965</v>
      </c>
      <c r="B4980">
        <f t="shared" si="154"/>
        <v>3</v>
      </c>
      <c r="C4980" s="32">
        <v>38770</v>
      </c>
      <c r="D4980">
        <v>1.498</v>
      </c>
      <c r="E4980">
        <f t="shared" si="155"/>
        <v>-3.9973404326204007E-3</v>
      </c>
    </row>
    <row r="4981" spans="1:5" x14ac:dyDescent="0.3">
      <c r="A4981" s="35">
        <v>4966</v>
      </c>
      <c r="B4981">
        <f t="shared" si="154"/>
        <v>4</v>
      </c>
      <c r="C4981" s="32">
        <v>38771</v>
      </c>
      <c r="D4981">
        <v>1.53</v>
      </c>
      <c r="E4981">
        <f t="shared" si="155"/>
        <v>2.1136850309316394E-2</v>
      </c>
    </row>
    <row r="4982" spans="1:5" x14ac:dyDescent="0.3">
      <c r="A4982">
        <v>4967</v>
      </c>
      <c r="B4982">
        <f t="shared" si="154"/>
        <v>5</v>
      </c>
      <c r="C4982" s="32">
        <v>38772</v>
      </c>
      <c r="D4982">
        <v>1.538</v>
      </c>
      <c r="E4982">
        <f t="shared" si="155"/>
        <v>5.2151356791081188E-3</v>
      </c>
    </row>
    <row r="4983" spans="1:5" x14ac:dyDescent="0.3">
      <c r="A4983" s="35">
        <v>4968</v>
      </c>
      <c r="B4983">
        <f t="shared" si="154"/>
        <v>1</v>
      </c>
      <c r="C4983" s="32">
        <v>38775</v>
      </c>
      <c r="D4983">
        <v>1.5229999999999999</v>
      </c>
      <c r="E4983">
        <f t="shared" si="155"/>
        <v>-9.800797170427587E-3</v>
      </c>
    </row>
    <row r="4984" spans="1:5" x14ac:dyDescent="0.3">
      <c r="A4984">
        <v>4969</v>
      </c>
      <c r="B4984">
        <f t="shared" si="154"/>
        <v>2</v>
      </c>
      <c r="C4984" s="32">
        <v>38776</v>
      </c>
      <c r="D4984">
        <v>1.5780000000000001</v>
      </c>
      <c r="E4984">
        <f t="shared" si="155"/>
        <v>3.5476148510657814E-2</v>
      </c>
    </row>
    <row r="4985" spans="1:5" x14ac:dyDescent="0.3">
      <c r="A4985" s="35">
        <v>4970</v>
      </c>
      <c r="B4985">
        <f t="shared" si="154"/>
        <v>3</v>
      </c>
      <c r="C4985" s="32">
        <v>38777</v>
      </c>
      <c r="D4985">
        <v>1.6060000000000001</v>
      </c>
      <c r="E4985">
        <f t="shared" si="155"/>
        <v>1.7588393100887435E-2</v>
      </c>
    </row>
    <row r="4986" spans="1:5" x14ac:dyDescent="0.3">
      <c r="A4986">
        <v>4971</v>
      </c>
      <c r="B4986">
        <f t="shared" si="154"/>
        <v>4</v>
      </c>
      <c r="C4986" s="32">
        <v>38778</v>
      </c>
      <c r="D4986">
        <v>1.66</v>
      </c>
      <c r="E4986">
        <f t="shared" si="155"/>
        <v>3.307098684388185E-2</v>
      </c>
    </row>
    <row r="4987" spans="1:5" x14ac:dyDescent="0.3">
      <c r="A4987" s="35">
        <v>4972</v>
      </c>
      <c r="B4987">
        <f t="shared" si="154"/>
        <v>5</v>
      </c>
      <c r="C4987" s="32">
        <v>38779</v>
      </c>
      <c r="D4987">
        <v>1.698</v>
      </c>
      <c r="E4987">
        <f t="shared" si="155"/>
        <v>2.2633485520703638E-2</v>
      </c>
    </row>
    <row r="4988" spans="1:5" x14ac:dyDescent="0.3">
      <c r="A4988">
        <v>4973</v>
      </c>
      <c r="B4988">
        <f t="shared" si="154"/>
        <v>1</v>
      </c>
      <c r="C4988" s="32">
        <v>38782</v>
      </c>
      <c r="D4988">
        <v>1.6020000000000001</v>
      </c>
      <c r="E4988">
        <f t="shared" si="155"/>
        <v>-5.8198239242988052E-2</v>
      </c>
    </row>
    <row r="4989" spans="1:5" x14ac:dyDescent="0.3">
      <c r="A4989" s="35">
        <v>4974</v>
      </c>
      <c r="B4989">
        <f t="shared" si="154"/>
        <v>2</v>
      </c>
      <c r="C4989" s="32">
        <v>38783</v>
      </c>
      <c r="D4989">
        <v>1.579</v>
      </c>
      <c r="E4989">
        <f t="shared" si="155"/>
        <v>-1.4461113372662475E-2</v>
      </c>
    </row>
    <row r="4990" spans="1:5" x14ac:dyDescent="0.3">
      <c r="A4990">
        <v>4975</v>
      </c>
      <c r="B4990">
        <f t="shared" si="154"/>
        <v>3</v>
      </c>
      <c r="C4990" s="32">
        <v>38784</v>
      </c>
      <c r="D4990">
        <v>1.625</v>
      </c>
      <c r="E4990">
        <f t="shared" si="155"/>
        <v>2.8716080508195845E-2</v>
      </c>
    </row>
    <row r="4991" spans="1:5" x14ac:dyDescent="0.3">
      <c r="A4991" s="35">
        <v>4976</v>
      </c>
      <c r="B4991">
        <f t="shared" si="154"/>
        <v>4</v>
      </c>
      <c r="C4991" s="32">
        <v>38785</v>
      </c>
      <c r="D4991">
        <v>1.696</v>
      </c>
      <c r="E4991">
        <f t="shared" si="155"/>
        <v>4.2764721588010528E-2</v>
      </c>
    </row>
    <row r="4992" spans="1:5" x14ac:dyDescent="0.3">
      <c r="A4992">
        <v>4977</v>
      </c>
      <c r="B4992">
        <f t="shared" si="154"/>
        <v>5</v>
      </c>
      <c r="C4992" s="32">
        <v>38786</v>
      </c>
      <c r="D4992">
        <v>1.663</v>
      </c>
      <c r="E4992">
        <f t="shared" si="155"/>
        <v>-1.9649337158920682E-2</v>
      </c>
    </row>
    <row r="4993" spans="1:5" x14ac:dyDescent="0.3">
      <c r="A4993" s="35">
        <v>4978</v>
      </c>
      <c r="B4993">
        <f t="shared" si="154"/>
        <v>1</v>
      </c>
      <c r="C4993" s="32">
        <v>38789</v>
      </c>
      <c r="D4993">
        <v>1.728</v>
      </c>
      <c r="E4993">
        <f t="shared" si="155"/>
        <v>3.8341470171073304E-2</v>
      </c>
    </row>
    <row r="4994" spans="1:5" x14ac:dyDescent="0.3">
      <c r="A4994">
        <v>4979</v>
      </c>
      <c r="B4994">
        <f t="shared" si="154"/>
        <v>2</v>
      </c>
      <c r="C4994" s="32">
        <v>38790</v>
      </c>
      <c r="D4994">
        <v>1.84</v>
      </c>
      <c r="E4994">
        <f t="shared" si="155"/>
        <v>6.2800901239030441E-2</v>
      </c>
    </row>
    <row r="4995" spans="1:5" x14ac:dyDescent="0.3">
      <c r="A4995" s="35">
        <v>4980</v>
      </c>
      <c r="B4995">
        <f t="shared" si="154"/>
        <v>3</v>
      </c>
      <c r="C4995" s="32">
        <v>38791</v>
      </c>
      <c r="D4995">
        <v>1.802</v>
      </c>
      <c r="E4995">
        <f t="shared" si="155"/>
        <v>-2.0868412434748129E-2</v>
      </c>
    </row>
    <row r="4996" spans="1:5" x14ac:dyDescent="0.3">
      <c r="A4996">
        <v>4981</v>
      </c>
      <c r="B4996">
        <f t="shared" si="154"/>
        <v>4</v>
      </c>
      <c r="C4996" s="32">
        <v>38792</v>
      </c>
      <c r="D4996">
        <v>1.827</v>
      </c>
      <c r="E4996">
        <f t="shared" si="155"/>
        <v>1.377811820972343E-2</v>
      </c>
    </row>
    <row r="4997" spans="1:5" x14ac:dyDescent="0.3">
      <c r="A4997" s="35">
        <v>4982</v>
      </c>
      <c r="B4997">
        <f t="shared" si="154"/>
        <v>5</v>
      </c>
      <c r="C4997" s="32">
        <v>38793</v>
      </c>
      <c r="D4997">
        <v>1.8260000000000001</v>
      </c>
      <c r="E4997">
        <f t="shared" si="155"/>
        <v>-5.4749522309286336E-4</v>
      </c>
    </row>
    <row r="4998" spans="1:5" x14ac:dyDescent="0.3">
      <c r="A4998">
        <v>4983</v>
      </c>
      <c r="B4998">
        <f t="shared" si="154"/>
        <v>1</v>
      </c>
      <c r="C4998" s="32">
        <v>38796</v>
      </c>
      <c r="D4998">
        <v>1.8220000000000001</v>
      </c>
      <c r="E4998">
        <f t="shared" si="155"/>
        <v>-2.1929833350101029E-3</v>
      </c>
    </row>
    <row r="4999" spans="1:5" x14ac:dyDescent="0.3">
      <c r="A4999" s="35">
        <v>4984</v>
      </c>
      <c r="B4999">
        <f t="shared" si="154"/>
        <v>2</v>
      </c>
      <c r="C4999" s="32">
        <v>38797</v>
      </c>
      <c r="D4999">
        <v>1.8009999999999999</v>
      </c>
      <c r="E4999">
        <f t="shared" si="155"/>
        <v>-1.1592732643947626E-2</v>
      </c>
    </row>
    <row r="5000" spans="1:5" x14ac:dyDescent="0.3">
      <c r="A5000">
        <v>4985</v>
      </c>
      <c r="B5000">
        <f t="shared" si="154"/>
        <v>3</v>
      </c>
      <c r="C5000" s="32">
        <v>38798</v>
      </c>
      <c r="D5000">
        <v>1.698</v>
      </c>
      <c r="E5000">
        <f t="shared" si="155"/>
        <v>-5.8890978304663402E-2</v>
      </c>
    </row>
    <row r="5001" spans="1:5" x14ac:dyDescent="0.3">
      <c r="A5001" s="35">
        <v>4986</v>
      </c>
      <c r="B5001">
        <f t="shared" si="154"/>
        <v>4</v>
      </c>
      <c r="C5001" s="32">
        <v>38799</v>
      </c>
      <c r="D5001">
        <v>1.7949999999999999</v>
      </c>
      <c r="E5001">
        <f t="shared" si="155"/>
        <v>5.5553934051086586E-2</v>
      </c>
    </row>
    <row r="5002" spans="1:5" x14ac:dyDescent="0.3">
      <c r="A5002">
        <v>4987</v>
      </c>
      <c r="B5002">
        <f t="shared" si="154"/>
        <v>5</v>
      </c>
      <c r="C5002" s="32">
        <v>38800</v>
      </c>
      <c r="D5002">
        <v>1.798</v>
      </c>
      <c r="E5002">
        <f t="shared" si="155"/>
        <v>1.6699141091864871E-3</v>
      </c>
    </row>
    <row r="5003" spans="1:5" x14ac:dyDescent="0.3">
      <c r="A5003" s="35">
        <v>4988</v>
      </c>
      <c r="B5003">
        <f t="shared" si="154"/>
        <v>1</v>
      </c>
      <c r="C5003" s="32">
        <v>38803</v>
      </c>
      <c r="D5003">
        <v>1.8069999999999999</v>
      </c>
      <c r="E5003">
        <f t="shared" si="155"/>
        <v>4.9930755606628525E-3</v>
      </c>
    </row>
    <row r="5004" spans="1:5" x14ac:dyDescent="0.3">
      <c r="A5004">
        <v>4989</v>
      </c>
      <c r="B5004">
        <f t="shared" si="154"/>
        <v>2</v>
      </c>
      <c r="C5004" s="32">
        <v>38804</v>
      </c>
      <c r="D5004">
        <v>1.867</v>
      </c>
      <c r="E5004">
        <f t="shared" si="155"/>
        <v>3.2664852949494172E-2</v>
      </c>
    </row>
    <row r="5005" spans="1:5" x14ac:dyDescent="0.3">
      <c r="A5005" s="35">
        <v>4990</v>
      </c>
      <c r="B5005">
        <f t="shared" si="154"/>
        <v>3</v>
      </c>
      <c r="C5005" s="32">
        <v>38805</v>
      </c>
      <c r="D5005">
        <v>1.9450000000000001</v>
      </c>
      <c r="E5005">
        <f t="shared" si="155"/>
        <v>4.0929112510824109E-2</v>
      </c>
    </row>
    <row r="5006" spans="1:5" x14ac:dyDescent="0.3">
      <c r="A5006">
        <v>4991</v>
      </c>
      <c r="B5006">
        <f t="shared" si="154"/>
        <v>4</v>
      </c>
      <c r="C5006" s="32">
        <v>38806</v>
      </c>
      <c r="D5006">
        <v>1.958</v>
      </c>
      <c r="E5006">
        <f t="shared" si="155"/>
        <v>6.6615670379089357E-3</v>
      </c>
    </row>
    <row r="5007" spans="1:5" x14ac:dyDescent="0.3">
      <c r="A5007" s="35">
        <v>4992</v>
      </c>
      <c r="B5007">
        <f t="shared" si="154"/>
        <v>5</v>
      </c>
      <c r="C5007" s="32">
        <v>38807</v>
      </c>
      <c r="D5007">
        <v>1.964</v>
      </c>
      <c r="E5007">
        <f t="shared" si="155"/>
        <v>3.0596658239554933E-3</v>
      </c>
    </row>
    <row r="5008" spans="1:5" x14ac:dyDescent="0.3">
      <c r="A5008">
        <v>4993</v>
      </c>
      <c r="B5008">
        <f t="shared" si="154"/>
        <v>1</v>
      </c>
      <c r="C5008" s="32">
        <v>38810</v>
      </c>
      <c r="D5008">
        <v>1.9370000000000001</v>
      </c>
      <c r="E5008">
        <f t="shared" si="155"/>
        <v>-1.3842825507415233E-2</v>
      </c>
    </row>
    <row r="5009" spans="1:5" x14ac:dyDescent="0.3">
      <c r="A5009" s="35">
        <v>4994</v>
      </c>
      <c r="B5009">
        <f t="shared" ref="B5009:B5072" si="156">WEEKDAY(C5009,2)</f>
        <v>2</v>
      </c>
      <c r="C5009" s="32">
        <v>38811</v>
      </c>
      <c r="D5009">
        <v>1.9570000000000001</v>
      </c>
      <c r="E5009">
        <f t="shared" si="155"/>
        <v>1.027230398908039E-2</v>
      </c>
    </row>
    <row r="5010" spans="1:5" x14ac:dyDescent="0.3">
      <c r="A5010">
        <v>4995</v>
      </c>
      <c r="B5010">
        <f t="shared" si="156"/>
        <v>3</v>
      </c>
      <c r="C5010" s="32">
        <v>38812</v>
      </c>
      <c r="D5010">
        <v>2.0329999999999999</v>
      </c>
      <c r="E5010">
        <f t="shared" ref="E5010:E5073" si="157">LN(D5010/D5009)</f>
        <v>3.8099846232270383E-2</v>
      </c>
    </row>
    <row r="5011" spans="1:5" x14ac:dyDescent="0.3">
      <c r="A5011" s="35">
        <v>4996</v>
      </c>
      <c r="B5011">
        <f t="shared" si="156"/>
        <v>4</v>
      </c>
      <c r="C5011" s="32">
        <v>38813</v>
      </c>
      <c r="D5011">
        <v>2.0449999999999999</v>
      </c>
      <c r="E5011">
        <f t="shared" si="157"/>
        <v>5.8852548485555344E-3</v>
      </c>
    </row>
    <row r="5012" spans="1:5" x14ac:dyDescent="0.3">
      <c r="A5012">
        <v>4997</v>
      </c>
      <c r="B5012">
        <f t="shared" si="156"/>
        <v>5</v>
      </c>
      <c r="C5012" s="32">
        <v>38814</v>
      </c>
      <c r="D5012">
        <v>2.0369999999999999</v>
      </c>
      <c r="E5012">
        <f t="shared" si="157"/>
        <v>-3.9196522500962753E-3</v>
      </c>
    </row>
    <row r="5013" spans="1:5" x14ac:dyDescent="0.3">
      <c r="A5013" s="35">
        <v>4998</v>
      </c>
      <c r="B5013">
        <f t="shared" si="156"/>
        <v>1</v>
      </c>
      <c r="C5013" s="32">
        <v>38817</v>
      </c>
      <c r="D5013">
        <v>2.0699999999999998</v>
      </c>
      <c r="E5013">
        <f t="shared" si="157"/>
        <v>1.6070470032608881E-2</v>
      </c>
    </row>
    <row r="5014" spans="1:5" x14ac:dyDescent="0.3">
      <c r="A5014">
        <v>4999</v>
      </c>
      <c r="B5014">
        <f t="shared" si="156"/>
        <v>2</v>
      </c>
      <c r="C5014" s="32">
        <v>38818</v>
      </c>
      <c r="D5014">
        <v>2.1190000000000002</v>
      </c>
      <c r="E5014">
        <f t="shared" si="157"/>
        <v>2.339567200888459E-2</v>
      </c>
    </row>
    <row r="5015" spans="1:5" x14ac:dyDescent="0.3">
      <c r="A5015" s="35">
        <v>5000</v>
      </c>
      <c r="B5015">
        <f t="shared" si="156"/>
        <v>3</v>
      </c>
      <c r="C5015" s="32">
        <v>38819</v>
      </c>
      <c r="D5015">
        <v>2.1269999999999998</v>
      </c>
      <c r="E5015">
        <f t="shared" si="157"/>
        <v>3.7682569319379454E-3</v>
      </c>
    </row>
    <row r="5016" spans="1:5" x14ac:dyDescent="0.3">
      <c r="A5016">
        <v>5001</v>
      </c>
      <c r="B5016">
        <f t="shared" si="156"/>
        <v>4</v>
      </c>
      <c r="C5016" s="32">
        <v>38820</v>
      </c>
      <c r="D5016">
        <v>2.1869999999999998</v>
      </c>
      <c r="E5016">
        <f t="shared" si="157"/>
        <v>2.7818205476530605E-2</v>
      </c>
    </row>
    <row r="5017" spans="1:5" x14ac:dyDescent="0.3">
      <c r="A5017" s="35">
        <v>5002</v>
      </c>
      <c r="B5017">
        <f t="shared" si="156"/>
        <v>1</v>
      </c>
      <c r="C5017" s="32">
        <v>38824</v>
      </c>
      <c r="D5017">
        <v>2.282</v>
      </c>
      <c r="E5017">
        <f t="shared" si="157"/>
        <v>4.2521509745253143E-2</v>
      </c>
    </row>
    <row r="5018" spans="1:5" x14ac:dyDescent="0.3">
      <c r="A5018">
        <v>5003</v>
      </c>
      <c r="B5018">
        <f t="shared" si="156"/>
        <v>2</v>
      </c>
      <c r="C5018" s="32">
        <v>38825</v>
      </c>
      <c r="D5018">
        <v>2.3239999999999998</v>
      </c>
      <c r="E5018">
        <f t="shared" si="157"/>
        <v>1.8237587549780793E-2</v>
      </c>
    </row>
    <row r="5019" spans="1:5" x14ac:dyDescent="0.3">
      <c r="A5019" s="35">
        <v>5004</v>
      </c>
      <c r="B5019">
        <f t="shared" si="156"/>
        <v>3</v>
      </c>
      <c r="C5019" s="32">
        <v>38826</v>
      </c>
      <c r="D5019">
        <v>2.3460000000000001</v>
      </c>
      <c r="E5019">
        <f t="shared" si="157"/>
        <v>9.4219112416189469E-3</v>
      </c>
    </row>
    <row r="5020" spans="1:5" x14ac:dyDescent="0.3">
      <c r="A5020">
        <v>5005</v>
      </c>
      <c r="B5020">
        <f t="shared" si="156"/>
        <v>4</v>
      </c>
      <c r="C5020" s="32">
        <v>38827</v>
      </c>
      <c r="D5020">
        <v>2.278</v>
      </c>
      <c r="E5020">
        <f t="shared" si="157"/>
        <v>-2.9413885206293341E-2</v>
      </c>
    </row>
    <row r="5021" spans="1:5" x14ac:dyDescent="0.3">
      <c r="A5021" s="35">
        <v>5006</v>
      </c>
      <c r="B5021">
        <f t="shared" si="156"/>
        <v>5</v>
      </c>
      <c r="C5021" s="32">
        <v>38828</v>
      </c>
      <c r="D5021">
        <v>2.2770000000000001</v>
      </c>
      <c r="E5021">
        <f t="shared" si="157"/>
        <v>-4.3907794338780029E-4</v>
      </c>
    </row>
    <row r="5022" spans="1:5" x14ac:dyDescent="0.3">
      <c r="A5022">
        <v>5007</v>
      </c>
      <c r="B5022">
        <f t="shared" si="156"/>
        <v>1</v>
      </c>
      <c r="C5022" s="32">
        <v>38831</v>
      </c>
      <c r="D5022">
        <v>2.1589999999999998</v>
      </c>
      <c r="E5022">
        <f t="shared" si="157"/>
        <v>-5.3213635548932443E-2</v>
      </c>
    </row>
    <row r="5023" spans="1:5" x14ac:dyDescent="0.3">
      <c r="A5023" s="35">
        <v>5008</v>
      </c>
      <c r="B5023">
        <f t="shared" si="156"/>
        <v>2</v>
      </c>
      <c r="C5023" s="32">
        <v>38832</v>
      </c>
      <c r="D5023">
        <v>2.1240000000000001</v>
      </c>
      <c r="E5023">
        <f t="shared" si="157"/>
        <v>-1.6344048152977745E-2</v>
      </c>
    </row>
    <row r="5024" spans="1:5" x14ac:dyDescent="0.3">
      <c r="A5024">
        <v>5009</v>
      </c>
      <c r="B5024">
        <f t="shared" si="156"/>
        <v>3</v>
      </c>
      <c r="C5024" s="32">
        <v>38833</v>
      </c>
      <c r="D5024">
        <v>2.125</v>
      </c>
      <c r="E5024">
        <f t="shared" si="157"/>
        <v>4.7069899668770126E-4</v>
      </c>
    </row>
    <row r="5025" spans="1:5" x14ac:dyDescent="0.3">
      <c r="A5025" s="35">
        <v>5010</v>
      </c>
      <c r="B5025">
        <f t="shared" si="156"/>
        <v>4</v>
      </c>
      <c r="C5025" s="32">
        <v>38834</v>
      </c>
      <c r="D5025">
        <v>2.0649999999999999</v>
      </c>
      <c r="E5025">
        <f t="shared" si="157"/>
        <v>-2.8641575963384153E-2</v>
      </c>
    </row>
    <row r="5026" spans="1:5" x14ac:dyDescent="0.3">
      <c r="A5026">
        <v>5011</v>
      </c>
      <c r="B5026">
        <f t="shared" si="156"/>
        <v>5</v>
      </c>
      <c r="C5026" s="32">
        <v>38835</v>
      </c>
      <c r="D5026">
        <v>2.0750000000000002</v>
      </c>
      <c r="E5026">
        <f t="shared" si="157"/>
        <v>4.8309272696655924E-3</v>
      </c>
    </row>
    <row r="5027" spans="1:5" x14ac:dyDescent="0.3">
      <c r="A5027" s="35">
        <v>5012</v>
      </c>
      <c r="B5027">
        <f t="shared" si="156"/>
        <v>1</v>
      </c>
      <c r="C5027" s="32">
        <v>38838</v>
      </c>
      <c r="D5027">
        <v>2.169</v>
      </c>
      <c r="E5027">
        <f t="shared" si="157"/>
        <v>4.4305078162075726E-2</v>
      </c>
    </row>
    <row r="5028" spans="1:5" x14ac:dyDescent="0.3">
      <c r="A5028">
        <v>5013</v>
      </c>
      <c r="B5028">
        <f t="shared" si="156"/>
        <v>2</v>
      </c>
      <c r="C5028" s="32">
        <v>38839</v>
      </c>
      <c r="D5028">
        <v>2.214</v>
      </c>
      <c r="E5028">
        <f t="shared" si="157"/>
        <v>2.0534602441707735E-2</v>
      </c>
    </row>
    <row r="5029" spans="1:5" x14ac:dyDescent="0.3">
      <c r="A5029" s="35">
        <v>5014</v>
      </c>
      <c r="B5029">
        <f t="shared" si="156"/>
        <v>3</v>
      </c>
      <c r="C5029" s="32">
        <v>38840</v>
      </c>
      <c r="D5029">
        <v>2.1110000000000002</v>
      </c>
      <c r="E5029">
        <f t="shared" si="157"/>
        <v>-4.7639065420261514E-2</v>
      </c>
    </row>
    <row r="5030" spans="1:5" x14ac:dyDescent="0.3">
      <c r="A5030">
        <v>5015</v>
      </c>
      <c r="B5030">
        <f t="shared" si="156"/>
        <v>4</v>
      </c>
      <c r="C5030" s="32">
        <v>38841</v>
      </c>
      <c r="D5030">
        <v>2.0299999999999998</v>
      </c>
      <c r="E5030">
        <f t="shared" si="157"/>
        <v>-3.9125975812487779E-2</v>
      </c>
    </row>
    <row r="5031" spans="1:5" x14ac:dyDescent="0.3">
      <c r="A5031" s="35">
        <v>5016</v>
      </c>
      <c r="B5031">
        <f t="shared" si="156"/>
        <v>5</v>
      </c>
      <c r="C5031" s="32">
        <v>38842</v>
      </c>
      <c r="D5031">
        <v>2.0259999999999998</v>
      </c>
      <c r="E5031">
        <f t="shared" si="157"/>
        <v>-1.9723872272043464E-3</v>
      </c>
    </row>
    <row r="5032" spans="1:5" x14ac:dyDescent="0.3">
      <c r="A5032">
        <v>5017</v>
      </c>
      <c r="B5032">
        <f t="shared" si="156"/>
        <v>1</v>
      </c>
      <c r="C5032" s="32">
        <v>38845</v>
      </c>
      <c r="D5032">
        <v>1.99</v>
      </c>
      <c r="E5032">
        <f t="shared" si="157"/>
        <v>-1.7928767090090527E-2</v>
      </c>
    </row>
    <row r="5033" spans="1:5" x14ac:dyDescent="0.3">
      <c r="A5033" s="35">
        <v>5018</v>
      </c>
      <c r="B5033">
        <f t="shared" si="156"/>
        <v>2</v>
      </c>
      <c r="C5033" s="32">
        <v>38846</v>
      </c>
      <c r="D5033">
        <v>2.0249999999999999</v>
      </c>
      <c r="E5033">
        <f t="shared" si="157"/>
        <v>1.7435061822101347E-2</v>
      </c>
    </row>
    <row r="5034" spans="1:5" x14ac:dyDescent="0.3">
      <c r="A5034">
        <v>5019</v>
      </c>
      <c r="B5034">
        <f t="shared" si="156"/>
        <v>3</v>
      </c>
      <c r="C5034" s="32">
        <v>38847</v>
      </c>
      <c r="D5034">
        <v>2.15</v>
      </c>
      <c r="E5034">
        <f t="shared" si="157"/>
        <v>5.9898141581069014E-2</v>
      </c>
    </row>
    <row r="5035" spans="1:5" x14ac:dyDescent="0.3">
      <c r="A5035" s="35">
        <v>5020</v>
      </c>
      <c r="B5035">
        <f t="shared" si="156"/>
        <v>4</v>
      </c>
      <c r="C5035" s="32">
        <v>38848</v>
      </c>
      <c r="D5035">
        <v>2.1549999999999998</v>
      </c>
      <c r="E5035">
        <f t="shared" si="157"/>
        <v>2.3228814161397287E-3</v>
      </c>
    </row>
    <row r="5036" spans="1:5" x14ac:dyDescent="0.3">
      <c r="A5036">
        <v>5021</v>
      </c>
      <c r="B5036">
        <f t="shared" si="156"/>
        <v>5</v>
      </c>
      <c r="C5036" s="32">
        <v>38849</v>
      </c>
      <c r="D5036">
        <v>2.1379999999999999</v>
      </c>
      <c r="E5036">
        <f t="shared" si="157"/>
        <v>-7.9199109528575971E-3</v>
      </c>
    </row>
    <row r="5037" spans="1:5" x14ac:dyDescent="0.3">
      <c r="A5037" s="35">
        <v>5022</v>
      </c>
      <c r="B5037">
        <f t="shared" si="156"/>
        <v>1</v>
      </c>
      <c r="C5037" s="32">
        <v>38852</v>
      </c>
      <c r="D5037">
        <v>2.02</v>
      </c>
      <c r="E5037">
        <f t="shared" si="157"/>
        <v>-5.6773301189740055E-2</v>
      </c>
    </row>
    <row r="5038" spans="1:5" x14ac:dyDescent="0.3">
      <c r="A5038">
        <v>5023</v>
      </c>
      <c r="B5038">
        <f t="shared" si="156"/>
        <v>2</v>
      </c>
      <c r="C5038" s="32">
        <v>38853</v>
      </c>
      <c r="D5038">
        <v>1.99</v>
      </c>
      <c r="E5038">
        <f t="shared" si="157"/>
        <v>-1.4962872676712377E-2</v>
      </c>
    </row>
    <row r="5039" spans="1:5" x14ac:dyDescent="0.3">
      <c r="A5039" s="35">
        <v>5024</v>
      </c>
      <c r="B5039">
        <f t="shared" si="156"/>
        <v>3</v>
      </c>
      <c r="C5039" s="32">
        <v>38854</v>
      </c>
      <c r="D5039">
        <v>1.905</v>
      </c>
      <c r="E5039">
        <f t="shared" si="157"/>
        <v>-4.3652630157736759E-2</v>
      </c>
    </row>
    <row r="5040" spans="1:5" x14ac:dyDescent="0.3">
      <c r="A5040">
        <v>5025</v>
      </c>
      <c r="B5040">
        <f t="shared" si="156"/>
        <v>4</v>
      </c>
      <c r="C5040" s="32">
        <v>38855</v>
      </c>
      <c r="D5040">
        <v>1.9419999999999999</v>
      </c>
      <c r="E5040">
        <f t="shared" si="157"/>
        <v>1.9236361290468948E-2</v>
      </c>
    </row>
    <row r="5041" spans="1:5" x14ac:dyDescent="0.3">
      <c r="A5041" s="35">
        <v>5026</v>
      </c>
      <c r="B5041">
        <f t="shared" si="156"/>
        <v>5</v>
      </c>
      <c r="C5041" s="32">
        <v>38856</v>
      </c>
      <c r="D5041">
        <v>1.9550000000000001</v>
      </c>
      <c r="E5041">
        <f t="shared" si="157"/>
        <v>6.6718235681960166E-3</v>
      </c>
    </row>
    <row r="5042" spans="1:5" x14ac:dyDescent="0.3">
      <c r="A5042">
        <v>5027</v>
      </c>
      <c r="B5042">
        <f t="shared" si="156"/>
        <v>1</v>
      </c>
      <c r="C5042" s="32">
        <v>38859</v>
      </c>
      <c r="D5042">
        <v>1.9850000000000001</v>
      </c>
      <c r="E5042">
        <f t="shared" si="157"/>
        <v>1.5228720701824683E-2</v>
      </c>
    </row>
    <row r="5043" spans="1:5" x14ac:dyDescent="0.3">
      <c r="A5043" s="35">
        <v>5028</v>
      </c>
      <c r="B5043">
        <f t="shared" si="156"/>
        <v>2</v>
      </c>
      <c r="C5043" s="32">
        <v>38860</v>
      </c>
      <c r="D5043">
        <v>2.0070000000000001</v>
      </c>
      <c r="E5043">
        <f t="shared" si="157"/>
        <v>1.102215567504739E-2</v>
      </c>
    </row>
    <row r="5044" spans="1:5" x14ac:dyDescent="0.3">
      <c r="A5044">
        <v>5029</v>
      </c>
      <c r="B5044">
        <f t="shared" si="156"/>
        <v>3</v>
      </c>
      <c r="C5044" s="32">
        <v>38861</v>
      </c>
      <c r="D5044">
        <v>1.9239999999999999</v>
      </c>
      <c r="E5044">
        <f t="shared" si="157"/>
        <v>-4.2234717570686399E-2</v>
      </c>
    </row>
    <row r="5045" spans="1:5" x14ac:dyDescent="0.3">
      <c r="A5045" s="35">
        <v>5030</v>
      </c>
      <c r="B5045">
        <f t="shared" si="156"/>
        <v>4</v>
      </c>
      <c r="C5045" s="32">
        <v>38862</v>
      </c>
      <c r="D5045">
        <v>2.008</v>
      </c>
      <c r="E5045">
        <f t="shared" si="157"/>
        <v>4.2732849585967965E-2</v>
      </c>
    </row>
    <row r="5046" spans="1:5" x14ac:dyDescent="0.3">
      <c r="A5046">
        <v>5031</v>
      </c>
      <c r="B5046">
        <f t="shared" si="156"/>
        <v>5</v>
      </c>
      <c r="C5046" s="32">
        <v>38863</v>
      </c>
      <c r="D5046">
        <v>2.0609999999999999</v>
      </c>
      <c r="E5046">
        <f t="shared" si="157"/>
        <v>2.6052100078839086E-2</v>
      </c>
    </row>
    <row r="5047" spans="1:5" x14ac:dyDescent="0.3">
      <c r="A5047" s="35">
        <v>5032</v>
      </c>
      <c r="B5047">
        <f t="shared" si="156"/>
        <v>2</v>
      </c>
      <c r="C5047" s="32">
        <v>38867</v>
      </c>
      <c r="D5047">
        <v>2.0680000000000001</v>
      </c>
      <c r="E5047">
        <f t="shared" si="157"/>
        <v>3.3906547378606648E-3</v>
      </c>
    </row>
    <row r="5048" spans="1:5" x14ac:dyDescent="0.3">
      <c r="A5048">
        <v>5033</v>
      </c>
      <c r="B5048">
        <f t="shared" si="156"/>
        <v>3</v>
      </c>
      <c r="C5048" s="32">
        <v>38868</v>
      </c>
      <c r="D5048">
        <v>2.0449999999999999</v>
      </c>
      <c r="E5048">
        <f t="shared" si="157"/>
        <v>-1.1184167151417684E-2</v>
      </c>
    </row>
    <row r="5049" spans="1:5" x14ac:dyDescent="0.3">
      <c r="A5049" s="35">
        <v>5034</v>
      </c>
      <c r="B5049">
        <f t="shared" si="156"/>
        <v>4</v>
      </c>
      <c r="C5049" s="32">
        <v>38869</v>
      </c>
      <c r="D5049">
        <v>2.0760000000000001</v>
      </c>
      <c r="E5049">
        <f t="shared" si="157"/>
        <v>1.5045175808877282E-2</v>
      </c>
    </row>
    <row r="5050" spans="1:5" x14ac:dyDescent="0.3">
      <c r="A5050">
        <v>5035</v>
      </c>
      <c r="B5050">
        <f t="shared" si="156"/>
        <v>5</v>
      </c>
      <c r="C5050" s="32">
        <v>38870</v>
      </c>
      <c r="D5050">
        <v>2.161</v>
      </c>
      <c r="E5050">
        <f t="shared" si="157"/>
        <v>4.0128112221106703E-2</v>
      </c>
    </row>
    <row r="5051" spans="1:5" x14ac:dyDescent="0.3">
      <c r="A5051" s="35">
        <v>5036</v>
      </c>
      <c r="B5051">
        <f t="shared" si="156"/>
        <v>1</v>
      </c>
      <c r="C5051" s="32">
        <v>38873</v>
      </c>
      <c r="D5051">
        <v>2.1539999999999999</v>
      </c>
      <c r="E5051">
        <f t="shared" si="157"/>
        <v>-3.2444987905521682E-3</v>
      </c>
    </row>
    <row r="5052" spans="1:5" x14ac:dyDescent="0.3">
      <c r="A5052">
        <v>5037</v>
      </c>
      <c r="B5052">
        <f t="shared" si="156"/>
        <v>2</v>
      </c>
      <c r="C5052" s="32">
        <v>38874</v>
      </c>
      <c r="D5052">
        <v>2.13</v>
      </c>
      <c r="E5052">
        <f t="shared" si="157"/>
        <v>-1.1204599012863132E-2</v>
      </c>
    </row>
    <row r="5053" spans="1:5" x14ac:dyDescent="0.3">
      <c r="A5053" s="35">
        <v>5038</v>
      </c>
      <c r="B5053">
        <f t="shared" si="156"/>
        <v>3</v>
      </c>
      <c r="C5053" s="32">
        <v>38875</v>
      </c>
      <c r="D5053">
        <v>2.0659999999999998</v>
      </c>
      <c r="E5053">
        <f t="shared" si="157"/>
        <v>-3.0507609023886977E-2</v>
      </c>
    </row>
    <row r="5054" spans="1:5" x14ac:dyDescent="0.3">
      <c r="A5054">
        <v>5039</v>
      </c>
      <c r="B5054">
        <f t="shared" si="156"/>
        <v>4</v>
      </c>
      <c r="C5054" s="32">
        <v>38876</v>
      </c>
      <c r="D5054">
        <v>2.0529999999999999</v>
      </c>
      <c r="E5054">
        <f t="shared" si="157"/>
        <v>-6.3122326606502238E-3</v>
      </c>
    </row>
    <row r="5055" spans="1:5" x14ac:dyDescent="0.3">
      <c r="A5055" s="35">
        <v>5040</v>
      </c>
      <c r="B5055">
        <f t="shared" si="156"/>
        <v>5</v>
      </c>
      <c r="C5055" s="32">
        <v>38877</v>
      </c>
      <c r="D5055">
        <v>2.0859999999999999</v>
      </c>
      <c r="E5055">
        <f t="shared" si="157"/>
        <v>1.5946218541784216E-2</v>
      </c>
    </row>
    <row r="5056" spans="1:5" x14ac:dyDescent="0.3">
      <c r="A5056">
        <v>5041</v>
      </c>
      <c r="B5056">
        <f t="shared" si="156"/>
        <v>1</v>
      </c>
      <c r="C5056" s="32">
        <v>38880</v>
      </c>
      <c r="D5056">
        <v>2.052</v>
      </c>
      <c r="E5056">
        <f t="shared" si="157"/>
        <v>-1.6433429270057514E-2</v>
      </c>
    </row>
    <row r="5057" spans="1:5" x14ac:dyDescent="0.3">
      <c r="A5057" s="35">
        <v>5042</v>
      </c>
      <c r="B5057">
        <f t="shared" si="156"/>
        <v>2</v>
      </c>
      <c r="C5057" s="32">
        <v>38881</v>
      </c>
      <c r="D5057">
        <v>1.9670000000000001</v>
      </c>
      <c r="E5057">
        <f t="shared" si="157"/>
        <v>-4.2305387901601037E-2</v>
      </c>
    </row>
    <row r="5058" spans="1:5" x14ac:dyDescent="0.3">
      <c r="A5058">
        <v>5043</v>
      </c>
      <c r="B5058">
        <f t="shared" si="156"/>
        <v>3</v>
      </c>
      <c r="C5058" s="32">
        <v>38882</v>
      </c>
      <c r="D5058">
        <v>1.962</v>
      </c>
      <c r="E5058">
        <f t="shared" si="157"/>
        <v>-2.5451782637507647E-3</v>
      </c>
    </row>
    <row r="5059" spans="1:5" x14ac:dyDescent="0.3">
      <c r="A5059" s="35">
        <v>5044</v>
      </c>
      <c r="B5059">
        <f t="shared" si="156"/>
        <v>4</v>
      </c>
      <c r="C5059" s="32">
        <v>38883</v>
      </c>
      <c r="D5059">
        <v>1.9870000000000001</v>
      </c>
      <c r="E5059">
        <f t="shared" si="157"/>
        <v>1.2661602426508441E-2</v>
      </c>
    </row>
    <row r="5060" spans="1:5" x14ac:dyDescent="0.3">
      <c r="A5060">
        <v>5045</v>
      </c>
      <c r="B5060">
        <f t="shared" si="156"/>
        <v>5</v>
      </c>
      <c r="C5060" s="32">
        <v>38884</v>
      </c>
      <c r="D5060">
        <v>1.952</v>
      </c>
      <c r="E5060">
        <f t="shared" si="157"/>
        <v>-1.7771475578779176E-2</v>
      </c>
    </row>
    <row r="5061" spans="1:5" x14ac:dyDescent="0.3">
      <c r="A5061" s="35">
        <v>5046</v>
      </c>
      <c r="B5061">
        <f t="shared" si="156"/>
        <v>1</v>
      </c>
      <c r="C5061" s="32">
        <v>38887</v>
      </c>
      <c r="D5061">
        <v>1.9410000000000001</v>
      </c>
      <c r="E5061">
        <f t="shared" si="157"/>
        <v>-5.6511838040275248E-3</v>
      </c>
    </row>
    <row r="5062" spans="1:5" x14ac:dyDescent="0.3">
      <c r="A5062">
        <v>5047</v>
      </c>
      <c r="B5062">
        <f t="shared" si="156"/>
        <v>2</v>
      </c>
      <c r="C5062" s="32">
        <v>38888</v>
      </c>
      <c r="D5062">
        <v>1.956</v>
      </c>
      <c r="E5062">
        <f t="shared" si="157"/>
        <v>7.6982674257523361E-3</v>
      </c>
    </row>
    <row r="5063" spans="1:5" x14ac:dyDescent="0.3">
      <c r="A5063" s="35">
        <v>5048</v>
      </c>
      <c r="B5063">
        <f t="shared" si="156"/>
        <v>3</v>
      </c>
      <c r="C5063" s="32">
        <v>38889</v>
      </c>
      <c r="D5063">
        <v>2</v>
      </c>
      <c r="E5063">
        <f t="shared" si="157"/>
        <v>2.2245608947319737E-2</v>
      </c>
    </row>
    <row r="5064" spans="1:5" x14ac:dyDescent="0.3">
      <c r="A5064">
        <v>5049</v>
      </c>
      <c r="B5064">
        <f t="shared" si="156"/>
        <v>4</v>
      </c>
      <c r="C5064" s="32">
        <v>38890</v>
      </c>
      <c r="D5064">
        <v>2.0550000000000002</v>
      </c>
      <c r="E5064">
        <f t="shared" si="157"/>
        <v>2.7128667388252696E-2</v>
      </c>
    </row>
    <row r="5065" spans="1:5" x14ac:dyDescent="0.3">
      <c r="A5065" s="35">
        <v>5050</v>
      </c>
      <c r="B5065">
        <f t="shared" si="156"/>
        <v>5</v>
      </c>
      <c r="C5065" s="32">
        <v>38891</v>
      </c>
      <c r="D5065">
        <v>2.0640000000000001</v>
      </c>
      <c r="E5065">
        <f t="shared" si="157"/>
        <v>4.3699996711183877E-3</v>
      </c>
    </row>
    <row r="5066" spans="1:5" x14ac:dyDescent="0.3">
      <c r="A5066">
        <v>5051</v>
      </c>
      <c r="B5066">
        <f t="shared" si="156"/>
        <v>1</v>
      </c>
      <c r="C5066" s="32">
        <v>38894</v>
      </c>
      <c r="D5066">
        <v>2.1080000000000001</v>
      </c>
      <c r="E5066">
        <f t="shared" si="157"/>
        <v>2.1093783059799628E-2</v>
      </c>
    </row>
    <row r="5067" spans="1:5" x14ac:dyDescent="0.3">
      <c r="A5067" s="35">
        <v>5052</v>
      </c>
      <c r="B5067">
        <f t="shared" si="156"/>
        <v>2</v>
      </c>
      <c r="C5067" s="32">
        <v>38895</v>
      </c>
      <c r="D5067">
        <v>2.1320000000000001</v>
      </c>
      <c r="E5067">
        <f t="shared" si="157"/>
        <v>1.1320875624482293E-2</v>
      </c>
    </row>
    <row r="5068" spans="1:5" x14ac:dyDescent="0.3">
      <c r="A5068">
        <v>5053</v>
      </c>
      <c r="B5068">
        <f t="shared" si="156"/>
        <v>3</v>
      </c>
      <c r="C5068" s="32">
        <v>38896</v>
      </c>
      <c r="D5068">
        <v>2.1469999999999998</v>
      </c>
      <c r="E5068">
        <f t="shared" si="157"/>
        <v>7.0110125930457909E-3</v>
      </c>
    </row>
    <row r="5069" spans="1:5" x14ac:dyDescent="0.3">
      <c r="A5069" s="35">
        <v>5054</v>
      </c>
      <c r="B5069">
        <f t="shared" si="156"/>
        <v>4</v>
      </c>
      <c r="C5069" s="32">
        <v>38897</v>
      </c>
      <c r="D5069">
        <v>2.198</v>
      </c>
      <c r="E5069">
        <f t="shared" si="157"/>
        <v>2.3476337084785723E-2</v>
      </c>
    </row>
    <row r="5070" spans="1:5" x14ac:dyDescent="0.3">
      <c r="A5070">
        <v>5055</v>
      </c>
      <c r="B5070">
        <f t="shared" si="156"/>
        <v>5</v>
      </c>
      <c r="C5070" s="32">
        <v>38898</v>
      </c>
      <c r="D5070">
        <v>2.1869999999999998</v>
      </c>
      <c r="E5070">
        <f t="shared" si="157"/>
        <v>-5.0171142867988473E-3</v>
      </c>
    </row>
    <row r="5071" spans="1:5" x14ac:dyDescent="0.3">
      <c r="A5071" s="35">
        <v>5056</v>
      </c>
      <c r="B5071">
        <f t="shared" si="156"/>
        <v>3</v>
      </c>
      <c r="C5071" s="32">
        <v>38903</v>
      </c>
      <c r="D5071">
        <v>2.2440000000000002</v>
      </c>
      <c r="E5071">
        <f t="shared" si="157"/>
        <v>2.5729245965819377E-2</v>
      </c>
    </row>
    <row r="5072" spans="1:5" x14ac:dyDescent="0.3">
      <c r="A5072">
        <v>5057</v>
      </c>
      <c r="B5072">
        <f t="shared" si="156"/>
        <v>4</v>
      </c>
      <c r="C5072" s="32">
        <v>38904</v>
      </c>
      <c r="D5072">
        <v>2.218</v>
      </c>
      <c r="E5072">
        <f t="shared" si="157"/>
        <v>-1.1654098732274711E-2</v>
      </c>
    </row>
    <row r="5073" spans="1:5" x14ac:dyDescent="0.3">
      <c r="A5073" s="35">
        <v>5058</v>
      </c>
      <c r="B5073">
        <f t="shared" ref="B5073:B5136" si="158">WEEKDAY(C5073,2)</f>
        <v>5</v>
      </c>
      <c r="C5073" s="32">
        <v>38905</v>
      </c>
      <c r="D5073">
        <v>2.1859999999999999</v>
      </c>
      <c r="E5073">
        <f t="shared" si="157"/>
        <v>-1.4532499173828468E-2</v>
      </c>
    </row>
    <row r="5074" spans="1:5" x14ac:dyDescent="0.3">
      <c r="A5074">
        <v>5059</v>
      </c>
      <c r="B5074">
        <f t="shared" si="158"/>
        <v>1</v>
      </c>
      <c r="C5074" s="32">
        <v>38908</v>
      </c>
      <c r="D5074">
        <v>2.1240000000000001</v>
      </c>
      <c r="E5074">
        <f t="shared" ref="E5074:E5137" si="159">LN(D5074/D5073)</f>
        <v>-2.8772286374654357E-2</v>
      </c>
    </row>
    <row r="5075" spans="1:5" x14ac:dyDescent="0.3">
      <c r="A5075" s="35">
        <v>5060</v>
      </c>
      <c r="B5075">
        <f t="shared" si="158"/>
        <v>2</v>
      </c>
      <c r="C5075" s="32">
        <v>38909</v>
      </c>
      <c r="D5075">
        <v>2.1469999999999998</v>
      </c>
      <c r="E5075">
        <f t="shared" si="159"/>
        <v>1.0770415516951523E-2</v>
      </c>
    </row>
    <row r="5076" spans="1:5" x14ac:dyDescent="0.3">
      <c r="A5076">
        <v>5061</v>
      </c>
      <c r="B5076">
        <f t="shared" si="158"/>
        <v>3</v>
      </c>
      <c r="C5076" s="32">
        <v>38910</v>
      </c>
      <c r="D5076">
        <v>2.2170000000000001</v>
      </c>
      <c r="E5076">
        <f t="shared" si="159"/>
        <v>3.2083411737530529E-2</v>
      </c>
    </row>
    <row r="5077" spans="1:5" x14ac:dyDescent="0.3">
      <c r="A5077" s="35">
        <v>5062</v>
      </c>
      <c r="B5077">
        <f t="shared" si="158"/>
        <v>4</v>
      </c>
      <c r="C5077" s="32">
        <v>38911</v>
      </c>
      <c r="D5077">
        <v>2.2719999999999998</v>
      </c>
      <c r="E5077">
        <f t="shared" si="159"/>
        <v>2.4505570224730391E-2</v>
      </c>
    </row>
    <row r="5078" spans="1:5" x14ac:dyDescent="0.3">
      <c r="A5078">
        <v>5063</v>
      </c>
      <c r="B5078">
        <f t="shared" si="158"/>
        <v>5</v>
      </c>
      <c r="C5078" s="32">
        <v>38912</v>
      </c>
      <c r="D5078">
        <v>2.2650000000000001</v>
      </c>
      <c r="E5078">
        <f t="shared" si="159"/>
        <v>-3.0857419239073884E-3</v>
      </c>
    </row>
    <row r="5079" spans="1:5" x14ac:dyDescent="0.3">
      <c r="A5079" s="35">
        <v>5064</v>
      </c>
      <c r="B5079">
        <f t="shared" si="158"/>
        <v>1</v>
      </c>
      <c r="C5079" s="32">
        <v>38915</v>
      </c>
      <c r="D5079">
        <v>2.2400000000000002</v>
      </c>
      <c r="E5079">
        <f t="shared" si="159"/>
        <v>-1.1098893068048803E-2</v>
      </c>
    </row>
    <row r="5080" spans="1:5" x14ac:dyDescent="0.3">
      <c r="A5080">
        <v>5065</v>
      </c>
      <c r="B5080">
        <f t="shared" si="158"/>
        <v>2</v>
      </c>
      <c r="C5080" s="32">
        <v>38916</v>
      </c>
      <c r="D5080">
        <v>2.2370000000000001</v>
      </c>
      <c r="E5080">
        <f t="shared" si="159"/>
        <v>-1.3401833589559791E-3</v>
      </c>
    </row>
    <row r="5081" spans="1:5" x14ac:dyDescent="0.3">
      <c r="A5081" s="35">
        <v>5066</v>
      </c>
      <c r="B5081">
        <f t="shared" si="158"/>
        <v>3</v>
      </c>
      <c r="C5081" s="32">
        <v>38917</v>
      </c>
      <c r="D5081">
        <v>2.1949999999999998</v>
      </c>
      <c r="E5081">
        <f t="shared" si="159"/>
        <v>-1.8953635980858054E-2</v>
      </c>
    </row>
    <row r="5082" spans="1:5" x14ac:dyDescent="0.3">
      <c r="A5082">
        <v>5067</v>
      </c>
      <c r="B5082">
        <f t="shared" si="158"/>
        <v>4</v>
      </c>
      <c r="C5082" s="32">
        <v>38918</v>
      </c>
      <c r="D5082">
        <v>2.222</v>
      </c>
      <c r="E5082">
        <f t="shared" si="159"/>
        <v>1.2225644690303589E-2</v>
      </c>
    </row>
    <row r="5083" spans="1:5" x14ac:dyDescent="0.3">
      <c r="A5083" s="35">
        <v>5068</v>
      </c>
      <c r="B5083">
        <f t="shared" si="158"/>
        <v>5</v>
      </c>
      <c r="C5083" s="32">
        <v>38919</v>
      </c>
      <c r="D5083">
        <v>2.2690000000000001</v>
      </c>
      <c r="E5083">
        <f t="shared" si="159"/>
        <v>2.0931514580266541E-2</v>
      </c>
    </row>
    <row r="5084" spans="1:5" x14ac:dyDescent="0.3">
      <c r="A5084">
        <v>5069</v>
      </c>
      <c r="B5084">
        <f t="shared" si="158"/>
        <v>1</v>
      </c>
      <c r="C5084" s="32">
        <v>38922</v>
      </c>
      <c r="D5084">
        <v>2.2930000000000001</v>
      </c>
      <c r="E5084">
        <f t="shared" si="159"/>
        <v>1.0521798078062786E-2</v>
      </c>
    </row>
    <row r="5085" spans="1:5" x14ac:dyDescent="0.3">
      <c r="A5085" s="35">
        <v>5070</v>
      </c>
      <c r="B5085">
        <f t="shared" si="158"/>
        <v>2</v>
      </c>
      <c r="C5085" s="32">
        <v>38923</v>
      </c>
      <c r="D5085">
        <v>2.2480000000000002</v>
      </c>
      <c r="E5085">
        <f t="shared" si="159"/>
        <v>-1.9820071844322686E-2</v>
      </c>
    </row>
    <row r="5086" spans="1:5" x14ac:dyDescent="0.3">
      <c r="A5086">
        <v>5071</v>
      </c>
      <c r="B5086">
        <f t="shared" si="158"/>
        <v>3</v>
      </c>
      <c r="C5086" s="32">
        <v>38924</v>
      </c>
      <c r="D5086">
        <v>2.27</v>
      </c>
      <c r="E5086">
        <f t="shared" si="159"/>
        <v>9.7388994618666062E-3</v>
      </c>
    </row>
    <row r="5087" spans="1:5" x14ac:dyDescent="0.3">
      <c r="A5087" s="35">
        <v>5072</v>
      </c>
      <c r="B5087">
        <f t="shared" si="158"/>
        <v>4</v>
      </c>
      <c r="C5087" s="32">
        <v>38925</v>
      </c>
      <c r="D5087">
        <v>2.3029999999999999</v>
      </c>
      <c r="E5087">
        <f t="shared" si="159"/>
        <v>1.4432789345236752E-2</v>
      </c>
    </row>
    <row r="5088" spans="1:5" x14ac:dyDescent="0.3">
      <c r="A5088">
        <v>5073</v>
      </c>
      <c r="B5088">
        <f t="shared" si="158"/>
        <v>5</v>
      </c>
      <c r="C5088" s="32">
        <v>38926</v>
      </c>
      <c r="D5088">
        <v>2.27</v>
      </c>
      <c r="E5088">
        <f t="shared" si="159"/>
        <v>-1.4432789345236804E-2</v>
      </c>
    </row>
    <row r="5089" spans="1:5" x14ac:dyDescent="0.3">
      <c r="A5089" s="35">
        <v>5074</v>
      </c>
      <c r="B5089">
        <f t="shared" si="158"/>
        <v>1</v>
      </c>
      <c r="C5089" s="32">
        <v>38929</v>
      </c>
      <c r="D5089">
        <v>2.2890000000000001</v>
      </c>
      <c r="E5089">
        <f t="shared" si="159"/>
        <v>8.3352094771184677E-3</v>
      </c>
    </row>
    <row r="5090" spans="1:5" x14ac:dyDescent="0.3">
      <c r="A5090">
        <v>5075</v>
      </c>
      <c r="B5090">
        <f t="shared" si="158"/>
        <v>2</v>
      </c>
      <c r="C5090" s="32">
        <v>38930</v>
      </c>
      <c r="D5090">
        <v>2.3929999999999998</v>
      </c>
      <c r="E5090">
        <f t="shared" si="159"/>
        <v>4.4432767955806494E-2</v>
      </c>
    </row>
    <row r="5091" spans="1:5" x14ac:dyDescent="0.3">
      <c r="A5091" s="35">
        <v>5076</v>
      </c>
      <c r="B5091">
        <f t="shared" si="158"/>
        <v>3</v>
      </c>
      <c r="C5091" s="32">
        <v>38931</v>
      </c>
      <c r="D5091">
        <v>2.4590000000000001</v>
      </c>
      <c r="E5091">
        <f t="shared" si="159"/>
        <v>2.7206954307819393E-2</v>
      </c>
    </row>
    <row r="5092" spans="1:5" x14ac:dyDescent="0.3">
      <c r="A5092">
        <v>5077</v>
      </c>
      <c r="B5092">
        <f t="shared" si="158"/>
        <v>4</v>
      </c>
      <c r="C5092" s="32">
        <v>38932</v>
      </c>
      <c r="D5092">
        <v>2.379</v>
      </c>
      <c r="E5092">
        <f t="shared" si="159"/>
        <v>-3.307453191323495E-2</v>
      </c>
    </row>
    <row r="5093" spans="1:5" x14ac:dyDescent="0.3">
      <c r="A5093" s="35">
        <v>5078</v>
      </c>
      <c r="B5093">
        <f t="shared" si="158"/>
        <v>5</v>
      </c>
      <c r="C5093" s="32">
        <v>38933</v>
      </c>
      <c r="D5093">
        <v>2.2749999999999999</v>
      </c>
      <c r="E5093">
        <f t="shared" si="159"/>
        <v>-4.4700178917906938E-2</v>
      </c>
    </row>
    <row r="5094" spans="1:5" x14ac:dyDescent="0.3">
      <c r="A5094">
        <v>5079</v>
      </c>
      <c r="B5094">
        <f t="shared" si="158"/>
        <v>1</v>
      </c>
      <c r="C5094" s="32">
        <v>38936</v>
      </c>
      <c r="D5094">
        <v>2.2989999999999999</v>
      </c>
      <c r="E5094">
        <f t="shared" si="159"/>
        <v>1.0494193378130765E-2</v>
      </c>
    </row>
    <row r="5095" spans="1:5" x14ac:dyDescent="0.3">
      <c r="A5095" s="35">
        <v>5080</v>
      </c>
      <c r="B5095">
        <f t="shared" si="158"/>
        <v>2</v>
      </c>
      <c r="C5095" s="32">
        <v>38937</v>
      </c>
      <c r="D5095">
        <v>2.242</v>
      </c>
      <c r="E5095">
        <f t="shared" si="159"/>
        <v>-2.5105921131076358E-2</v>
      </c>
    </row>
    <row r="5096" spans="1:5" x14ac:dyDescent="0.3">
      <c r="A5096">
        <v>5081</v>
      </c>
      <c r="B5096">
        <f t="shared" si="158"/>
        <v>3</v>
      </c>
      <c r="C5096" s="32">
        <v>38938</v>
      </c>
      <c r="D5096">
        <v>2.1960000000000002</v>
      </c>
      <c r="E5096">
        <f t="shared" si="159"/>
        <v>-2.0730801002683853E-2</v>
      </c>
    </row>
    <row r="5097" spans="1:5" x14ac:dyDescent="0.3">
      <c r="A5097" s="35">
        <v>5082</v>
      </c>
      <c r="B5097">
        <f t="shared" si="158"/>
        <v>4</v>
      </c>
      <c r="C5097" s="32">
        <v>38939</v>
      </c>
      <c r="D5097">
        <v>1.998</v>
      </c>
      <c r="E5097">
        <f t="shared" si="159"/>
        <v>-9.4490843420922538E-2</v>
      </c>
    </row>
    <row r="5098" spans="1:5" x14ac:dyDescent="0.3">
      <c r="A5098">
        <v>5083</v>
      </c>
      <c r="B5098">
        <f t="shared" si="158"/>
        <v>5</v>
      </c>
      <c r="C5098" s="32">
        <v>38940</v>
      </c>
      <c r="D5098">
        <v>2.0430000000000001</v>
      </c>
      <c r="E5098">
        <f t="shared" si="159"/>
        <v>2.2272635609123223E-2</v>
      </c>
    </row>
    <row r="5099" spans="1:5" x14ac:dyDescent="0.3">
      <c r="A5099" s="35">
        <v>5084</v>
      </c>
      <c r="B5099">
        <f t="shared" si="158"/>
        <v>1</v>
      </c>
      <c r="C5099" s="32">
        <v>38943</v>
      </c>
      <c r="D5099">
        <v>2.0110000000000001</v>
      </c>
      <c r="E5099">
        <f t="shared" si="159"/>
        <v>-1.5787205044969985E-2</v>
      </c>
    </row>
    <row r="5100" spans="1:5" x14ac:dyDescent="0.3">
      <c r="A5100">
        <v>5085</v>
      </c>
      <c r="B5100">
        <f t="shared" si="158"/>
        <v>2</v>
      </c>
      <c r="C5100" s="32">
        <v>38944</v>
      </c>
      <c r="D5100">
        <v>2.0190000000000001</v>
      </c>
      <c r="E5100">
        <f t="shared" si="159"/>
        <v>3.9702285401853775E-3</v>
      </c>
    </row>
    <row r="5101" spans="1:5" x14ac:dyDescent="0.3">
      <c r="A5101" s="35">
        <v>5086</v>
      </c>
      <c r="B5101">
        <f t="shared" si="158"/>
        <v>3</v>
      </c>
      <c r="C5101" s="32">
        <v>38945</v>
      </c>
      <c r="D5101">
        <v>1.992</v>
      </c>
      <c r="E5101">
        <f t="shared" si="159"/>
        <v>-1.3463180168294018E-2</v>
      </c>
    </row>
    <row r="5102" spans="1:5" x14ac:dyDescent="0.3">
      <c r="A5102">
        <v>5087</v>
      </c>
      <c r="B5102">
        <f t="shared" si="158"/>
        <v>4</v>
      </c>
      <c r="C5102" s="32">
        <v>38946</v>
      </c>
      <c r="D5102">
        <v>1.9670000000000001</v>
      </c>
      <c r="E5102">
        <f t="shared" si="159"/>
        <v>-1.2629619755484406E-2</v>
      </c>
    </row>
    <row r="5103" spans="1:5" x14ac:dyDescent="0.3">
      <c r="A5103" s="35">
        <v>5088</v>
      </c>
      <c r="B5103">
        <f t="shared" si="158"/>
        <v>5</v>
      </c>
      <c r="C5103" s="32">
        <v>38947</v>
      </c>
      <c r="D5103">
        <v>1.9610000000000001</v>
      </c>
      <c r="E5103">
        <f t="shared" si="159"/>
        <v>-3.0549921927128295E-3</v>
      </c>
    </row>
    <row r="5104" spans="1:5" x14ac:dyDescent="0.3">
      <c r="A5104">
        <v>5089</v>
      </c>
      <c r="B5104">
        <f t="shared" si="158"/>
        <v>1</v>
      </c>
      <c r="C5104" s="32">
        <v>38950</v>
      </c>
      <c r="D5104">
        <v>1.9350000000000001</v>
      </c>
      <c r="E5104">
        <f t="shared" si="159"/>
        <v>-1.3347220732464127E-2</v>
      </c>
    </row>
    <row r="5105" spans="1:5" x14ac:dyDescent="0.3">
      <c r="A5105" s="35">
        <v>5090</v>
      </c>
      <c r="B5105">
        <f t="shared" si="158"/>
        <v>2</v>
      </c>
      <c r="C5105" s="32">
        <v>38951</v>
      </c>
      <c r="D5105">
        <v>1.9239999999999999</v>
      </c>
      <c r="E5105">
        <f t="shared" si="159"/>
        <v>-5.7009742382304884E-3</v>
      </c>
    </row>
    <row r="5106" spans="1:5" x14ac:dyDescent="0.3">
      <c r="A5106">
        <v>5091</v>
      </c>
      <c r="B5106">
        <f t="shared" si="158"/>
        <v>3</v>
      </c>
      <c r="C5106" s="32">
        <v>38952</v>
      </c>
      <c r="D5106">
        <v>1.835</v>
      </c>
      <c r="E5106">
        <f t="shared" si="159"/>
        <v>-4.7361870736981143E-2</v>
      </c>
    </row>
    <row r="5107" spans="1:5" x14ac:dyDescent="0.3">
      <c r="A5107" s="35">
        <v>5092</v>
      </c>
      <c r="B5107">
        <f t="shared" si="158"/>
        <v>4</v>
      </c>
      <c r="C5107" s="32">
        <v>38953</v>
      </c>
      <c r="D5107">
        <v>1.875</v>
      </c>
      <c r="E5107">
        <f t="shared" si="159"/>
        <v>2.156417791584064E-2</v>
      </c>
    </row>
    <row r="5108" spans="1:5" x14ac:dyDescent="0.3">
      <c r="A5108">
        <v>5093</v>
      </c>
      <c r="B5108">
        <f t="shared" si="158"/>
        <v>5</v>
      </c>
      <c r="C5108" s="32">
        <v>38954</v>
      </c>
      <c r="D5108">
        <v>1.87</v>
      </c>
      <c r="E5108">
        <f t="shared" si="159"/>
        <v>-2.6702285558788097E-3</v>
      </c>
    </row>
    <row r="5109" spans="1:5" x14ac:dyDescent="0.3">
      <c r="A5109" s="35">
        <v>5094</v>
      </c>
      <c r="B5109">
        <f t="shared" si="158"/>
        <v>1</v>
      </c>
      <c r="C5109" s="32">
        <v>38957</v>
      </c>
      <c r="D5109">
        <v>1.7629999999999999</v>
      </c>
      <c r="E5109">
        <f t="shared" si="159"/>
        <v>-5.8921527450762227E-2</v>
      </c>
    </row>
    <row r="5110" spans="1:5" x14ac:dyDescent="0.3">
      <c r="A5110">
        <v>5095</v>
      </c>
      <c r="B5110">
        <f t="shared" si="158"/>
        <v>2</v>
      </c>
      <c r="C5110" s="32">
        <v>38958</v>
      </c>
      <c r="D5110">
        <v>1.7889999999999999</v>
      </c>
      <c r="E5110">
        <f t="shared" si="159"/>
        <v>1.46399011108489E-2</v>
      </c>
    </row>
    <row r="5111" spans="1:5" x14ac:dyDescent="0.3">
      <c r="A5111" s="35">
        <v>5096</v>
      </c>
      <c r="B5111">
        <f t="shared" si="158"/>
        <v>3</v>
      </c>
      <c r="C5111" s="32">
        <v>38959</v>
      </c>
      <c r="D5111">
        <v>1.8140000000000001</v>
      </c>
      <c r="E5111">
        <f t="shared" si="159"/>
        <v>1.3877547166362721E-2</v>
      </c>
    </row>
    <row r="5112" spans="1:5" x14ac:dyDescent="0.3">
      <c r="A5112">
        <v>5097</v>
      </c>
      <c r="B5112">
        <f t="shared" si="158"/>
        <v>4</v>
      </c>
      <c r="C5112" s="32">
        <v>38960</v>
      </c>
      <c r="D5112">
        <v>1.8460000000000001</v>
      </c>
      <c r="E5112">
        <f t="shared" si="159"/>
        <v>1.7486784387715591E-2</v>
      </c>
    </row>
    <row r="5113" spans="1:5" x14ac:dyDescent="0.3">
      <c r="A5113" s="35">
        <v>5098</v>
      </c>
      <c r="B5113">
        <f t="shared" si="158"/>
        <v>5</v>
      </c>
      <c r="C5113" s="32">
        <v>38961</v>
      </c>
      <c r="D5113">
        <v>1.7789999999999999</v>
      </c>
      <c r="E5113">
        <f t="shared" si="159"/>
        <v>-3.6969727396962394E-2</v>
      </c>
    </row>
    <row r="5114" spans="1:5" x14ac:dyDescent="0.3">
      <c r="A5114">
        <v>5099</v>
      </c>
      <c r="B5114">
        <f t="shared" si="158"/>
        <v>2</v>
      </c>
      <c r="C5114" s="32">
        <v>38965</v>
      </c>
      <c r="D5114">
        <v>1.651</v>
      </c>
      <c r="E5114">
        <f t="shared" si="159"/>
        <v>-7.4670243745707091E-2</v>
      </c>
    </row>
    <row r="5115" spans="1:5" x14ac:dyDescent="0.3">
      <c r="A5115" s="35">
        <v>5100</v>
      </c>
      <c r="B5115">
        <f t="shared" si="158"/>
        <v>3</v>
      </c>
      <c r="C5115" s="32">
        <v>38966</v>
      </c>
      <c r="D5115">
        <v>1.6579999999999999</v>
      </c>
      <c r="E5115">
        <f t="shared" si="159"/>
        <v>4.2308917751122162E-3</v>
      </c>
    </row>
    <row r="5116" spans="1:5" x14ac:dyDescent="0.3">
      <c r="A5116">
        <v>5101</v>
      </c>
      <c r="B5116">
        <f t="shared" si="158"/>
        <v>4</v>
      </c>
      <c r="C5116" s="32">
        <v>38967</v>
      </c>
      <c r="D5116">
        <v>1.6619999999999999</v>
      </c>
      <c r="E5116">
        <f t="shared" si="159"/>
        <v>2.4096397201533296E-3</v>
      </c>
    </row>
    <row r="5117" spans="1:5" x14ac:dyDescent="0.3">
      <c r="A5117" s="35">
        <v>5102</v>
      </c>
      <c r="B5117">
        <f t="shared" si="158"/>
        <v>5</v>
      </c>
      <c r="C5117" s="32">
        <v>38968</v>
      </c>
      <c r="D5117">
        <v>1.625</v>
      </c>
      <c r="E5117">
        <f t="shared" si="159"/>
        <v>-2.2513880651555549E-2</v>
      </c>
    </row>
    <row r="5118" spans="1:5" x14ac:dyDescent="0.3">
      <c r="A5118">
        <v>5103</v>
      </c>
      <c r="B5118">
        <f t="shared" si="158"/>
        <v>1</v>
      </c>
      <c r="C5118" s="32">
        <v>38971</v>
      </c>
      <c r="D5118">
        <v>1.613</v>
      </c>
      <c r="E5118">
        <f t="shared" si="159"/>
        <v>-7.4120166386290477E-3</v>
      </c>
    </row>
    <row r="5119" spans="1:5" x14ac:dyDescent="0.3">
      <c r="A5119" s="35">
        <v>5104</v>
      </c>
      <c r="B5119">
        <f t="shared" si="158"/>
        <v>2</v>
      </c>
      <c r="C5119" s="32">
        <v>38972</v>
      </c>
      <c r="D5119">
        <v>1.61</v>
      </c>
      <c r="E5119">
        <f t="shared" si="159"/>
        <v>-1.8616201467000699E-3</v>
      </c>
    </row>
    <row r="5120" spans="1:5" x14ac:dyDescent="0.3">
      <c r="A5120">
        <v>5105</v>
      </c>
      <c r="B5120">
        <f t="shared" si="158"/>
        <v>3</v>
      </c>
      <c r="C5120" s="32">
        <v>38973</v>
      </c>
      <c r="D5120">
        <v>1.589</v>
      </c>
      <c r="E5120">
        <f t="shared" si="159"/>
        <v>-1.3129291441792736E-2</v>
      </c>
    </row>
    <row r="5121" spans="1:5" x14ac:dyDescent="0.3">
      <c r="A5121" s="35">
        <v>5106</v>
      </c>
      <c r="B5121">
        <f t="shared" si="158"/>
        <v>4</v>
      </c>
      <c r="C5121" s="32">
        <v>38974</v>
      </c>
      <c r="D5121">
        <v>1.597</v>
      </c>
      <c r="E5121">
        <f t="shared" si="159"/>
        <v>5.0219816782963982E-3</v>
      </c>
    </row>
    <row r="5122" spans="1:5" x14ac:dyDescent="0.3">
      <c r="A5122">
        <v>5107</v>
      </c>
      <c r="B5122">
        <f t="shared" si="158"/>
        <v>5</v>
      </c>
      <c r="C5122" s="32">
        <v>38975</v>
      </c>
      <c r="D5122">
        <v>1.623</v>
      </c>
      <c r="E5122">
        <f t="shared" si="159"/>
        <v>1.6149419299578811E-2</v>
      </c>
    </row>
    <row r="5123" spans="1:5" x14ac:dyDescent="0.3">
      <c r="A5123" s="35">
        <v>5108</v>
      </c>
      <c r="B5123">
        <f t="shared" si="158"/>
        <v>1</v>
      </c>
      <c r="C5123" s="32">
        <v>38978</v>
      </c>
      <c r="D5123">
        <v>1.6279999999999999</v>
      </c>
      <c r="E5123">
        <f t="shared" si="159"/>
        <v>3.0759790478942857E-3</v>
      </c>
    </row>
    <row r="5124" spans="1:5" x14ac:dyDescent="0.3">
      <c r="A5124">
        <v>5109</v>
      </c>
      <c r="B5124">
        <f t="shared" si="158"/>
        <v>2</v>
      </c>
      <c r="C5124" s="32">
        <v>38979</v>
      </c>
      <c r="D5124">
        <v>1.528</v>
      </c>
      <c r="E5124">
        <f t="shared" si="159"/>
        <v>-6.339257683601969E-2</v>
      </c>
    </row>
    <row r="5125" spans="1:5" x14ac:dyDescent="0.3">
      <c r="A5125" s="35">
        <v>5110</v>
      </c>
      <c r="B5125">
        <f t="shared" si="158"/>
        <v>3</v>
      </c>
      <c r="C5125" s="32">
        <v>38980</v>
      </c>
      <c r="D5125">
        <v>1.464</v>
      </c>
      <c r="E5125">
        <f t="shared" si="159"/>
        <v>-4.2787275205208981E-2</v>
      </c>
    </row>
    <row r="5126" spans="1:5" x14ac:dyDescent="0.3">
      <c r="A5126">
        <v>5111</v>
      </c>
      <c r="B5126">
        <f t="shared" si="158"/>
        <v>4</v>
      </c>
      <c r="C5126" s="32">
        <v>38981</v>
      </c>
      <c r="D5126">
        <v>1.5069999999999999</v>
      </c>
      <c r="E5126">
        <f t="shared" si="159"/>
        <v>2.8948504105238596E-2</v>
      </c>
    </row>
    <row r="5127" spans="1:5" x14ac:dyDescent="0.3">
      <c r="A5127" s="35">
        <v>5112</v>
      </c>
      <c r="B5127">
        <f t="shared" si="158"/>
        <v>5</v>
      </c>
      <c r="C5127" s="32">
        <v>38982</v>
      </c>
      <c r="D5127">
        <v>1.508</v>
      </c>
      <c r="E5127">
        <f t="shared" si="159"/>
        <v>6.6334994140597231E-4</v>
      </c>
    </row>
    <row r="5128" spans="1:5" x14ac:dyDescent="0.3">
      <c r="A5128">
        <v>5113</v>
      </c>
      <c r="B5128">
        <f t="shared" si="158"/>
        <v>1</v>
      </c>
      <c r="C5128" s="32">
        <v>38985</v>
      </c>
      <c r="D5128">
        <v>1.4930000000000001</v>
      </c>
      <c r="E5128">
        <f t="shared" si="159"/>
        <v>-9.9967510287109259E-3</v>
      </c>
    </row>
    <row r="5129" spans="1:5" x14ac:dyDescent="0.3">
      <c r="A5129" s="35">
        <v>5114</v>
      </c>
      <c r="B5129">
        <f t="shared" si="158"/>
        <v>2</v>
      </c>
      <c r="C5129" s="32">
        <v>38986</v>
      </c>
      <c r="D5129">
        <v>1.4950000000000001</v>
      </c>
      <c r="E5129">
        <f t="shared" si="159"/>
        <v>1.3386882855964013E-3</v>
      </c>
    </row>
    <row r="5130" spans="1:5" x14ac:dyDescent="0.3">
      <c r="A5130">
        <v>5115</v>
      </c>
      <c r="B5130">
        <f t="shared" si="158"/>
        <v>3</v>
      </c>
      <c r="C5130" s="32">
        <v>38987</v>
      </c>
      <c r="D5130">
        <v>1.5580000000000001</v>
      </c>
      <c r="E5130">
        <f t="shared" si="159"/>
        <v>4.1276740605906699E-2</v>
      </c>
    </row>
    <row r="5131" spans="1:5" x14ac:dyDescent="0.3">
      <c r="A5131" s="35">
        <v>5116</v>
      </c>
      <c r="B5131">
        <f t="shared" si="158"/>
        <v>4</v>
      </c>
      <c r="C5131" s="32">
        <v>38988</v>
      </c>
      <c r="D5131">
        <v>1.556</v>
      </c>
      <c r="E5131">
        <f t="shared" si="159"/>
        <v>-1.2845216923566276E-3</v>
      </c>
    </row>
    <row r="5132" spans="1:5" x14ac:dyDescent="0.3">
      <c r="A5132">
        <v>5117</v>
      </c>
      <c r="B5132">
        <f t="shared" si="158"/>
        <v>5</v>
      </c>
      <c r="C5132" s="32">
        <v>38989</v>
      </c>
      <c r="D5132">
        <v>1.5209999999999999</v>
      </c>
      <c r="E5132">
        <f t="shared" si="159"/>
        <v>-2.2750412479044198E-2</v>
      </c>
    </row>
    <row r="5133" spans="1:5" x14ac:dyDescent="0.3">
      <c r="A5133" s="35">
        <v>5118</v>
      </c>
      <c r="B5133">
        <f t="shared" si="158"/>
        <v>1</v>
      </c>
      <c r="C5133" s="32">
        <v>38992</v>
      </c>
      <c r="D5133">
        <v>1.5549999999999999</v>
      </c>
      <c r="E5133">
        <f t="shared" si="159"/>
        <v>2.2107532354041694E-2</v>
      </c>
    </row>
    <row r="5134" spans="1:5" x14ac:dyDescent="0.3">
      <c r="A5134">
        <v>5119</v>
      </c>
      <c r="B5134">
        <f t="shared" si="158"/>
        <v>2</v>
      </c>
      <c r="C5134" s="32">
        <v>38993</v>
      </c>
      <c r="D5134">
        <v>1.47</v>
      </c>
      <c r="E5134">
        <f t="shared" si="159"/>
        <v>-5.621314484055253E-2</v>
      </c>
    </row>
    <row r="5135" spans="1:5" x14ac:dyDescent="0.3">
      <c r="A5135" s="35">
        <v>5120</v>
      </c>
      <c r="B5135">
        <f t="shared" si="158"/>
        <v>3</v>
      </c>
      <c r="C5135" s="32">
        <v>38994</v>
      </c>
      <c r="D5135">
        <v>1.5149999999999999</v>
      </c>
      <c r="E5135">
        <f t="shared" si="159"/>
        <v>3.0153038170687457E-2</v>
      </c>
    </row>
    <row r="5136" spans="1:5" x14ac:dyDescent="0.3">
      <c r="A5136">
        <v>5121</v>
      </c>
      <c r="B5136">
        <f t="shared" si="158"/>
        <v>4</v>
      </c>
      <c r="C5136" s="32">
        <v>38995</v>
      </c>
      <c r="D5136">
        <v>1.524</v>
      </c>
      <c r="E5136">
        <f t="shared" si="159"/>
        <v>5.9230183031220712E-3</v>
      </c>
    </row>
    <row r="5137" spans="1:5" x14ac:dyDescent="0.3">
      <c r="A5137" s="35">
        <v>5122</v>
      </c>
      <c r="B5137">
        <f t="shared" ref="B5137:B5200" si="160">WEEKDAY(C5137,2)</f>
        <v>5</v>
      </c>
      <c r="C5137" s="32">
        <v>38996</v>
      </c>
      <c r="D5137">
        <v>1.514</v>
      </c>
      <c r="E5137">
        <f t="shared" si="159"/>
        <v>-6.5833022491974483E-3</v>
      </c>
    </row>
    <row r="5138" spans="1:5" x14ac:dyDescent="0.3">
      <c r="A5138">
        <v>5123</v>
      </c>
      <c r="B5138">
        <f t="shared" si="160"/>
        <v>1</v>
      </c>
      <c r="C5138" s="32">
        <v>38999</v>
      </c>
      <c r="D5138">
        <v>1.5049999999999999</v>
      </c>
      <c r="E5138">
        <f t="shared" ref="E5138:E5201" si="161">LN(D5138/D5137)</f>
        <v>-5.9622568144180243E-3</v>
      </c>
    </row>
    <row r="5139" spans="1:5" x14ac:dyDescent="0.3">
      <c r="A5139" s="35">
        <v>5124</v>
      </c>
      <c r="B5139">
        <f t="shared" si="160"/>
        <v>2</v>
      </c>
      <c r="C5139" s="32">
        <v>39000</v>
      </c>
      <c r="D5139">
        <v>1.488</v>
      </c>
      <c r="E5139">
        <f t="shared" si="161"/>
        <v>-1.1359961789938845E-2</v>
      </c>
    </row>
    <row r="5140" spans="1:5" x14ac:dyDescent="0.3">
      <c r="A5140">
        <v>5125</v>
      </c>
      <c r="B5140">
        <f t="shared" si="160"/>
        <v>3</v>
      </c>
      <c r="C5140" s="32">
        <v>39001</v>
      </c>
      <c r="D5140">
        <v>1.466</v>
      </c>
      <c r="E5140">
        <f t="shared" si="161"/>
        <v>-1.4895332946440361E-2</v>
      </c>
    </row>
    <row r="5141" spans="1:5" x14ac:dyDescent="0.3">
      <c r="A5141" s="35">
        <v>5126</v>
      </c>
      <c r="B5141">
        <f t="shared" si="160"/>
        <v>4</v>
      </c>
      <c r="C5141" s="32">
        <v>39002</v>
      </c>
      <c r="D5141">
        <v>1.486</v>
      </c>
      <c r="E5141">
        <f t="shared" si="161"/>
        <v>1.3550342831107596E-2</v>
      </c>
    </row>
    <row r="5142" spans="1:5" x14ac:dyDescent="0.3">
      <c r="A5142">
        <v>5127</v>
      </c>
      <c r="B5142">
        <f t="shared" si="160"/>
        <v>5</v>
      </c>
      <c r="C5142" s="32">
        <v>39003</v>
      </c>
      <c r="D5142">
        <v>1.486</v>
      </c>
      <c r="E5142">
        <f t="shared" si="161"/>
        <v>0</v>
      </c>
    </row>
    <row r="5143" spans="1:5" x14ac:dyDescent="0.3">
      <c r="A5143" s="35">
        <v>5128</v>
      </c>
      <c r="B5143">
        <f t="shared" si="160"/>
        <v>1</v>
      </c>
      <c r="C5143" s="32">
        <v>39006</v>
      </c>
      <c r="D5143">
        <v>1.5029999999999999</v>
      </c>
      <c r="E5143">
        <f t="shared" si="161"/>
        <v>1.1375164475269931E-2</v>
      </c>
    </row>
    <row r="5144" spans="1:5" x14ac:dyDescent="0.3">
      <c r="A5144">
        <v>5129</v>
      </c>
      <c r="B5144">
        <f t="shared" si="160"/>
        <v>2</v>
      </c>
      <c r="C5144" s="32">
        <v>39007</v>
      </c>
      <c r="D5144">
        <v>1.5189999999999999</v>
      </c>
      <c r="E5144">
        <f t="shared" si="161"/>
        <v>1.0589112842798424E-2</v>
      </c>
    </row>
    <row r="5145" spans="1:5" x14ac:dyDescent="0.3">
      <c r="A5145" s="35">
        <v>5130</v>
      </c>
      <c r="B5145">
        <f t="shared" si="160"/>
        <v>3</v>
      </c>
      <c r="C5145" s="32">
        <v>39008</v>
      </c>
      <c r="D5145">
        <v>1.4670000000000001</v>
      </c>
      <c r="E5145">
        <f t="shared" si="161"/>
        <v>-3.4832724452790988E-2</v>
      </c>
    </row>
    <row r="5146" spans="1:5" x14ac:dyDescent="0.3">
      <c r="A5146">
        <v>5131</v>
      </c>
      <c r="B5146">
        <f t="shared" si="160"/>
        <v>4</v>
      </c>
      <c r="C5146" s="32">
        <v>39009</v>
      </c>
      <c r="D5146">
        <v>1.4870000000000001</v>
      </c>
      <c r="E5146">
        <f t="shared" si="161"/>
        <v>1.3541168317173327E-2</v>
      </c>
    </row>
    <row r="5147" spans="1:5" x14ac:dyDescent="0.3">
      <c r="A5147" s="35">
        <v>5132</v>
      </c>
      <c r="B5147">
        <f t="shared" si="160"/>
        <v>5</v>
      </c>
      <c r="C5147" s="32">
        <v>39010</v>
      </c>
      <c r="D5147">
        <v>1.472</v>
      </c>
      <c r="E5147">
        <f t="shared" si="161"/>
        <v>-1.0138647171333641E-2</v>
      </c>
    </row>
    <row r="5148" spans="1:5" x14ac:dyDescent="0.3">
      <c r="A5148">
        <v>5133</v>
      </c>
      <c r="B5148">
        <f t="shared" si="160"/>
        <v>1</v>
      </c>
      <c r="C5148" s="32">
        <v>39013</v>
      </c>
      <c r="D5148">
        <v>1.474</v>
      </c>
      <c r="E5148">
        <f t="shared" si="161"/>
        <v>1.3577734604602887E-3</v>
      </c>
    </row>
    <row r="5149" spans="1:5" x14ac:dyDescent="0.3">
      <c r="A5149" s="35">
        <v>5134</v>
      </c>
      <c r="B5149">
        <f t="shared" si="160"/>
        <v>2</v>
      </c>
      <c r="C5149" s="32">
        <v>39014</v>
      </c>
      <c r="D5149">
        <v>1.5349999999999999</v>
      </c>
      <c r="E5149">
        <f t="shared" si="161"/>
        <v>4.0550587272015486E-2</v>
      </c>
    </row>
    <row r="5150" spans="1:5" x14ac:dyDescent="0.3">
      <c r="A5150">
        <v>5135</v>
      </c>
      <c r="B5150">
        <f t="shared" si="160"/>
        <v>3</v>
      </c>
      <c r="C5150" s="32">
        <v>39015</v>
      </c>
      <c r="D5150">
        <v>1.595</v>
      </c>
      <c r="E5150">
        <f t="shared" si="161"/>
        <v>3.8343355197647436E-2</v>
      </c>
    </row>
    <row r="5151" spans="1:5" x14ac:dyDescent="0.3">
      <c r="A5151" s="35">
        <v>5136</v>
      </c>
      <c r="B5151">
        <f t="shared" si="160"/>
        <v>4</v>
      </c>
      <c r="C5151" s="32">
        <v>39016</v>
      </c>
      <c r="D5151">
        <v>1.5529999999999999</v>
      </c>
      <c r="E5151">
        <f t="shared" si="161"/>
        <v>-2.6685192070257858E-2</v>
      </c>
    </row>
    <row r="5152" spans="1:5" x14ac:dyDescent="0.3">
      <c r="A5152">
        <v>5137</v>
      </c>
      <c r="B5152">
        <f t="shared" si="160"/>
        <v>5</v>
      </c>
      <c r="C5152" s="32">
        <v>39017</v>
      </c>
      <c r="D5152">
        <v>1.571</v>
      </c>
      <c r="E5152">
        <f t="shared" si="161"/>
        <v>1.1523815106934067E-2</v>
      </c>
    </row>
    <row r="5153" spans="1:5" x14ac:dyDescent="0.3">
      <c r="A5153" s="35">
        <v>5138</v>
      </c>
      <c r="B5153">
        <f t="shared" si="160"/>
        <v>1</v>
      </c>
      <c r="C5153" s="32">
        <v>39020</v>
      </c>
      <c r="D5153">
        <v>1.4830000000000001</v>
      </c>
      <c r="E5153">
        <f t="shared" si="161"/>
        <v>-5.764529611768901E-2</v>
      </c>
    </row>
    <row r="5154" spans="1:5" x14ac:dyDescent="0.3">
      <c r="A5154">
        <v>5139</v>
      </c>
      <c r="B5154">
        <f t="shared" si="160"/>
        <v>2</v>
      </c>
      <c r="C5154" s="32">
        <v>39021</v>
      </c>
      <c r="D5154">
        <v>1.474</v>
      </c>
      <c r="E5154">
        <f t="shared" si="161"/>
        <v>-6.0872693886503092E-3</v>
      </c>
    </row>
    <row r="5155" spans="1:5" x14ac:dyDescent="0.3">
      <c r="A5155" s="35">
        <v>5140</v>
      </c>
      <c r="B5155">
        <f t="shared" si="160"/>
        <v>3</v>
      </c>
      <c r="C5155" s="32">
        <v>39022</v>
      </c>
      <c r="D5155">
        <v>1.47</v>
      </c>
      <c r="E5155">
        <f t="shared" si="161"/>
        <v>-2.7173929764999151E-3</v>
      </c>
    </row>
    <row r="5156" spans="1:5" x14ac:dyDescent="0.3">
      <c r="A5156">
        <v>5141</v>
      </c>
      <c r="B5156">
        <f t="shared" si="160"/>
        <v>4</v>
      </c>
      <c r="C5156" s="32">
        <v>39023</v>
      </c>
      <c r="D5156">
        <v>1.46</v>
      </c>
      <c r="E5156">
        <f t="shared" si="161"/>
        <v>-6.8259650703998706E-3</v>
      </c>
    </row>
    <row r="5157" spans="1:5" x14ac:dyDescent="0.3">
      <c r="A5157" s="35">
        <v>5142</v>
      </c>
      <c r="B5157">
        <f t="shared" si="160"/>
        <v>5</v>
      </c>
      <c r="C5157" s="32">
        <v>39024</v>
      </c>
      <c r="D5157">
        <v>1.52</v>
      </c>
      <c r="E5157">
        <f t="shared" si="161"/>
        <v>4.0273899137939898E-2</v>
      </c>
    </row>
    <row r="5158" spans="1:5" x14ac:dyDescent="0.3">
      <c r="A5158">
        <v>5143</v>
      </c>
      <c r="B5158">
        <f t="shared" si="160"/>
        <v>1</v>
      </c>
      <c r="C5158" s="32">
        <v>39027</v>
      </c>
      <c r="D5158">
        <v>1.538</v>
      </c>
      <c r="E5158">
        <f t="shared" si="161"/>
        <v>1.1772536225267194E-2</v>
      </c>
    </row>
    <row r="5159" spans="1:5" x14ac:dyDescent="0.3">
      <c r="A5159" s="35">
        <v>5144</v>
      </c>
      <c r="B5159">
        <f t="shared" si="160"/>
        <v>2</v>
      </c>
      <c r="C5159" s="32">
        <v>39028</v>
      </c>
      <c r="D5159">
        <v>1.532</v>
      </c>
      <c r="E5159">
        <f t="shared" si="161"/>
        <v>-3.9087997650527201E-3</v>
      </c>
    </row>
    <row r="5160" spans="1:5" x14ac:dyDescent="0.3">
      <c r="A5160">
        <v>5145</v>
      </c>
      <c r="B5160">
        <f t="shared" si="160"/>
        <v>3</v>
      </c>
      <c r="C5160" s="32">
        <v>39029</v>
      </c>
      <c r="D5160">
        <v>1.5780000000000001</v>
      </c>
      <c r="E5160">
        <f t="shared" si="161"/>
        <v>2.9584151105283035E-2</v>
      </c>
    </row>
    <row r="5161" spans="1:5" x14ac:dyDescent="0.3">
      <c r="A5161" s="35">
        <v>5146</v>
      </c>
      <c r="B5161">
        <f t="shared" si="160"/>
        <v>4</v>
      </c>
      <c r="C5161" s="32">
        <v>39030</v>
      </c>
      <c r="D5161">
        <v>1.6040000000000001</v>
      </c>
      <c r="E5161">
        <f t="shared" si="161"/>
        <v>1.6342287020640209E-2</v>
      </c>
    </row>
    <row r="5162" spans="1:5" x14ac:dyDescent="0.3">
      <c r="A5162">
        <v>5147</v>
      </c>
      <c r="B5162">
        <f t="shared" si="160"/>
        <v>5</v>
      </c>
      <c r="C5162" s="32">
        <v>39031</v>
      </c>
      <c r="D5162">
        <v>1.579</v>
      </c>
      <c r="E5162">
        <f t="shared" si="161"/>
        <v>-1.5708774170817771E-2</v>
      </c>
    </row>
    <row r="5163" spans="1:5" x14ac:dyDescent="0.3">
      <c r="A5163" s="35">
        <v>5148</v>
      </c>
      <c r="B5163">
        <f t="shared" si="160"/>
        <v>1</v>
      </c>
      <c r="C5163" s="32">
        <v>39034</v>
      </c>
      <c r="D5163">
        <v>1.5489999999999999</v>
      </c>
      <c r="E5163">
        <f t="shared" si="161"/>
        <v>-1.9182173838773516E-2</v>
      </c>
    </row>
    <row r="5164" spans="1:5" x14ac:dyDescent="0.3">
      <c r="A5164">
        <v>5149</v>
      </c>
      <c r="B5164">
        <f t="shared" si="160"/>
        <v>2</v>
      </c>
      <c r="C5164" s="32">
        <v>39035</v>
      </c>
      <c r="D5164">
        <v>1.5629999999999999</v>
      </c>
      <c r="E5164">
        <f t="shared" si="161"/>
        <v>8.9974900046079116E-3</v>
      </c>
    </row>
    <row r="5165" spans="1:5" x14ac:dyDescent="0.3">
      <c r="A5165" s="35">
        <v>5150</v>
      </c>
      <c r="B5165">
        <f t="shared" si="160"/>
        <v>3</v>
      </c>
      <c r="C5165" s="32">
        <v>39036</v>
      </c>
      <c r="D5165">
        <v>1.6140000000000001</v>
      </c>
      <c r="E5165">
        <f t="shared" si="161"/>
        <v>3.2108518408417518E-2</v>
      </c>
    </row>
    <row r="5166" spans="1:5" x14ac:dyDescent="0.3">
      <c r="A5166">
        <v>5151</v>
      </c>
      <c r="B5166">
        <f t="shared" si="160"/>
        <v>4</v>
      </c>
      <c r="C5166" s="32">
        <v>39037</v>
      </c>
      <c r="D5166">
        <v>1.5529999999999999</v>
      </c>
      <c r="E5166">
        <f t="shared" si="161"/>
        <v>-3.852702568120718E-2</v>
      </c>
    </row>
    <row r="5167" spans="1:5" x14ac:dyDescent="0.3">
      <c r="A5167" s="35">
        <v>5152</v>
      </c>
      <c r="B5167">
        <f t="shared" si="160"/>
        <v>5</v>
      </c>
      <c r="C5167" s="32">
        <v>39038</v>
      </c>
      <c r="D5167">
        <v>1.5640000000000001</v>
      </c>
      <c r="E5167">
        <f t="shared" si="161"/>
        <v>7.0580979565694419E-3</v>
      </c>
    </row>
    <row r="5168" spans="1:5" x14ac:dyDescent="0.3">
      <c r="A5168">
        <v>5153</v>
      </c>
      <c r="B5168">
        <f t="shared" si="160"/>
        <v>1</v>
      </c>
      <c r="C5168" s="32">
        <v>39041</v>
      </c>
      <c r="D5168">
        <v>1.573</v>
      </c>
      <c r="E5168">
        <f t="shared" si="161"/>
        <v>5.7379819530213949E-3</v>
      </c>
    </row>
    <row r="5169" spans="1:5" x14ac:dyDescent="0.3">
      <c r="A5169" s="35">
        <v>5154</v>
      </c>
      <c r="B5169">
        <f t="shared" si="160"/>
        <v>2</v>
      </c>
      <c r="C5169" s="32">
        <v>39042</v>
      </c>
      <c r="D5169">
        <v>1.6659999999999999</v>
      </c>
      <c r="E5169">
        <f t="shared" si="161"/>
        <v>5.7440919668510088E-2</v>
      </c>
    </row>
    <row r="5170" spans="1:5" x14ac:dyDescent="0.3">
      <c r="A5170">
        <v>5155</v>
      </c>
      <c r="B5170">
        <f t="shared" si="160"/>
        <v>3</v>
      </c>
      <c r="C5170" s="32">
        <v>39043</v>
      </c>
      <c r="D5170">
        <v>1.627</v>
      </c>
      <c r="E5170">
        <f t="shared" si="161"/>
        <v>-2.368771550775018E-2</v>
      </c>
    </row>
    <row r="5171" spans="1:5" x14ac:dyDescent="0.3">
      <c r="A5171" s="35">
        <v>5156</v>
      </c>
      <c r="B5171">
        <f t="shared" si="160"/>
        <v>1</v>
      </c>
      <c r="C5171" s="32">
        <v>39048</v>
      </c>
      <c r="D5171">
        <v>1.625</v>
      </c>
      <c r="E5171">
        <f t="shared" si="161"/>
        <v>-1.2300124551999319E-3</v>
      </c>
    </row>
    <row r="5172" spans="1:5" x14ac:dyDescent="0.3">
      <c r="A5172">
        <v>5157</v>
      </c>
      <c r="B5172">
        <f t="shared" si="160"/>
        <v>2</v>
      </c>
      <c r="C5172" s="32">
        <v>39049</v>
      </c>
      <c r="D5172">
        <v>1.663</v>
      </c>
      <c r="E5172">
        <f t="shared" si="161"/>
        <v>2.311538442908977E-2</v>
      </c>
    </row>
    <row r="5173" spans="1:5" x14ac:dyDescent="0.3">
      <c r="A5173" s="35">
        <v>5158</v>
      </c>
      <c r="B5173">
        <f t="shared" si="160"/>
        <v>3</v>
      </c>
      <c r="C5173" s="32">
        <v>39050</v>
      </c>
      <c r="D5173">
        <v>1.7330000000000001</v>
      </c>
      <c r="E5173">
        <f t="shared" si="161"/>
        <v>4.123081052267847E-2</v>
      </c>
    </row>
    <row r="5174" spans="1:5" x14ac:dyDescent="0.3">
      <c r="A5174">
        <v>5159</v>
      </c>
      <c r="B5174">
        <f t="shared" si="160"/>
        <v>4</v>
      </c>
      <c r="C5174" s="32">
        <v>39051</v>
      </c>
      <c r="D5174">
        <v>1.7490000000000001</v>
      </c>
      <c r="E5174">
        <f t="shared" si="161"/>
        <v>9.1901853029959599E-3</v>
      </c>
    </row>
    <row r="5175" spans="1:5" x14ac:dyDescent="0.3">
      <c r="A5175" s="35">
        <v>5160</v>
      </c>
      <c r="B5175">
        <f t="shared" si="160"/>
        <v>5</v>
      </c>
      <c r="C5175" s="32">
        <v>39052</v>
      </c>
      <c r="D5175">
        <v>1.716</v>
      </c>
      <c r="E5175">
        <f t="shared" si="161"/>
        <v>-1.9048194970694588E-2</v>
      </c>
    </row>
    <row r="5176" spans="1:5" x14ac:dyDescent="0.3">
      <c r="A5176">
        <v>5161</v>
      </c>
      <c r="B5176">
        <f t="shared" si="160"/>
        <v>1</v>
      </c>
      <c r="C5176" s="32">
        <v>39055</v>
      </c>
      <c r="D5176">
        <v>1.665</v>
      </c>
      <c r="E5176">
        <f t="shared" si="161"/>
        <v>-3.0170877633363354E-2</v>
      </c>
    </row>
    <row r="5177" spans="1:5" x14ac:dyDescent="0.3">
      <c r="A5177" s="35">
        <v>5162</v>
      </c>
      <c r="B5177">
        <f t="shared" si="160"/>
        <v>2</v>
      </c>
      <c r="C5177" s="32">
        <v>39056</v>
      </c>
      <c r="D5177">
        <v>1.653</v>
      </c>
      <c r="E5177">
        <f t="shared" si="161"/>
        <v>-7.2333045935200607E-3</v>
      </c>
    </row>
    <row r="5178" spans="1:5" x14ac:dyDescent="0.3">
      <c r="A5178">
        <v>5163</v>
      </c>
      <c r="B5178">
        <f t="shared" si="160"/>
        <v>3</v>
      </c>
      <c r="C5178" s="32">
        <v>39057</v>
      </c>
      <c r="D5178">
        <v>1.6240000000000001</v>
      </c>
      <c r="E5178">
        <f t="shared" si="161"/>
        <v>-1.769957709940086E-2</v>
      </c>
    </row>
    <row r="5179" spans="1:5" x14ac:dyDescent="0.3">
      <c r="A5179" s="35">
        <v>5164</v>
      </c>
      <c r="B5179">
        <f t="shared" si="160"/>
        <v>4</v>
      </c>
      <c r="C5179" s="32">
        <v>39058</v>
      </c>
      <c r="D5179">
        <v>1.6259999999999999</v>
      </c>
      <c r="E5179">
        <f t="shared" si="161"/>
        <v>1.2307693861324449E-3</v>
      </c>
    </row>
    <row r="5180" spans="1:5" x14ac:dyDescent="0.3">
      <c r="A5180">
        <v>5165</v>
      </c>
      <c r="B5180">
        <f t="shared" si="160"/>
        <v>5</v>
      </c>
      <c r="C5180" s="32">
        <v>39059</v>
      </c>
      <c r="D5180">
        <v>1.617</v>
      </c>
      <c r="E5180">
        <f t="shared" si="161"/>
        <v>-5.5504305306489799E-3</v>
      </c>
    </row>
    <row r="5181" spans="1:5" x14ac:dyDescent="0.3">
      <c r="A5181" s="35">
        <v>5166</v>
      </c>
      <c r="B5181">
        <f t="shared" si="160"/>
        <v>1</v>
      </c>
      <c r="C5181" s="32">
        <v>39062</v>
      </c>
      <c r="D5181">
        <v>1.5980000000000001</v>
      </c>
      <c r="E5181">
        <f t="shared" si="161"/>
        <v>-1.1819733250886852E-2</v>
      </c>
    </row>
    <row r="5182" spans="1:5" x14ac:dyDescent="0.3">
      <c r="A5182">
        <v>5167</v>
      </c>
      <c r="B5182">
        <f t="shared" si="160"/>
        <v>2</v>
      </c>
      <c r="C5182" s="32">
        <v>39063</v>
      </c>
      <c r="D5182">
        <v>1.5960000000000001</v>
      </c>
      <c r="E5182">
        <f t="shared" si="161"/>
        <v>-1.2523483164659486E-3</v>
      </c>
    </row>
    <row r="5183" spans="1:5" x14ac:dyDescent="0.3">
      <c r="A5183" s="35">
        <v>5168</v>
      </c>
      <c r="B5183">
        <f t="shared" si="160"/>
        <v>3</v>
      </c>
      <c r="C5183" s="32">
        <v>39064</v>
      </c>
      <c r="D5183">
        <v>1.641</v>
      </c>
      <c r="E5183">
        <f t="shared" si="161"/>
        <v>2.780531308033686E-2</v>
      </c>
    </row>
    <row r="5184" spans="1:5" x14ac:dyDescent="0.3">
      <c r="A5184">
        <v>5169</v>
      </c>
      <c r="B5184">
        <f t="shared" si="160"/>
        <v>4</v>
      </c>
      <c r="C5184" s="32">
        <v>39065</v>
      </c>
      <c r="D5184">
        <v>1.6839999999999999</v>
      </c>
      <c r="E5184">
        <f t="shared" si="161"/>
        <v>2.5866103712181052E-2</v>
      </c>
    </row>
    <row r="5185" spans="1:5" x14ac:dyDescent="0.3">
      <c r="A5185" s="35">
        <v>5170</v>
      </c>
      <c r="B5185">
        <f t="shared" si="160"/>
        <v>5</v>
      </c>
      <c r="C5185" s="32">
        <v>39066</v>
      </c>
      <c r="D5185">
        <v>1.784</v>
      </c>
      <c r="E5185">
        <f t="shared" si="161"/>
        <v>5.7686118337682626E-2</v>
      </c>
    </row>
    <row r="5186" spans="1:5" x14ac:dyDescent="0.3">
      <c r="A5186">
        <v>5171</v>
      </c>
      <c r="B5186">
        <f t="shared" si="160"/>
        <v>1</v>
      </c>
      <c r="C5186" s="32">
        <v>39069</v>
      </c>
      <c r="D5186">
        <v>1.764</v>
      </c>
      <c r="E5186">
        <f t="shared" si="161"/>
        <v>-1.1274076573218108E-2</v>
      </c>
    </row>
    <row r="5187" spans="1:5" x14ac:dyDescent="0.3">
      <c r="A5187" s="35">
        <v>5172</v>
      </c>
      <c r="B5187">
        <f t="shared" si="160"/>
        <v>2</v>
      </c>
      <c r="C5187" s="32">
        <v>39070</v>
      </c>
      <c r="D5187">
        <v>1.7849999999999999</v>
      </c>
      <c r="E5187">
        <f t="shared" si="161"/>
        <v>1.1834457647002798E-2</v>
      </c>
    </row>
    <row r="5188" spans="1:5" x14ac:dyDescent="0.3">
      <c r="A5188">
        <v>5173</v>
      </c>
      <c r="B5188">
        <f t="shared" si="160"/>
        <v>3</v>
      </c>
      <c r="C5188" s="32">
        <v>39071</v>
      </c>
      <c r="D5188">
        <v>1.7709999999999999</v>
      </c>
      <c r="E5188">
        <f t="shared" si="161"/>
        <v>-7.874056430905883E-3</v>
      </c>
    </row>
    <row r="5189" spans="1:5" x14ac:dyDescent="0.3">
      <c r="A5189" s="35">
        <v>5174</v>
      </c>
      <c r="B5189">
        <f t="shared" si="160"/>
        <v>4</v>
      </c>
      <c r="C5189" s="32">
        <v>39072</v>
      </c>
      <c r="D5189">
        <v>1.736</v>
      </c>
      <c r="E5189">
        <f t="shared" si="161"/>
        <v>-1.9960742562538058E-2</v>
      </c>
    </row>
    <row r="5190" spans="1:5" x14ac:dyDescent="0.3">
      <c r="A5190">
        <v>5175</v>
      </c>
      <c r="B5190">
        <f t="shared" si="160"/>
        <v>5</v>
      </c>
      <c r="C5190" s="32">
        <v>39073</v>
      </c>
      <c r="D5190">
        <v>1.677</v>
      </c>
      <c r="E5190">
        <f t="shared" si="161"/>
        <v>-3.4577133397086547E-2</v>
      </c>
    </row>
    <row r="5191" spans="1:5" x14ac:dyDescent="0.3">
      <c r="A5191" s="35">
        <v>5176</v>
      </c>
      <c r="B5191">
        <f t="shared" si="160"/>
        <v>2</v>
      </c>
      <c r="C5191" s="32">
        <v>39077</v>
      </c>
      <c r="D5191">
        <v>1.587</v>
      </c>
      <c r="E5191">
        <f t="shared" si="161"/>
        <v>-5.5161041296799794E-2</v>
      </c>
    </row>
    <row r="5192" spans="1:5" x14ac:dyDescent="0.3">
      <c r="A5192">
        <v>5177</v>
      </c>
      <c r="B5192">
        <f t="shared" si="160"/>
        <v>3</v>
      </c>
      <c r="C5192" s="32">
        <v>39078</v>
      </c>
      <c r="D5192">
        <v>1.6060000000000001</v>
      </c>
      <c r="E5192">
        <f t="shared" si="161"/>
        <v>1.1901173980298095E-2</v>
      </c>
    </row>
    <row r="5193" spans="1:5" x14ac:dyDescent="0.3">
      <c r="A5193" s="35">
        <v>5178</v>
      </c>
      <c r="B5193">
        <f t="shared" si="160"/>
        <v>4</v>
      </c>
      <c r="C5193" s="32">
        <v>39079</v>
      </c>
      <c r="D5193">
        <v>1.6279999999999999</v>
      </c>
      <c r="E5193">
        <f t="shared" si="161"/>
        <v>1.3605652055778459E-2</v>
      </c>
    </row>
    <row r="5194" spans="1:5" x14ac:dyDescent="0.3">
      <c r="A5194">
        <v>5179</v>
      </c>
      <c r="B5194">
        <f t="shared" si="160"/>
        <v>5</v>
      </c>
      <c r="C5194" s="32">
        <v>39080</v>
      </c>
      <c r="D5194">
        <v>1.643</v>
      </c>
      <c r="E5194">
        <f t="shared" si="161"/>
        <v>9.1715714747825899E-3</v>
      </c>
    </row>
    <row r="5195" spans="1:5" x14ac:dyDescent="0.3">
      <c r="A5195" s="35">
        <v>5180</v>
      </c>
      <c r="B5195">
        <f t="shared" si="160"/>
        <v>2</v>
      </c>
      <c r="C5195" s="32">
        <v>39084</v>
      </c>
      <c r="D5195">
        <v>1.6990000000000001</v>
      </c>
      <c r="E5195">
        <f t="shared" si="161"/>
        <v>3.3516003634663921E-2</v>
      </c>
    </row>
    <row r="5196" spans="1:5" x14ac:dyDescent="0.3">
      <c r="A5196">
        <v>5181</v>
      </c>
      <c r="B5196">
        <f t="shared" si="160"/>
        <v>3</v>
      </c>
      <c r="C5196" s="32">
        <v>39085</v>
      </c>
      <c r="D5196">
        <v>1.5529999999999999</v>
      </c>
      <c r="E5196">
        <f t="shared" si="161"/>
        <v>-8.9851298523245055E-2</v>
      </c>
    </row>
    <row r="5197" spans="1:5" x14ac:dyDescent="0.3">
      <c r="A5197" s="35">
        <v>5182</v>
      </c>
      <c r="B5197">
        <f t="shared" si="160"/>
        <v>4</v>
      </c>
      <c r="C5197" s="32">
        <v>39086</v>
      </c>
      <c r="D5197">
        <v>1.4810000000000001</v>
      </c>
      <c r="E5197">
        <f t="shared" si="161"/>
        <v>-4.7471008880888198E-2</v>
      </c>
    </row>
    <row r="5198" spans="1:5" x14ac:dyDescent="0.3">
      <c r="A5198">
        <v>5183</v>
      </c>
      <c r="B5198">
        <f t="shared" si="160"/>
        <v>5</v>
      </c>
      <c r="C5198" s="32">
        <v>39087</v>
      </c>
      <c r="D5198">
        <v>1.4690000000000001</v>
      </c>
      <c r="E5198">
        <f t="shared" si="161"/>
        <v>-8.1356380939214337E-3</v>
      </c>
    </row>
    <row r="5199" spans="1:5" x14ac:dyDescent="0.3">
      <c r="A5199" s="35">
        <v>5184</v>
      </c>
      <c r="B5199">
        <f t="shared" si="160"/>
        <v>1</v>
      </c>
      <c r="C5199" s="32">
        <v>39090</v>
      </c>
      <c r="D5199">
        <v>1.444</v>
      </c>
      <c r="E5199">
        <f t="shared" si="161"/>
        <v>-1.7164856721105862E-2</v>
      </c>
    </row>
    <row r="5200" spans="1:5" x14ac:dyDescent="0.3">
      <c r="A5200">
        <v>5185</v>
      </c>
      <c r="B5200">
        <f t="shared" si="160"/>
        <v>2</v>
      </c>
      <c r="C5200" s="32">
        <v>39091</v>
      </c>
      <c r="D5200">
        <v>1.4590000000000001</v>
      </c>
      <c r="E5200">
        <f t="shared" si="161"/>
        <v>1.0334229070014283E-2</v>
      </c>
    </row>
    <row r="5201" spans="1:5" x14ac:dyDescent="0.3">
      <c r="A5201" s="35">
        <v>5186</v>
      </c>
      <c r="B5201">
        <f t="shared" ref="B5201:B5264" si="162">WEEKDAY(C5201,2)</f>
        <v>3</v>
      </c>
      <c r="C5201" s="32">
        <v>39092</v>
      </c>
      <c r="D5201">
        <v>1.409</v>
      </c>
      <c r="E5201">
        <f t="shared" si="161"/>
        <v>-3.487103662410547E-2</v>
      </c>
    </row>
    <row r="5202" spans="1:5" x14ac:dyDescent="0.3">
      <c r="A5202">
        <v>5187</v>
      </c>
      <c r="B5202">
        <f t="shared" si="162"/>
        <v>4</v>
      </c>
      <c r="C5202" s="32">
        <v>39093</v>
      </c>
      <c r="D5202">
        <v>1.373</v>
      </c>
      <c r="E5202">
        <f t="shared" ref="E5202:E5265" si="163">LN(D5202/D5201)</f>
        <v>-2.5882106130709188E-2</v>
      </c>
    </row>
    <row r="5203" spans="1:5" x14ac:dyDescent="0.3">
      <c r="A5203" s="35">
        <v>5188</v>
      </c>
      <c r="B5203">
        <f t="shared" si="162"/>
        <v>5</v>
      </c>
      <c r="C5203" s="32">
        <v>39094</v>
      </c>
      <c r="D5203">
        <v>1.405</v>
      </c>
      <c r="E5203">
        <f t="shared" si="163"/>
        <v>2.3039175999875004E-2</v>
      </c>
    </row>
    <row r="5204" spans="1:5" x14ac:dyDescent="0.3">
      <c r="A5204">
        <v>5189</v>
      </c>
      <c r="B5204">
        <f t="shared" si="162"/>
        <v>2</v>
      </c>
      <c r="C5204" s="32">
        <v>39098</v>
      </c>
      <c r="D5204">
        <v>1.3440000000000001</v>
      </c>
      <c r="E5204">
        <f t="shared" si="163"/>
        <v>-4.4387060684751185E-2</v>
      </c>
    </row>
    <row r="5205" spans="1:5" x14ac:dyDescent="0.3">
      <c r="A5205" s="35">
        <v>5190</v>
      </c>
      <c r="B5205">
        <f t="shared" si="162"/>
        <v>3</v>
      </c>
      <c r="C5205" s="32">
        <v>39099</v>
      </c>
      <c r="D5205">
        <v>1.3480000000000001</v>
      </c>
      <c r="E5205">
        <f t="shared" si="163"/>
        <v>2.97177038915748E-3</v>
      </c>
    </row>
    <row r="5206" spans="1:5" x14ac:dyDescent="0.3">
      <c r="A5206">
        <v>5191</v>
      </c>
      <c r="B5206">
        <f t="shared" si="162"/>
        <v>4</v>
      </c>
      <c r="C5206" s="32">
        <v>39100</v>
      </c>
      <c r="D5206">
        <v>1.32</v>
      </c>
      <c r="E5206">
        <f t="shared" si="163"/>
        <v>-2.0990275891835858E-2</v>
      </c>
    </row>
    <row r="5207" spans="1:5" x14ac:dyDescent="0.3">
      <c r="A5207" s="35">
        <v>5192</v>
      </c>
      <c r="B5207">
        <f t="shared" si="162"/>
        <v>5</v>
      </c>
      <c r="C5207" s="32">
        <v>39101</v>
      </c>
      <c r="D5207">
        <v>1.361</v>
      </c>
      <c r="E5207">
        <f t="shared" si="163"/>
        <v>3.0587987071049486E-2</v>
      </c>
    </row>
    <row r="5208" spans="1:5" x14ac:dyDescent="0.3">
      <c r="A5208">
        <v>5193</v>
      </c>
      <c r="B5208">
        <f t="shared" si="162"/>
        <v>1</v>
      </c>
      <c r="C5208" s="32">
        <v>39104</v>
      </c>
      <c r="D5208">
        <v>1.3440000000000001</v>
      </c>
      <c r="E5208">
        <f t="shared" si="163"/>
        <v>-1.2569481568371106E-2</v>
      </c>
    </row>
    <row r="5209" spans="1:5" x14ac:dyDescent="0.3">
      <c r="A5209" s="35">
        <v>5194</v>
      </c>
      <c r="B5209">
        <f t="shared" si="162"/>
        <v>2</v>
      </c>
      <c r="C5209" s="32">
        <v>39105</v>
      </c>
      <c r="D5209">
        <v>1.4139999999999999</v>
      </c>
      <c r="E5209">
        <f t="shared" si="163"/>
        <v>5.077232537342314E-2</v>
      </c>
    </row>
    <row r="5210" spans="1:5" x14ac:dyDescent="0.3">
      <c r="A5210">
        <v>5195</v>
      </c>
      <c r="B5210">
        <f t="shared" si="162"/>
        <v>3</v>
      </c>
      <c r="C5210" s="32">
        <v>39106</v>
      </c>
      <c r="D5210">
        <v>1.425</v>
      </c>
      <c r="E5210">
        <f t="shared" si="163"/>
        <v>7.7492462462329364E-3</v>
      </c>
    </row>
    <row r="5211" spans="1:5" x14ac:dyDescent="0.3">
      <c r="A5211" s="35">
        <v>5196</v>
      </c>
      <c r="B5211">
        <f t="shared" si="162"/>
        <v>4</v>
      </c>
      <c r="C5211" s="32">
        <v>39107</v>
      </c>
      <c r="D5211">
        <v>1.4139999999999999</v>
      </c>
      <c r="E5211">
        <f t="shared" si="163"/>
        <v>-7.7492462462329268E-3</v>
      </c>
    </row>
    <row r="5212" spans="1:5" x14ac:dyDescent="0.3">
      <c r="A5212">
        <v>5197</v>
      </c>
      <c r="B5212">
        <f t="shared" si="162"/>
        <v>5</v>
      </c>
      <c r="C5212" s="32">
        <v>39108</v>
      </c>
      <c r="D5212">
        <v>1.4379999999999999</v>
      </c>
      <c r="E5212">
        <f t="shared" si="163"/>
        <v>1.6830691824473852E-2</v>
      </c>
    </row>
    <row r="5213" spans="1:5" x14ac:dyDescent="0.3">
      <c r="A5213" s="35">
        <v>5198</v>
      </c>
      <c r="B5213">
        <f t="shared" si="162"/>
        <v>1</v>
      </c>
      <c r="C5213" s="32">
        <v>39111</v>
      </c>
      <c r="D5213">
        <v>1.3959999999999999</v>
      </c>
      <c r="E5213">
        <f t="shared" si="163"/>
        <v>-2.9642254958674251E-2</v>
      </c>
    </row>
    <row r="5214" spans="1:5" x14ac:dyDescent="0.3">
      <c r="A5214">
        <v>5199</v>
      </c>
      <c r="B5214">
        <f t="shared" si="162"/>
        <v>2</v>
      </c>
      <c r="C5214" s="32">
        <v>39112</v>
      </c>
      <c r="D5214">
        <v>1.4870000000000001</v>
      </c>
      <c r="E5214">
        <f t="shared" si="163"/>
        <v>6.314966313783732E-2</v>
      </c>
    </row>
    <row r="5215" spans="1:5" x14ac:dyDescent="0.3">
      <c r="A5215" s="35">
        <v>5200</v>
      </c>
      <c r="B5215">
        <f t="shared" si="162"/>
        <v>3</v>
      </c>
      <c r="C5215" s="32">
        <v>39113</v>
      </c>
      <c r="D5215">
        <v>1.486</v>
      </c>
      <c r="E5215">
        <f t="shared" si="163"/>
        <v>-6.7272118245062138E-4</v>
      </c>
    </row>
    <row r="5216" spans="1:5" x14ac:dyDescent="0.3">
      <c r="A5216">
        <v>5201</v>
      </c>
      <c r="B5216">
        <f t="shared" si="162"/>
        <v>4</v>
      </c>
      <c r="C5216" s="32">
        <v>39114</v>
      </c>
      <c r="D5216">
        <v>1.482</v>
      </c>
      <c r="E5216">
        <f t="shared" si="163"/>
        <v>-2.6954194216723226E-3</v>
      </c>
    </row>
    <row r="5217" spans="1:5" x14ac:dyDescent="0.3">
      <c r="A5217" s="35">
        <v>5202</v>
      </c>
      <c r="B5217">
        <f t="shared" si="162"/>
        <v>5</v>
      </c>
      <c r="C5217" s="32">
        <v>39115</v>
      </c>
      <c r="D5217">
        <v>1.53</v>
      </c>
      <c r="E5217">
        <f t="shared" si="163"/>
        <v>3.1875208530449034E-2</v>
      </c>
    </row>
    <row r="5218" spans="1:5" x14ac:dyDescent="0.3">
      <c r="A5218">
        <v>5203</v>
      </c>
      <c r="B5218">
        <f t="shared" si="162"/>
        <v>1</v>
      </c>
      <c r="C5218" s="32">
        <v>39118</v>
      </c>
      <c r="D5218">
        <v>1.5189999999999999</v>
      </c>
      <c r="E5218">
        <f t="shared" si="163"/>
        <v>-7.2155117907083772E-3</v>
      </c>
    </row>
    <row r="5219" spans="1:5" x14ac:dyDescent="0.3">
      <c r="A5219" s="35">
        <v>5204</v>
      </c>
      <c r="B5219">
        <f t="shared" si="162"/>
        <v>2</v>
      </c>
      <c r="C5219" s="32">
        <v>39119</v>
      </c>
      <c r="D5219">
        <v>1.534</v>
      </c>
      <c r="E5219">
        <f t="shared" si="163"/>
        <v>9.8264793314287082E-3</v>
      </c>
    </row>
    <row r="5220" spans="1:5" x14ac:dyDescent="0.3">
      <c r="A5220">
        <v>5205</v>
      </c>
      <c r="B5220">
        <f t="shared" si="162"/>
        <v>3</v>
      </c>
      <c r="C5220" s="32">
        <v>39120</v>
      </c>
      <c r="D5220">
        <v>1.5169999999999999</v>
      </c>
      <c r="E5220">
        <f t="shared" si="163"/>
        <v>-1.1144002578669279E-2</v>
      </c>
    </row>
    <row r="5221" spans="1:5" x14ac:dyDescent="0.3">
      <c r="A5221" s="35">
        <v>5206</v>
      </c>
      <c r="B5221">
        <f t="shared" si="162"/>
        <v>4</v>
      </c>
      <c r="C5221" s="32">
        <v>39121</v>
      </c>
      <c r="D5221">
        <v>1.5680000000000001</v>
      </c>
      <c r="E5221">
        <f t="shared" si="163"/>
        <v>3.3066221561820999E-2</v>
      </c>
    </row>
    <row r="5222" spans="1:5" x14ac:dyDescent="0.3">
      <c r="A5222">
        <v>5207</v>
      </c>
      <c r="B5222">
        <f t="shared" si="162"/>
        <v>5</v>
      </c>
      <c r="C5222" s="32">
        <v>39122</v>
      </c>
      <c r="D5222">
        <v>1.5880000000000001</v>
      </c>
      <c r="E5222">
        <f t="shared" si="163"/>
        <v>1.2674440896727861E-2</v>
      </c>
    </row>
    <row r="5223" spans="1:5" x14ac:dyDescent="0.3">
      <c r="A5223" s="35">
        <v>5208</v>
      </c>
      <c r="B5223">
        <f t="shared" si="162"/>
        <v>1</v>
      </c>
      <c r="C5223" s="32">
        <v>39125</v>
      </c>
      <c r="D5223">
        <v>1.5249999999999999</v>
      </c>
      <c r="E5223">
        <f t="shared" si="163"/>
        <v>-4.0480952765569116E-2</v>
      </c>
    </row>
    <row r="5224" spans="1:5" x14ac:dyDescent="0.3">
      <c r="A5224">
        <v>5209</v>
      </c>
      <c r="B5224">
        <f t="shared" si="162"/>
        <v>2</v>
      </c>
      <c r="C5224" s="32">
        <v>39126</v>
      </c>
      <c r="D5224">
        <v>1.6140000000000001</v>
      </c>
      <c r="E5224">
        <f t="shared" si="163"/>
        <v>5.6721159788382179E-2</v>
      </c>
    </row>
    <row r="5225" spans="1:5" x14ac:dyDescent="0.3">
      <c r="A5225" s="35">
        <v>5210</v>
      </c>
      <c r="B5225">
        <f t="shared" si="162"/>
        <v>3</v>
      </c>
      <c r="C5225" s="32">
        <v>39127</v>
      </c>
      <c r="D5225">
        <v>1.6279999999999999</v>
      </c>
      <c r="E5225">
        <f t="shared" si="163"/>
        <v>8.636697732591344E-3</v>
      </c>
    </row>
    <row r="5226" spans="1:5" x14ac:dyDescent="0.3">
      <c r="A5226">
        <v>5211</v>
      </c>
      <c r="B5226">
        <f t="shared" si="162"/>
        <v>4</v>
      </c>
      <c r="C5226" s="32">
        <v>39128</v>
      </c>
      <c r="D5226">
        <v>1.611</v>
      </c>
      <c r="E5226">
        <f t="shared" si="163"/>
        <v>-1.0497163385511162E-2</v>
      </c>
    </row>
    <row r="5227" spans="1:5" x14ac:dyDescent="0.3">
      <c r="A5227" s="35">
        <v>5212</v>
      </c>
      <c r="B5227">
        <f t="shared" si="162"/>
        <v>5</v>
      </c>
      <c r="C5227" s="32">
        <v>39129</v>
      </c>
      <c r="D5227">
        <v>1.649</v>
      </c>
      <c r="E5227">
        <f t="shared" si="163"/>
        <v>2.3313939382624608E-2</v>
      </c>
    </row>
    <row r="5228" spans="1:5" x14ac:dyDescent="0.3">
      <c r="A5228">
        <v>5213</v>
      </c>
      <c r="B5228">
        <f t="shared" si="162"/>
        <v>2</v>
      </c>
      <c r="C5228" s="32">
        <v>39133</v>
      </c>
      <c r="D5228">
        <v>1.6559999999999999</v>
      </c>
      <c r="E5228">
        <f t="shared" si="163"/>
        <v>4.2360123856060843E-3</v>
      </c>
    </row>
    <row r="5229" spans="1:5" x14ac:dyDescent="0.3">
      <c r="A5229" s="35">
        <v>5214</v>
      </c>
      <c r="B5229">
        <f t="shared" si="162"/>
        <v>3</v>
      </c>
      <c r="C5229" s="32">
        <v>39134</v>
      </c>
      <c r="D5229">
        <v>1.7170000000000001</v>
      </c>
      <c r="E5229">
        <f t="shared" si="163"/>
        <v>3.617352595227058E-2</v>
      </c>
    </row>
    <row r="5230" spans="1:5" x14ac:dyDescent="0.3">
      <c r="A5230">
        <v>5215</v>
      </c>
      <c r="B5230">
        <f t="shared" si="162"/>
        <v>4</v>
      </c>
      <c r="C5230" s="32">
        <v>39135</v>
      </c>
      <c r="D5230">
        <v>1.77</v>
      </c>
      <c r="E5230">
        <f t="shared" si="163"/>
        <v>3.0400964670399183E-2</v>
      </c>
    </row>
    <row r="5231" spans="1:5" x14ac:dyDescent="0.3">
      <c r="A5231" s="35">
        <v>5216</v>
      </c>
      <c r="B5231">
        <f t="shared" si="162"/>
        <v>5</v>
      </c>
      <c r="C5231" s="32">
        <v>39136</v>
      </c>
      <c r="D5231">
        <v>1.7749999999999999</v>
      </c>
      <c r="E5231">
        <f t="shared" si="163"/>
        <v>2.8208763416412634E-3</v>
      </c>
    </row>
    <row r="5232" spans="1:5" x14ac:dyDescent="0.3">
      <c r="A5232">
        <v>5217</v>
      </c>
      <c r="B5232">
        <f t="shared" si="162"/>
        <v>1</v>
      </c>
      <c r="C5232" s="32">
        <v>39139</v>
      </c>
      <c r="D5232">
        <v>1.8009999999999999</v>
      </c>
      <c r="E5232">
        <f t="shared" si="163"/>
        <v>1.4541643266439976E-2</v>
      </c>
    </row>
    <row r="5233" spans="1:5" x14ac:dyDescent="0.3">
      <c r="A5233" s="35">
        <v>5218</v>
      </c>
      <c r="B5233">
        <f t="shared" si="162"/>
        <v>2</v>
      </c>
      <c r="C5233" s="32">
        <v>39140</v>
      </c>
      <c r="D5233">
        <v>1.8169999999999999</v>
      </c>
      <c r="E5233">
        <f t="shared" si="163"/>
        <v>8.8447232202150984E-3</v>
      </c>
    </row>
    <row r="5234" spans="1:5" x14ac:dyDescent="0.3">
      <c r="A5234">
        <v>5219</v>
      </c>
      <c r="B5234">
        <f t="shared" si="162"/>
        <v>3</v>
      </c>
      <c r="C5234" s="32">
        <v>39141</v>
      </c>
      <c r="D5234">
        <v>1.8680000000000001</v>
      </c>
      <c r="E5234">
        <f t="shared" si="163"/>
        <v>2.7681550392616872E-2</v>
      </c>
    </row>
    <row r="5235" spans="1:5" x14ac:dyDescent="0.3">
      <c r="A5235" s="35">
        <v>5220</v>
      </c>
      <c r="B5235">
        <f t="shared" si="162"/>
        <v>4</v>
      </c>
      <c r="C5235" s="32">
        <v>39142</v>
      </c>
      <c r="D5235">
        <v>1.923</v>
      </c>
      <c r="E5235">
        <f t="shared" si="163"/>
        <v>2.9018126799991693E-2</v>
      </c>
    </row>
    <row r="5236" spans="1:5" x14ac:dyDescent="0.3">
      <c r="A5236">
        <v>5221</v>
      </c>
      <c r="B5236">
        <f t="shared" si="162"/>
        <v>5</v>
      </c>
      <c r="C5236" s="32">
        <v>39143</v>
      </c>
      <c r="D5236">
        <v>1.925</v>
      </c>
      <c r="E5236">
        <f t="shared" si="163"/>
        <v>1.0395011331048442E-3</v>
      </c>
    </row>
    <row r="5237" spans="1:5" x14ac:dyDescent="0.3">
      <c r="A5237" s="35">
        <v>5222</v>
      </c>
      <c r="B5237">
        <f t="shared" si="162"/>
        <v>1</v>
      </c>
      <c r="C5237" s="32">
        <v>39146</v>
      </c>
      <c r="D5237">
        <v>1.877</v>
      </c>
      <c r="E5237">
        <f t="shared" si="163"/>
        <v>-2.5251210135375766E-2</v>
      </c>
    </row>
    <row r="5238" spans="1:5" x14ac:dyDescent="0.3">
      <c r="A5238">
        <v>5223</v>
      </c>
      <c r="B5238">
        <f t="shared" si="162"/>
        <v>2</v>
      </c>
      <c r="C5238" s="32">
        <v>39147</v>
      </c>
      <c r="D5238">
        <v>1.8759999999999999</v>
      </c>
      <c r="E5238">
        <f t="shared" si="163"/>
        <v>-5.3290702033888227E-4</v>
      </c>
    </row>
    <row r="5239" spans="1:5" x14ac:dyDescent="0.3">
      <c r="A5239" s="35">
        <v>5224</v>
      </c>
      <c r="B5239">
        <f t="shared" si="162"/>
        <v>3</v>
      </c>
      <c r="C5239" s="32">
        <v>39148</v>
      </c>
      <c r="D5239">
        <v>1.9159999999999999</v>
      </c>
      <c r="E5239">
        <f t="shared" si="163"/>
        <v>2.109782896463596E-2</v>
      </c>
    </row>
    <row r="5240" spans="1:5" x14ac:dyDescent="0.3">
      <c r="A5240">
        <v>5225</v>
      </c>
      <c r="B5240">
        <f t="shared" si="162"/>
        <v>4</v>
      </c>
      <c r="C5240" s="32">
        <v>39149</v>
      </c>
      <c r="D5240">
        <v>1.9510000000000001</v>
      </c>
      <c r="E5240">
        <f t="shared" si="163"/>
        <v>1.8102382092305431E-2</v>
      </c>
    </row>
    <row r="5241" spans="1:5" x14ac:dyDescent="0.3">
      <c r="A5241" s="35">
        <v>5226</v>
      </c>
      <c r="B5241">
        <f t="shared" si="162"/>
        <v>5</v>
      </c>
      <c r="C5241" s="32">
        <v>39150</v>
      </c>
      <c r="D5241">
        <v>1.8680000000000001</v>
      </c>
      <c r="E5241">
        <f t="shared" si="163"/>
        <v>-4.347372183432327E-2</v>
      </c>
    </row>
    <row r="5242" spans="1:5" x14ac:dyDescent="0.3">
      <c r="A5242">
        <v>5227</v>
      </c>
      <c r="B5242">
        <f t="shared" si="162"/>
        <v>1</v>
      </c>
      <c r="C5242" s="32">
        <v>39153</v>
      </c>
      <c r="D5242">
        <v>1.885</v>
      </c>
      <c r="E5242">
        <f t="shared" si="163"/>
        <v>9.0594810933231663E-3</v>
      </c>
    </row>
    <row r="5243" spans="1:5" x14ac:dyDescent="0.3">
      <c r="A5243" s="35">
        <v>5228</v>
      </c>
      <c r="B5243">
        <f t="shared" si="162"/>
        <v>2</v>
      </c>
      <c r="C5243" s="32">
        <v>39154</v>
      </c>
      <c r="D5243">
        <v>1.9370000000000001</v>
      </c>
      <c r="E5243">
        <f t="shared" si="163"/>
        <v>2.7212563524884794E-2</v>
      </c>
    </row>
    <row r="5244" spans="1:5" x14ac:dyDescent="0.3">
      <c r="A5244">
        <v>5229</v>
      </c>
      <c r="B5244">
        <f t="shared" si="162"/>
        <v>3</v>
      </c>
      <c r="C5244" s="32">
        <v>39155</v>
      </c>
      <c r="D5244">
        <v>1.915</v>
      </c>
      <c r="E5244">
        <f t="shared" si="163"/>
        <v>-1.142276179224953E-2</v>
      </c>
    </row>
    <row r="5245" spans="1:5" x14ac:dyDescent="0.3">
      <c r="A5245" s="35">
        <v>5230</v>
      </c>
      <c r="B5245">
        <f t="shared" si="162"/>
        <v>4</v>
      </c>
      <c r="C5245" s="32">
        <v>39156</v>
      </c>
      <c r="D5245">
        <v>1.8720000000000001</v>
      </c>
      <c r="E5245">
        <f t="shared" si="163"/>
        <v>-2.2710244577208962E-2</v>
      </c>
    </row>
    <row r="5246" spans="1:5" x14ac:dyDescent="0.3">
      <c r="A5246">
        <v>5231</v>
      </c>
      <c r="B5246">
        <f t="shared" si="162"/>
        <v>5</v>
      </c>
      <c r="C5246" s="32">
        <v>39157</v>
      </c>
      <c r="D5246">
        <v>1.929</v>
      </c>
      <c r="E5246">
        <f t="shared" si="163"/>
        <v>2.9994355868191616E-2</v>
      </c>
    </row>
    <row r="5247" spans="1:5" x14ac:dyDescent="0.3">
      <c r="A5247" s="35">
        <v>5232</v>
      </c>
      <c r="B5247">
        <f t="shared" si="162"/>
        <v>1</v>
      </c>
      <c r="C5247" s="32">
        <v>39160</v>
      </c>
      <c r="D5247">
        <v>1.9830000000000001</v>
      </c>
      <c r="E5247">
        <f t="shared" si="163"/>
        <v>2.760911561406702E-2</v>
      </c>
    </row>
    <row r="5248" spans="1:5" x14ac:dyDescent="0.3">
      <c r="A5248">
        <v>5233</v>
      </c>
      <c r="B5248">
        <f t="shared" si="162"/>
        <v>2</v>
      </c>
      <c r="C5248" s="32">
        <v>39161</v>
      </c>
      <c r="D5248">
        <v>1.9139999999999999</v>
      </c>
      <c r="E5248">
        <f t="shared" si="163"/>
        <v>-3.5415556506896526E-2</v>
      </c>
    </row>
    <row r="5249" spans="1:5" x14ac:dyDescent="0.3">
      <c r="A5249" s="35">
        <v>5234</v>
      </c>
      <c r="B5249">
        <f t="shared" si="162"/>
        <v>3</v>
      </c>
      <c r="C5249" s="32">
        <v>39162</v>
      </c>
      <c r="D5249">
        <v>1.91</v>
      </c>
      <c r="E5249">
        <f t="shared" si="163"/>
        <v>-2.0920509722240632E-3</v>
      </c>
    </row>
    <row r="5250" spans="1:5" x14ac:dyDescent="0.3">
      <c r="A5250">
        <v>5235</v>
      </c>
      <c r="B5250">
        <f t="shared" si="162"/>
        <v>4</v>
      </c>
      <c r="C5250" s="32">
        <v>39163</v>
      </c>
      <c r="D5250">
        <v>1.9139999999999999</v>
      </c>
      <c r="E5250">
        <f t="shared" si="163"/>
        <v>2.0920509722239509E-3</v>
      </c>
    </row>
    <row r="5251" spans="1:5" x14ac:dyDescent="0.3">
      <c r="A5251" s="35">
        <v>5236</v>
      </c>
      <c r="B5251">
        <f t="shared" si="162"/>
        <v>5</v>
      </c>
      <c r="C5251" s="32">
        <v>39164</v>
      </c>
      <c r="D5251">
        <v>1.93</v>
      </c>
      <c r="E5251">
        <f t="shared" si="163"/>
        <v>8.3247098860316331E-3</v>
      </c>
    </row>
    <row r="5252" spans="1:5" x14ac:dyDescent="0.3">
      <c r="A5252">
        <v>5237</v>
      </c>
      <c r="B5252">
        <f t="shared" si="162"/>
        <v>1</v>
      </c>
      <c r="C5252" s="32">
        <v>39167</v>
      </c>
      <c r="D5252">
        <v>2</v>
      </c>
      <c r="E5252">
        <f t="shared" si="163"/>
        <v>3.562717764315125E-2</v>
      </c>
    </row>
    <row r="5253" spans="1:5" x14ac:dyDescent="0.3">
      <c r="A5253" s="35">
        <v>5238</v>
      </c>
      <c r="B5253">
        <f t="shared" si="162"/>
        <v>2</v>
      </c>
      <c r="C5253" s="32">
        <v>39168</v>
      </c>
      <c r="D5253">
        <v>2.0070000000000001</v>
      </c>
      <c r="E5253">
        <f t="shared" si="163"/>
        <v>3.4938892542558382E-3</v>
      </c>
    </row>
    <row r="5254" spans="1:5" x14ac:dyDescent="0.3">
      <c r="A5254">
        <v>5239</v>
      </c>
      <c r="B5254">
        <f t="shared" si="162"/>
        <v>3</v>
      </c>
      <c r="C5254" s="32">
        <v>39169</v>
      </c>
      <c r="D5254">
        <v>1.9850000000000001</v>
      </c>
      <c r="E5254">
        <f t="shared" si="163"/>
        <v>-1.1022155675047373E-2</v>
      </c>
    </row>
    <row r="5255" spans="1:5" x14ac:dyDescent="0.3">
      <c r="A5255" s="35">
        <v>5240</v>
      </c>
      <c r="B5255">
        <f t="shared" si="162"/>
        <v>4</v>
      </c>
      <c r="C5255" s="32">
        <v>39170</v>
      </c>
      <c r="D5255">
        <v>2.0659999999999998</v>
      </c>
      <c r="E5255">
        <f t="shared" si="163"/>
        <v>3.9995456558292973E-2</v>
      </c>
    </row>
    <row r="5256" spans="1:5" x14ac:dyDescent="0.3">
      <c r="A5256">
        <v>5241</v>
      </c>
      <c r="B5256">
        <f t="shared" si="162"/>
        <v>5</v>
      </c>
      <c r="C5256" s="32">
        <v>39171</v>
      </c>
      <c r="D5256">
        <v>2.048</v>
      </c>
      <c r="E5256">
        <f t="shared" si="163"/>
        <v>-8.7506635201853086E-3</v>
      </c>
    </row>
    <row r="5257" spans="1:5" x14ac:dyDescent="0.3">
      <c r="A5257" s="35">
        <v>5242</v>
      </c>
      <c r="B5257">
        <f t="shared" si="162"/>
        <v>1</v>
      </c>
      <c r="C5257" s="32">
        <v>39174</v>
      </c>
      <c r="D5257">
        <v>2.0409999999999999</v>
      </c>
      <c r="E5257">
        <f t="shared" si="163"/>
        <v>-3.4238233495537214E-3</v>
      </c>
    </row>
    <row r="5258" spans="1:5" x14ac:dyDescent="0.3">
      <c r="A5258">
        <v>5243</v>
      </c>
      <c r="B5258">
        <f t="shared" si="162"/>
        <v>2</v>
      </c>
      <c r="C5258" s="32">
        <v>39175</v>
      </c>
      <c r="D5258">
        <v>1.966</v>
      </c>
      <c r="E5258">
        <f t="shared" si="163"/>
        <v>-3.7438862102732916E-2</v>
      </c>
    </row>
    <row r="5259" spans="1:5" x14ac:dyDescent="0.3">
      <c r="A5259" s="35">
        <v>5244</v>
      </c>
      <c r="B5259">
        <f t="shared" si="162"/>
        <v>3</v>
      </c>
      <c r="C5259" s="32">
        <v>39176</v>
      </c>
      <c r="D5259">
        <v>2.0550000000000002</v>
      </c>
      <c r="E5259">
        <f t="shared" si="163"/>
        <v>4.4274826223223207E-2</v>
      </c>
    </row>
    <row r="5260" spans="1:5" x14ac:dyDescent="0.3">
      <c r="A5260">
        <v>5245</v>
      </c>
      <c r="B5260">
        <f t="shared" si="162"/>
        <v>4</v>
      </c>
      <c r="C5260" s="32">
        <v>39177</v>
      </c>
      <c r="D5260">
        <v>2.0979999999999999</v>
      </c>
      <c r="E5260">
        <f t="shared" si="163"/>
        <v>2.0708662025907414E-2</v>
      </c>
    </row>
    <row r="5261" spans="1:5" x14ac:dyDescent="0.3">
      <c r="A5261" s="35">
        <v>5246</v>
      </c>
      <c r="B5261">
        <f t="shared" si="162"/>
        <v>1</v>
      </c>
      <c r="C5261" s="32">
        <v>39181</v>
      </c>
      <c r="D5261">
        <v>2.0590000000000002</v>
      </c>
      <c r="E5261">
        <f t="shared" si="163"/>
        <v>-1.8764081928452921E-2</v>
      </c>
    </row>
    <row r="5262" spans="1:5" x14ac:dyDescent="0.3">
      <c r="A5262">
        <v>5247</v>
      </c>
      <c r="B5262">
        <f t="shared" si="162"/>
        <v>2</v>
      </c>
      <c r="C5262" s="32">
        <v>39182</v>
      </c>
      <c r="D5262">
        <v>2.109</v>
      </c>
      <c r="E5262">
        <f t="shared" si="163"/>
        <v>2.3993473450985063E-2</v>
      </c>
    </row>
    <row r="5263" spans="1:5" x14ac:dyDescent="0.3">
      <c r="A5263" s="35">
        <v>5248</v>
      </c>
      <c r="B5263">
        <f t="shared" si="162"/>
        <v>3</v>
      </c>
      <c r="C5263" s="32">
        <v>39183</v>
      </c>
      <c r="D5263">
        <v>2.125</v>
      </c>
      <c r="E5263">
        <f t="shared" si="163"/>
        <v>7.5579008797425663E-3</v>
      </c>
    </row>
    <row r="5264" spans="1:5" x14ac:dyDescent="0.3">
      <c r="A5264">
        <v>5249</v>
      </c>
      <c r="B5264">
        <f t="shared" si="162"/>
        <v>4</v>
      </c>
      <c r="C5264" s="32">
        <v>39184</v>
      </c>
      <c r="D5264">
        <v>2.1640000000000001</v>
      </c>
      <c r="E5264">
        <f t="shared" si="163"/>
        <v>1.8186558607855029E-2</v>
      </c>
    </row>
    <row r="5265" spans="1:5" x14ac:dyDescent="0.3">
      <c r="A5265" s="35">
        <v>5250</v>
      </c>
      <c r="B5265">
        <f t="shared" ref="B5265:B5328" si="164">WEEKDAY(C5265,2)</f>
        <v>5</v>
      </c>
      <c r="C5265" s="32">
        <v>39185</v>
      </c>
      <c r="D5265">
        <v>2.1339999999999999</v>
      </c>
      <c r="E5265">
        <f t="shared" si="163"/>
        <v>-1.396020810467353E-2</v>
      </c>
    </row>
    <row r="5266" spans="1:5" x14ac:dyDescent="0.3">
      <c r="A5266">
        <v>5251</v>
      </c>
      <c r="B5266">
        <f t="shared" si="164"/>
        <v>1</v>
      </c>
      <c r="C5266" s="32">
        <v>39188</v>
      </c>
      <c r="D5266">
        <v>2.0830000000000002</v>
      </c>
      <c r="E5266">
        <f t="shared" ref="E5266:E5329" si="165">LN(D5266/D5265)</f>
        <v>-2.41889906007265E-2</v>
      </c>
    </row>
    <row r="5267" spans="1:5" x14ac:dyDescent="0.3">
      <c r="A5267" s="35">
        <v>5252</v>
      </c>
      <c r="B5267">
        <f t="shared" si="164"/>
        <v>2</v>
      </c>
      <c r="C5267" s="32">
        <v>39189</v>
      </c>
      <c r="D5267">
        <v>2.0009999999999999</v>
      </c>
      <c r="E5267">
        <f t="shared" si="165"/>
        <v>-4.0162106677238754E-2</v>
      </c>
    </row>
    <row r="5268" spans="1:5" x14ac:dyDescent="0.3">
      <c r="A5268">
        <v>5253</v>
      </c>
      <c r="B5268">
        <f t="shared" si="164"/>
        <v>3</v>
      </c>
      <c r="C5268" s="32">
        <v>39190</v>
      </c>
      <c r="D5268">
        <v>2.012</v>
      </c>
      <c r="E5268">
        <f t="shared" si="165"/>
        <v>5.4821966358965775E-3</v>
      </c>
    </row>
    <row r="5269" spans="1:5" x14ac:dyDescent="0.3">
      <c r="A5269" s="35">
        <v>5254</v>
      </c>
      <c r="B5269">
        <f t="shared" si="164"/>
        <v>4</v>
      </c>
      <c r="C5269" s="32">
        <v>39191</v>
      </c>
      <c r="D5269">
        <v>2.02</v>
      </c>
      <c r="E5269">
        <f t="shared" si="165"/>
        <v>3.9682591756206699E-3</v>
      </c>
    </row>
    <row r="5270" spans="1:5" x14ac:dyDescent="0.3">
      <c r="A5270">
        <v>5255</v>
      </c>
      <c r="B5270">
        <f t="shared" si="164"/>
        <v>5</v>
      </c>
      <c r="C5270" s="32">
        <v>39192</v>
      </c>
      <c r="D5270">
        <v>2.0449999999999999</v>
      </c>
      <c r="E5270">
        <f t="shared" si="165"/>
        <v>1.2300278081651687E-2</v>
      </c>
    </row>
    <row r="5271" spans="1:5" x14ac:dyDescent="0.3">
      <c r="A5271" s="35">
        <v>5256</v>
      </c>
      <c r="B5271">
        <f t="shared" si="164"/>
        <v>1</v>
      </c>
      <c r="C5271" s="32">
        <v>39195</v>
      </c>
      <c r="D5271">
        <v>2.1080000000000001</v>
      </c>
      <c r="E5271">
        <f t="shared" si="165"/>
        <v>3.0341841184350866E-2</v>
      </c>
    </row>
    <row r="5272" spans="1:5" x14ac:dyDescent="0.3">
      <c r="A5272">
        <v>5257</v>
      </c>
      <c r="B5272">
        <f t="shared" si="164"/>
        <v>2</v>
      </c>
      <c r="C5272" s="32">
        <v>39196</v>
      </c>
      <c r="D5272">
        <v>2.1240000000000001</v>
      </c>
      <c r="E5272">
        <f t="shared" si="165"/>
        <v>7.561472700576488E-3</v>
      </c>
    </row>
    <row r="5273" spans="1:5" x14ac:dyDescent="0.3">
      <c r="A5273" s="35">
        <v>5258</v>
      </c>
      <c r="B5273">
        <f t="shared" si="164"/>
        <v>3</v>
      </c>
      <c r="C5273" s="32">
        <v>39197</v>
      </c>
      <c r="D5273">
        <v>2.1909999999999998</v>
      </c>
      <c r="E5273">
        <f t="shared" si="165"/>
        <v>3.1056957233637012E-2</v>
      </c>
    </row>
    <row r="5274" spans="1:5" x14ac:dyDescent="0.3">
      <c r="A5274">
        <v>5259</v>
      </c>
      <c r="B5274">
        <f t="shared" si="164"/>
        <v>4</v>
      </c>
      <c r="C5274" s="32">
        <v>39198</v>
      </c>
      <c r="D5274">
        <v>2.2149999999999999</v>
      </c>
      <c r="E5274">
        <f t="shared" si="165"/>
        <v>1.0894342883769569E-2</v>
      </c>
    </row>
    <row r="5275" spans="1:5" x14ac:dyDescent="0.3">
      <c r="A5275" s="35">
        <v>5260</v>
      </c>
      <c r="B5275">
        <f t="shared" si="164"/>
        <v>5</v>
      </c>
      <c r="C5275" s="32">
        <v>39199</v>
      </c>
      <c r="D5275">
        <v>2.2690000000000001</v>
      </c>
      <c r="E5275">
        <f t="shared" si="165"/>
        <v>2.4086802300605923E-2</v>
      </c>
    </row>
    <row r="5276" spans="1:5" x14ac:dyDescent="0.3">
      <c r="A5276">
        <v>5261</v>
      </c>
      <c r="B5276">
        <f t="shared" si="164"/>
        <v>1</v>
      </c>
      <c r="C5276" s="32">
        <v>39202</v>
      </c>
      <c r="D5276">
        <v>2.29</v>
      </c>
      <c r="E5276">
        <f t="shared" si="165"/>
        <v>9.2126117684434763E-3</v>
      </c>
    </row>
    <row r="5277" spans="1:5" x14ac:dyDescent="0.3">
      <c r="A5277" s="35">
        <v>5262</v>
      </c>
      <c r="B5277">
        <f t="shared" si="164"/>
        <v>2</v>
      </c>
      <c r="C5277" s="32">
        <v>39203</v>
      </c>
      <c r="D5277">
        <v>2.1989999999999998</v>
      </c>
      <c r="E5277">
        <f t="shared" si="165"/>
        <v>-4.0549105993524279E-2</v>
      </c>
    </row>
    <row r="5278" spans="1:5" x14ac:dyDescent="0.3">
      <c r="A5278">
        <v>5263</v>
      </c>
      <c r="B5278">
        <f t="shared" si="164"/>
        <v>3</v>
      </c>
      <c r="C5278" s="32">
        <v>39204</v>
      </c>
      <c r="D5278">
        <v>2.1829999999999998</v>
      </c>
      <c r="E5278">
        <f t="shared" si="165"/>
        <v>-7.3026340048173363E-3</v>
      </c>
    </row>
    <row r="5279" spans="1:5" x14ac:dyDescent="0.3">
      <c r="A5279" s="35">
        <v>5264</v>
      </c>
      <c r="B5279">
        <f t="shared" si="164"/>
        <v>4</v>
      </c>
      <c r="C5279" s="32">
        <v>39205</v>
      </c>
      <c r="D5279">
        <v>2.1970000000000001</v>
      </c>
      <c r="E5279">
        <f t="shared" si="165"/>
        <v>6.3927158346663675E-3</v>
      </c>
    </row>
    <row r="5280" spans="1:5" x14ac:dyDescent="0.3">
      <c r="A5280">
        <v>5265</v>
      </c>
      <c r="B5280">
        <f t="shared" si="164"/>
        <v>5</v>
      </c>
      <c r="C5280" s="32">
        <v>39206</v>
      </c>
      <c r="D5280">
        <v>2.1629999999999998</v>
      </c>
      <c r="E5280">
        <f t="shared" si="165"/>
        <v>-1.5596646431551599E-2</v>
      </c>
    </row>
    <row r="5281" spans="1:5" x14ac:dyDescent="0.3">
      <c r="A5281" s="35">
        <v>5266</v>
      </c>
      <c r="B5281">
        <f t="shared" si="164"/>
        <v>1</v>
      </c>
      <c r="C5281" s="32">
        <v>39209</v>
      </c>
      <c r="D5281">
        <v>2.1320000000000001</v>
      </c>
      <c r="E5281">
        <f t="shared" si="165"/>
        <v>-1.4435640667323451E-2</v>
      </c>
    </row>
    <row r="5282" spans="1:5" x14ac:dyDescent="0.3">
      <c r="A5282">
        <v>5267</v>
      </c>
      <c r="B5282">
        <f t="shared" si="164"/>
        <v>2</v>
      </c>
      <c r="C5282" s="32">
        <v>39210</v>
      </c>
      <c r="D5282">
        <v>2.1419999999999999</v>
      </c>
      <c r="E5282">
        <f t="shared" si="165"/>
        <v>4.6794657219587192E-3</v>
      </c>
    </row>
    <row r="5283" spans="1:5" x14ac:dyDescent="0.3">
      <c r="A5283" s="35">
        <v>5268</v>
      </c>
      <c r="B5283">
        <f t="shared" si="164"/>
        <v>3</v>
      </c>
      <c r="C5283" s="32">
        <v>39211</v>
      </c>
      <c r="D5283">
        <v>2.2000000000000002</v>
      </c>
      <c r="E5283">
        <f t="shared" si="165"/>
        <v>2.6717388338713267E-2</v>
      </c>
    </row>
    <row r="5284" spans="1:5" x14ac:dyDescent="0.3">
      <c r="A5284">
        <v>5269</v>
      </c>
      <c r="B5284">
        <f t="shared" si="164"/>
        <v>4</v>
      </c>
      <c r="C5284" s="32">
        <v>39212</v>
      </c>
      <c r="D5284">
        <v>2.3010000000000002</v>
      </c>
      <c r="E5284">
        <f t="shared" si="165"/>
        <v>4.4886450688958648E-2</v>
      </c>
    </row>
    <row r="5285" spans="1:5" x14ac:dyDescent="0.3">
      <c r="A5285" s="35">
        <v>5270</v>
      </c>
      <c r="B5285">
        <f t="shared" si="164"/>
        <v>5</v>
      </c>
      <c r="C5285" s="32">
        <v>39213</v>
      </c>
      <c r="D5285">
        <v>2.3260000000000001</v>
      </c>
      <c r="E5285">
        <f t="shared" si="165"/>
        <v>1.0806243043243799E-2</v>
      </c>
    </row>
    <row r="5286" spans="1:5" x14ac:dyDescent="0.3">
      <c r="A5286">
        <v>5271</v>
      </c>
      <c r="B5286">
        <f t="shared" si="164"/>
        <v>1</v>
      </c>
      <c r="C5286" s="32">
        <v>39216</v>
      </c>
      <c r="D5286">
        <v>2.2770000000000001</v>
      </c>
      <c r="E5286">
        <f t="shared" si="165"/>
        <v>-2.1291267014870087E-2</v>
      </c>
    </row>
    <row r="5287" spans="1:5" x14ac:dyDescent="0.3">
      <c r="A5287" s="35">
        <v>5272</v>
      </c>
      <c r="B5287">
        <f t="shared" si="164"/>
        <v>2</v>
      </c>
      <c r="C5287" s="32">
        <v>39217</v>
      </c>
      <c r="D5287">
        <v>2.2759999999999998</v>
      </c>
      <c r="E5287">
        <f t="shared" si="165"/>
        <v>-4.3927081751821107E-4</v>
      </c>
    </row>
    <row r="5288" spans="1:5" x14ac:dyDescent="0.3">
      <c r="A5288">
        <v>5273</v>
      </c>
      <c r="B5288">
        <f t="shared" si="164"/>
        <v>3</v>
      </c>
      <c r="C5288" s="32">
        <v>39218</v>
      </c>
      <c r="D5288">
        <v>2.2890000000000001</v>
      </c>
      <c r="E5288">
        <f t="shared" si="165"/>
        <v>5.6955247063452544E-3</v>
      </c>
    </row>
    <row r="5289" spans="1:5" x14ac:dyDescent="0.3">
      <c r="A5289" s="35">
        <v>5274</v>
      </c>
      <c r="B5289">
        <f t="shared" si="164"/>
        <v>4</v>
      </c>
      <c r="C5289" s="32">
        <v>39219</v>
      </c>
      <c r="D5289">
        <v>2.379</v>
      </c>
      <c r="E5289">
        <f t="shared" si="165"/>
        <v>3.8565190350390813E-2</v>
      </c>
    </row>
    <row r="5290" spans="1:5" x14ac:dyDescent="0.3">
      <c r="A5290">
        <v>5275</v>
      </c>
      <c r="B5290">
        <f t="shared" si="164"/>
        <v>5</v>
      </c>
      <c r="C5290" s="32">
        <v>39220</v>
      </c>
      <c r="D5290">
        <v>2.3660000000000001</v>
      </c>
      <c r="E5290">
        <f t="shared" si="165"/>
        <v>-5.4794657646255957E-3</v>
      </c>
    </row>
    <row r="5291" spans="1:5" x14ac:dyDescent="0.3">
      <c r="A5291" s="35">
        <v>5276</v>
      </c>
      <c r="B5291">
        <f t="shared" si="164"/>
        <v>1</v>
      </c>
      <c r="C5291" s="32">
        <v>39223</v>
      </c>
      <c r="D5291">
        <v>2.351</v>
      </c>
      <c r="E5291">
        <f t="shared" si="165"/>
        <v>-6.3599959982626568E-3</v>
      </c>
    </row>
    <row r="5292" spans="1:5" x14ac:dyDescent="0.3">
      <c r="A5292">
        <v>5277</v>
      </c>
      <c r="B5292">
        <f t="shared" si="164"/>
        <v>2</v>
      </c>
      <c r="C5292" s="32">
        <v>39224</v>
      </c>
      <c r="D5292">
        <v>2.2589999999999999</v>
      </c>
      <c r="E5292">
        <f t="shared" si="165"/>
        <v>-3.9918532072066297E-2</v>
      </c>
    </row>
    <row r="5293" spans="1:5" x14ac:dyDescent="0.3">
      <c r="A5293" s="35">
        <v>5278</v>
      </c>
      <c r="B5293">
        <f t="shared" si="164"/>
        <v>3</v>
      </c>
      <c r="C5293" s="32">
        <v>39225</v>
      </c>
      <c r="D5293">
        <v>2.234</v>
      </c>
      <c r="E5293">
        <f t="shared" si="165"/>
        <v>-1.1128536838857204E-2</v>
      </c>
    </row>
    <row r="5294" spans="1:5" x14ac:dyDescent="0.3">
      <c r="A5294">
        <v>5279</v>
      </c>
      <c r="B5294">
        <f t="shared" si="164"/>
        <v>4</v>
      </c>
      <c r="C5294" s="32">
        <v>39226</v>
      </c>
      <c r="D5294">
        <v>2.3029999999999999</v>
      </c>
      <c r="E5294">
        <f t="shared" si="165"/>
        <v>3.0418920191539064E-2</v>
      </c>
    </row>
    <row r="5295" spans="1:5" x14ac:dyDescent="0.3">
      <c r="A5295" s="35">
        <v>5280</v>
      </c>
      <c r="B5295">
        <f t="shared" si="164"/>
        <v>5</v>
      </c>
      <c r="C5295" s="32">
        <v>39227</v>
      </c>
      <c r="D5295">
        <v>2.3149999999999999</v>
      </c>
      <c r="E5295">
        <f t="shared" si="165"/>
        <v>5.1970666996492996E-3</v>
      </c>
    </row>
    <row r="5296" spans="1:5" x14ac:dyDescent="0.3">
      <c r="A5296">
        <v>5281</v>
      </c>
      <c r="B5296">
        <f t="shared" si="164"/>
        <v>2</v>
      </c>
      <c r="C5296" s="32">
        <v>39231</v>
      </c>
      <c r="D5296">
        <v>2.1930000000000001</v>
      </c>
      <c r="E5296">
        <f t="shared" si="165"/>
        <v>-5.4139218102446228E-2</v>
      </c>
    </row>
    <row r="5297" spans="1:5" x14ac:dyDescent="0.3">
      <c r="A5297" s="35">
        <v>5282</v>
      </c>
      <c r="B5297">
        <f t="shared" si="164"/>
        <v>3</v>
      </c>
      <c r="C5297" s="32">
        <v>39232</v>
      </c>
      <c r="D5297">
        <v>2.153</v>
      </c>
      <c r="E5297">
        <f t="shared" si="165"/>
        <v>-1.8408251053525164E-2</v>
      </c>
    </row>
    <row r="5298" spans="1:5" x14ac:dyDescent="0.3">
      <c r="A5298">
        <v>5283</v>
      </c>
      <c r="B5298">
        <f t="shared" si="164"/>
        <v>4</v>
      </c>
      <c r="C5298" s="32">
        <v>39233</v>
      </c>
      <c r="D5298">
        <v>2.161</v>
      </c>
      <c r="E5298">
        <f t="shared" si="165"/>
        <v>3.7088591425228985E-3</v>
      </c>
    </row>
    <row r="5299" spans="1:5" x14ac:dyDescent="0.3">
      <c r="A5299" s="35">
        <v>5284</v>
      </c>
      <c r="B5299">
        <f t="shared" si="164"/>
        <v>5</v>
      </c>
      <c r="C5299" s="32">
        <v>39234</v>
      </c>
      <c r="D5299">
        <v>2.2240000000000002</v>
      </c>
      <c r="E5299">
        <f t="shared" si="165"/>
        <v>2.873629886358707E-2</v>
      </c>
    </row>
    <row r="5300" spans="1:5" x14ac:dyDescent="0.3">
      <c r="A5300">
        <v>5285</v>
      </c>
      <c r="B5300">
        <f t="shared" si="164"/>
        <v>1</v>
      </c>
      <c r="C5300" s="32">
        <v>39237</v>
      </c>
      <c r="D5300">
        <v>2.2090000000000001</v>
      </c>
      <c r="E5300">
        <f t="shared" si="165"/>
        <v>-6.7674519503558347E-3</v>
      </c>
    </row>
    <row r="5301" spans="1:5" x14ac:dyDescent="0.3">
      <c r="A5301" s="35">
        <v>5286</v>
      </c>
      <c r="B5301">
        <f t="shared" si="164"/>
        <v>2</v>
      </c>
      <c r="C5301" s="32">
        <v>39238</v>
      </c>
      <c r="D5301">
        <v>2.1829999999999998</v>
      </c>
      <c r="E5301">
        <f t="shared" si="165"/>
        <v>-1.1839846870173382E-2</v>
      </c>
    </row>
    <row r="5302" spans="1:5" x14ac:dyDescent="0.3">
      <c r="A5302">
        <v>5287</v>
      </c>
      <c r="B5302">
        <f t="shared" si="164"/>
        <v>3</v>
      </c>
      <c r="C5302" s="32">
        <v>39239</v>
      </c>
      <c r="D5302">
        <v>2.1520000000000001</v>
      </c>
      <c r="E5302">
        <f t="shared" si="165"/>
        <v>-1.4302435268268694E-2</v>
      </c>
    </row>
    <row r="5303" spans="1:5" x14ac:dyDescent="0.3">
      <c r="A5303" s="35">
        <v>5288</v>
      </c>
      <c r="B5303">
        <f t="shared" si="164"/>
        <v>4</v>
      </c>
      <c r="C5303" s="32">
        <v>39240</v>
      </c>
      <c r="D5303">
        <v>2.1339999999999999</v>
      </c>
      <c r="E5303">
        <f t="shared" si="165"/>
        <v>-8.3994894199764698E-3</v>
      </c>
    </row>
    <row r="5304" spans="1:5" x14ac:dyDescent="0.3">
      <c r="A5304">
        <v>5289</v>
      </c>
      <c r="B5304">
        <f t="shared" si="164"/>
        <v>5</v>
      </c>
      <c r="C5304" s="32">
        <v>39241</v>
      </c>
      <c r="D5304">
        <v>2.0859999999999999</v>
      </c>
      <c r="E5304">
        <f t="shared" si="165"/>
        <v>-2.274979630098093E-2</v>
      </c>
    </row>
    <row r="5305" spans="1:5" x14ac:dyDescent="0.3">
      <c r="A5305" s="35">
        <v>5290</v>
      </c>
      <c r="B5305">
        <f t="shared" si="164"/>
        <v>1</v>
      </c>
      <c r="C5305" s="32">
        <v>39244</v>
      </c>
      <c r="D5305">
        <v>2.1040000000000001</v>
      </c>
      <c r="E5305">
        <f t="shared" si="165"/>
        <v>8.5919382968828537E-3</v>
      </c>
    </row>
    <row r="5306" spans="1:5" x14ac:dyDescent="0.3">
      <c r="A5306">
        <v>5291</v>
      </c>
      <c r="B5306">
        <f t="shared" si="164"/>
        <v>2</v>
      </c>
      <c r="C5306" s="32">
        <v>39245</v>
      </c>
      <c r="D5306">
        <v>2.09</v>
      </c>
      <c r="E5306">
        <f t="shared" si="165"/>
        <v>-6.6762288987439319E-3</v>
      </c>
    </row>
    <row r="5307" spans="1:5" x14ac:dyDescent="0.3">
      <c r="A5307" s="35">
        <v>5292</v>
      </c>
      <c r="B5307">
        <f t="shared" si="164"/>
        <v>3</v>
      </c>
      <c r="C5307" s="32">
        <v>39246</v>
      </c>
      <c r="D5307">
        <v>2.1120000000000001</v>
      </c>
      <c r="E5307">
        <f t="shared" si="165"/>
        <v>1.0471299867295437E-2</v>
      </c>
    </row>
    <row r="5308" spans="1:5" x14ac:dyDescent="0.3">
      <c r="A5308">
        <v>5293</v>
      </c>
      <c r="B5308">
        <f t="shared" si="164"/>
        <v>4</v>
      </c>
      <c r="C5308" s="32">
        <v>39247</v>
      </c>
      <c r="D5308">
        <v>2.1789999999999998</v>
      </c>
      <c r="E5308">
        <f t="shared" si="165"/>
        <v>3.1230690118467581E-2</v>
      </c>
    </row>
    <row r="5309" spans="1:5" x14ac:dyDescent="0.3">
      <c r="A5309" s="35">
        <v>5294</v>
      </c>
      <c r="B5309">
        <f t="shared" si="164"/>
        <v>5</v>
      </c>
      <c r="C5309" s="32">
        <v>39248</v>
      </c>
      <c r="D5309">
        <v>2.2250000000000001</v>
      </c>
      <c r="E5309">
        <f t="shared" si="165"/>
        <v>2.0890859655720882E-2</v>
      </c>
    </row>
    <row r="5310" spans="1:5" x14ac:dyDescent="0.3">
      <c r="A5310">
        <v>5295</v>
      </c>
      <c r="B5310">
        <f t="shared" si="164"/>
        <v>1</v>
      </c>
      <c r="C5310" s="32">
        <v>39251</v>
      </c>
      <c r="D5310">
        <v>2.2349999999999999</v>
      </c>
      <c r="E5310">
        <f t="shared" si="165"/>
        <v>4.4843124473285863E-3</v>
      </c>
    </row>
    <row r="5311" spans="1:5" x14ac:dyDescent="0.3">
      <c r="A5311" s="35">
        <v>5296</v>
      </c>
      <c r="B5311">
        <f t="shared" si="164"/>
        <v>2</v>
      </c>
      <c r="C5311" s="32">
        <v>39252</v>
      </c>
      <c r="D5311">
        <v>2.2080000000000002</v>
      </c>
      <c r="E5311">
        <f t="shared" si="165"/>
        <v>-1.215409965068317E-2</v>
      </c>
    </row>
    <row r="5312" spans="1:5" x14ac:dyDescent="0.3">
      <c r="A5312">
        <v>5297</v>
      </c>
      <c r="B5312">
        <f t="shared" si="164"/>
        <v>3</v>
      </c>
      <c r="C5312" s="32">
        <v>39253</v>
      </c>
      <c r="D5312">
        <v>2.1960000000000002</v>
      </c>
      <c r="E5312">
        <f t="shared" si="165"/>
        <v>-5.449604767564703E-3</v>
      </c>
    </row>
    <row r="5313" spans="1:5" x14ac:dyDescent="0.3">
      <c r="A5313" s="35">
        <v>5298</v>
      </c>
      <c r="B5313">
        <f t="shared" si="164"/>
        <v>4</v>
      </c>
      <c r="C5313" s="32">
        <v>39254</v>
      </c>
      <c r="D5313">
        <v>2.2170000000000001</v>
      </c>
      <c r="E5313">
        <f t="shared" si="165"/>
        <v>9.5174069868901711E-3</v>
      </c>
    </row>
    <row r="5314" spans="1:5" x14ac:dyDescent="0.3">
      <c r="A5314">
        <v>5299</v>
      </c>
      <c r="B5314">
        <f t="shared" si="164"/>
        <v>5</v>
      </c>
      <c r="C5314" s="32">
        <v>39255</v>
      </c>
      <c r="D5314">
        <v>2.2589999999999999</v>
      </c>
      <c r="E5314">
        <f t="shared" si="165"/>
        <v>1.8767306851691742E-2</v>
      </c>
    </row>
    <row r="5315" spans="1:5" x14ac:dyDescent="0.3">
      <c r="A5315" s="35">
        <v>5300</v>
      </c>
      <c r="B5315">
        <f t="shared" si="164"/>
        <v>1</v>
      </c>
      <c r="C5315" s="32">
        <v>39258</v>
      </c>
      <c r="D5315">
        <v>2.2709999999999999</v>
      </c>
      <c r="E5315">
        <f t="shared" si="165"/>
        <v>5.298025637555194E-3</v>
      </c>
    </row>
    <row r="5316" spans="1:5" x14ac:dyDescent="0.3">
      <c r="A5316">
        <v>5301</v>
      </c>
      <c r="B5316">
        <f t="shared" si="164"/>
        <v>2</v>
      </c>
      <c r="C5316" s="32">
        <v>39259</v>
      </c>
      <c r="D5316">
        <v>2.2210000000000001</v>
      </c>
      <c r="E5316">
        <f t="shared" si="165"/>
        <v>-2.2262718211130978E-2</v>
      </c>
    </row>
    <row r="5317" spans="1:5" x14ac:dyDescent="0.3">
      <c r="A5317" s="35">
        <v>5302</v>
      </c>
      <c r="B5317">
        <f t="shared" si="164"/>
        <v>3</v>
      </c>
      <c r="C5317" s="32">
        <v>39260</v>
      </c>
      <c r="D5317">
        <v>2.1850000000000001</v>
      </c>
      <c r="E5317">
        <f t="shared" si="165"/>
        <v>-1.6341716364736917E-2</v>
      </c>
    </row>
    <row r="5318" spans="1:5" x14ac:dyDescent="0.3">
      <c r="A5318">
        <v>5303</v>
      </c>
      <c r="B5318">
        <f t="shared" si="164"/>
        <v>4</v>
      </c>
      <c r="C5318" s="32">
        <v>39261</v>
      </c>
      <c r="D5318">
        <v>2.1960000000000002</v>
      </c>
      <c r="E5318">
        <f t="shared" si="165"/>
        <v>5.0216950997307311E-3</v>
      </c>
    </row>
    <row r="5319" spans="1:5" x14ac:dyDescent="0.3">
      <c r="A5319" s="35">
        <v>5304</v>
      </c>
      <c r="B5319">
        <f t="shared" si="164"/>
        <v>5</v>
      </c>
      <c r="C5319" s="32">
        <v>39262</v>
      </c>
      <c r="D5319">
        <v>2.23</v>
      </c>
      <c r="E5319">
        <f t="shared" si="165"/>
        <v>1.5364061824743027E-2</v>
      </c>
    </row>
    <row r="5320" spans="1:5" x14ac:dyDescent="0.3">
      <c r="A5320">
        <v>5305</v>
      </c>
      <c r="B5320">
        <f t="shared" si="164"/>
        <v>1</v>
      </c>
      <c r="C5320" s="32">
        <v>39265</v>
      </c>
      <c r="D5320">
        <v>2.1749999999999998</v>
      </c>
      <c r="E5320">
        <f t="shared" si="165"/>
        <v>-2.4972920931380049E-2</v>
      </c>
    </row>
    <row r="5321" spans="1:5" x14ac:dyDescent="0.3">
      <c r="A5321" s="35">
        <v>5306</v>
      </c>
      <c r="B5321">
        <f t="shared" si="164"/>
        <v>2</v>
      </c>
      <c r="C5321" s="32">
        <v>39266</v>
      </c>
      <c r="D5321">
        <v>2.266</v>
      </c>
      <c r="E5321">
        <f t="shared" si="165"/>
        <v>4.0987498065167181E-2</v>
      </c>
    </row>
    <row r="5322" spans="1:5" x14ac:dyDescent="0.3">
      <c r="A5322">
        <v>5307</v>
      </c>
      <c r="B5322">
        <f t="shared" si="164"/>
        <v>4</v>
      </c>
      <c r="C5322" s="32">
        <v>39268</v>
      </c>
      <c r="D5322">
        <v>2.2429999999999999</v>
      </c>
      <c r="E5322">
        <f t="shared" si="165"/>
        <v>-1.0201907067743352E-2</v>
      </c>
    </row>
    <row r="5323" spans="1:5" x14ac:dyDescent="0.3">
      <c r="A5323" s="35">
        <v>5308</v>
      </c>
      <c r="B5323">
        <f t="shared" si="164"/>
        <v>5</v>
      </c>
      <c r="C5323" s="32">
        <v>39269</v>
      </c>
      <c r="D5323">
        <v>2.2690000000000001</v>
      </c>
      <c r="E5323">
        <f t="shared" si="165"/>
        <v>1.152495025963356E-2</v>
      </c>
    </row>
    <row r="5324" spans="1:5" x14ac:dyDescent="0.3">
      <c r="A5324">
        <v>5309</v>
      </c>
      <c r="B5324">
        <f t="shared" si="164"/>
        <v>1</v>
      </c>
      <c r="C5324" s="32">
        <v>39272</v>
      </c>
      <c r="D5324">
        <v>2.2919999999999998</v>
      </c>
      <c r="E5324">
        <f t="shared" si="165"/>
        <v>1.0085593054788315E-2</v>
      </c>
    </row>
    <row r="5325" spans="1:5" x14ac:dyDescent="0.3">
      <c r="A5325" s="35">
        <v>5310</v>
      </c>
      <c r="B5325">
        <f t="shared" si="164"/>
        <v>2</v>
      </c>
      <c r="C5325" s="32">
        <v>39273</v>
      </c>
      <c r="D5325">
        <v>2.3290000000000002</v>
      </c>
      <c r="E5325">
        <f t="shared" si="165"/>
        <v>1.6014192049711044E-2</v>
      </c>
    </row>
    <row r="5326" spans="1:5" x14ac:dyDescent="0.3">
      <c r="A5326">
        <v>5311</v>
      </c>
      <c r="B5326">
        <f t="shared" si="164"/>
        <v>3</v>
      </c>
      <c r="C5326" s="32">
        <v>39274</v>
      </c>
      <c r="D5326">
        <v>2.266</v>
      </c>
      <c r="E5326">
        <f t="shared" si="165"/>
        <v>-2.7422828296389472E-2</v>
      </c>
    </row>
    <row r="5327" spans="1:5" x14ac:dyDescent="0.3">
      <c r="A5327" s="35">
        <v>5312</v>
      </c>
      <c r="B5327">
        <f t="shared" si="164"/>
        <v>4</v>
      </c>
      <c r="C5327" s="32">
        <v>39275</v>
      </c>
      <c r="D5327">
        <v>2.23</v>
      </c>
      <c r="E5327">
        <f t="shared" si="165"/>
        <v>-1.6014577133787216E-2</v>
      </c>
    </row>
    <row r="5328" spans="1:5" x14ac:dyDescent="0.3">
      <c r="A5328">
        <v>5313</v>
      </c>
      <c r="B5328">
        <f t="shared" si="164"/>
        <v>5</v>
      </c>
      <c r="C5328" s="32">
        <v>39276</v>
      </c>
      <c r="D5328">
        <v>2.1669999999999998</v>
      </c>
      <c r="E5328">
        <f t="shared" si="165"/>
        <v>-2.8657862917805497E-2</v>
      </c>
    </row>
    <row r="5329" spans="1:5" x14ac:dyDescent="0.3">
      <c r="A5329" s="35">
        <v>5314</v>
      </c>
      <c r="B5329">
        <f t="shared" ref="B5329:B5392" si="166">WEEKDAY(C5329,2)</f>
        <v>1</v>
      </c>
      <c r="C5329" s="32">
        <v>39279</v>
      </c>
      <c r="D5329">
        <v>2.0699999999999998</v>
      </c>
      <c r="E5329">
        <f t="shared" si="165"/>
        <v>-4.5795115276944277E-2</v>
      </c>
    </row>
    <row r="5330" spans="1:5" x14ac:dyDescent="0.3">
      <c r="A5330">
        <v>5315</v>
      </c>
      <c r="B5330">
        <f t="shared" si="166"/>
        <v>2</v>
      </c>
      <c r="C5330" s="32">
        <v>39280</v>
      </c>
      <c r="D5330">
        <v>2.0310000000000001</v>
      </c>
      <c r="E5330">
        <f t="shared" ref="E5330:E5393" si="167">LN(D5330/D5329)</f>
        <v>-1.9020324679029886E-2</v>
      </c>
    </row>
    <row r="5331" spans="1:5" x14ac:dyDescent="0.3">
      <c r="A5331" s="35">
        <v>5316</v>
      </c>
      <c r="B5331">
        <f t="shared" si="166"/>
        <v>3</v>
      </c>
      <c r="C5331" s="32">
        <v>39281</v>
      </c>
      <c r="D5331">
        <v>2.121</v>
      </c>
      <c r="E5331">
        <f t="shared" si="167"/>
        <v>4.3359392984297751E-2</v>
      </c>
    </row>
    <row r="5332" spans="1:5" x14ac:dyDescent="0.3">
      <c r="A5332">
        <v>5317</v>
      </c>
      <c r="B5332">
        <f t="shared" si="166"/>
        <v>4</v>
      </c>
      <c r="C5332" s="32">
        <v>39282</v>
      </c>
      <c r="D5332">
        <v>2.1160000000000001</v>
      </c>
      <c r="E5332">
        <f t="shared" si="167"/>
        <v>-2.3601615864923802E-3</v>
      </c>
    </row>
    <row r="5333" spans="1:5" x14ac:dyDescent="0.3">
      <c r="A5333" s="35">
        <v>5318</v>
      </c>
      <c r="B5333">
        <f t="shared" si="166"/>
        <v>5</v>
      </c>
      <c r="C5333" s="32">
        <v>39283</v>
      </c>
      <c r="D5333">
        <v>2.0920000000000001</v>
      </c>
      <c r="E5333">
        <f t="shared" si="167"/>
        <v>-1.1406967793376478E-2</v>
      </c>
    </row>
    <row r="5334" spans="1:5" x14ac:dyDescent="0.3">
      <c r="A5334">
        <v>5319</v>
      </c>
      <c r="B5334">
        <f t="shared" si="166"/>
        <v>1</v>
      </c>
      <c r="C5334" s="32">
        <v>39286</v>
      </c>
      <c r="D5334">
        <v>2.0350000000000001</v>
      </c>
      <c r="E5334">
        <f t="shared" si="167"/>
        <v>-2.7624727308118137E-2</v>
      </c>
    </row>
    <row r="5335" spans="1:5" x14ac:dyDescent="0.3">
      <c r="A5335" s="35">
        <v>5320</v>
      </c>
      <c r="B5335">
        <f t="shared" si="166"/>
        <v>2</v>
      </c>
      <c r="C5335" s="32">
        <v>39287</v>
      </c>
      <c r="D5335">
        <v>1.9730000000000001</v>
      </c>
      <c r="E5335">
        <f t="shared" si="167"/>
        <v>-3.094059185408007E-2</v>
      </c>
    </row>
    <row r="5336" spans="1:5" x14ac:dyDescent="0.3">
      <c r="A5336">
        <v>5321</v>
      </c>
      <c r="B5336">
        <f t="shared" si="166"/>
        <v>3</v>
      </c>
      <c r="C5336" s="32">
        <v>39288</v>
      </c>
      <c r="D5336">
        <v>2.02</v>
      </c>
      <c r="E5336">
        <f t="shared" si="167"/>
        <v>2.3542284372635093E-2</v>
      </c>
    </row>
    <row r="5337" spans="1:5" x14ac:dyDescent="0.3">
      <c r="A5337" s="35">
        <v>5322</v>
      </c>
      <c r="B5337">
        <f t="shared" si="166"/>
        <v>4</v>
      </c>
      <c r="C5337" s="32">
        <v>39289</v>
      </c>
      <c r="D5337">
        <v>2.0089999999999999</v>
      </c>
      <c r="E5337">
        <f t="shared" si="167"/>
        <v>-5.4604255803160353E-3</v>
      </c>
    </row>
    <row r="5338" spans="1:5" x14ac:dyDescent="0.3">
      <c r="A5338">
        <v>5323</v>
      </c>
      <c r="B5338">
        <f t="shared" si="166"/>
        <v>5</v>
      </c>
      <c r="C5338" s="32">
        <v>39290</v>
      </c>
      <c r="D5338">
        <v>2.0590000000000002</v>
      </c>
      <c r="E5338">
        <f t="shared" si="167"/>
        <v>2.4583342212855082E-2</v>
      </c>
    </row>
    <row r="5339" spans="1:5" x14ac:dyDescent="0.3">
      <c r="A5339" s="35">
        <v>5324</v>
      </c>
      <c r="B5339">
        <f t="shared" si="166"/>
        <v>1</v>
      </c>
      <c r="C5339" s="32">
        <v>39293</v>
      </c>
      <c r="D5339">
        <v>2.0329999999999999</v>
      </c>
      <c r="E5339">
        <f t="shared" si="167"/>
        <v>-1.2707893399442918E-2</v>
      </c>
    </row>
    <row r="5340" spans="1:5" x14ac:dyDescent="0.3">
      <c r="A5340">
        <v>5325</v>
      </c>
      <c r="B5340">
        <f t="shared" si="166"/>
        <v>2</v>
      </c>
      <c r="C5340" s="32">
        <v>39294</v>
      </c>
      <c r="D5340">
        <v>2.0790000000000002</v>
      </c>
      <c r="E5340">
        <f t="shared" si="167"/>
        <v>2.2374474229666395E-2</v>
      </c>
    </row>
    <row r="5341" spans="1:5" x14ac:dyDescent="0.3">
      <c r="A5341" s="35">
        <v>5326</v>
      </c>
      <c r="B5341">
        <f t="shared" si="166"/>
        <v>3</v>
      </c>
      <c r="C5341" s="32">
        <v>39295</v>
      </c>
      <c r="D5341">
        <v>2.0099999999999998</v>
      </c>
      <c r="E5341">
        <f t="shared" si="167"/>
        <v>-3.3752286804891625E-2</v>
      </c>
    </row>
    <row r="5342" spans="1:5" x14ac:dyDescent="0.3">
      <c r="A5342">
        <v>5327</v>
      </c>
      <c r="B5342">
        <f t="shared" si="166"/>
        <v>4</v>
      </c>
      <c r="C5342" s="32">
        <v>39296</v>
      </c>
      <c r="D5342">
        <v>2.0099999999999998</v>
      </c>
      <c r="E5342">
        <f t="shared" si="167"/>
        <v>0</v>
      </c>
    </row>
    <row r="5343" spans="1:5" x14ac:dyDescent="0.3">
      <c r="A5343" s="35">
        <v>5328</v>
      </c>
      <c r="B5343">
        <f t="shared" si="166"/>
        <v>5</v>
      </c>
      <c r="C5343" s="32">
        <v>39297</v>
      </c>
      <c r="D5343">
        <v>2</v>
      </c>
      <c r="E5343">
        <f t="shared" si="167"/>
        <v>-4.9875415110389393E-3</v>
      </c>
    </row>
    <row r="5344" spans="1:5" x14ac:dyDescent="0.3">
      <c r="A5344">
        <v>5329</v>
      </c>
      <c r="B5344">
        <f t="shared" si="166"/>
        <v>1</v>
      </c>
      <c r="C5344" s="32">
        <v>39300</v>
      </c>
      <c r="D5344">
        <v>1.9059999999999999</v>
      </c>
      <c r="E5344">
        <f t="shared" si="167"/>
        <v>-4.8140375327934984E-2</v>
      </c>
    </row>
    <row r="5345" spans="1:5" x14ac:dyDescent="0.3">
      <c r="A5345" s="35">
        <v>5330</v>
      </c>
      <c r="B5345">
        <f t="shared" si="166"/>
        <v>2</v>
      </c>
      <c r="C5345" s="32">
        <v>39301</v>
      </c>
      <c r="D5345">
        <v>1.9119999999999999</v>
      </c>
      <c r="E5345">
        <f t="shared" si="167"/>
        <v>3.1430093971992214E-3</v>
      </c>
    </row>
    <row r="5346" spans="1:5" x14ac:dyDescent="0.3">
      <c r="A5346">
        <v>5331</v>
      </c>
      <c r="B5346">
        <f t="shared" si="166"/>
        <v>3</v>
      </c>
      <c r="C5346" s="32">
        <v>39302</v>
      </c>
      <c r="D5346">
        <v>1.909</v>
      </c>
      <c r="E5346">
        <f t="shared" si="167"/>
        <v>-1.5702698855989642E-3</v>
      </c>
    </row>
    <row r="5347" spans="1:5" x14ac:dyDescent="0.3">
      <c r="A5347" s="35">
        <v>5332</v>
      </c>
      <c r="B5347">
        <f t="shared" si="166"/>
        <v>4</v>
      </c>
      <c r="C5347" s="32">
        <v>39303</v>
      </c>
      <c r="D5347">
        <v>1.915</v>
      </c>
      <c r="E5347">
        <f t="shared" si="167"/>
        <v>3.138077888998799E-3</v>
      </c>
    </row>
    <row r="5348" spans="1:5" x14ac:dyDescent="0.3">
      <c r="A5348">
        <v>5333</v>
      </c>
      <c r="B5348">
        <f t="shared" si="166"/>
        <v>5</v>
      </c>
      <c r="C5348" s="32">
        <v>39304</v>
      </c>
      <c r="D5348">
        <v>1.9810000000000001</v>
      </c>
      <c r="E5348">
        <f t="shared" si="167"/>
        <v>3.3884145083804648E-2</v>
      </c>
    </row>
    <row r="5349" spans="1:5" x14ac:dyDescent="0.3">
      <c r="A5349" s="35">
        <v>5334</v>
      </c>
      <c r="B5349">
        <f t="shared" si="166"/>
        <v>1</v>
      </c>
      <c r="C5349" s="32">
        <v>39307</v>
      </c>
      <c r="D5349">
        <v>1.99</v>
      </c>
      <c r="E5349">
        <f t="shared" si="167"/>
        <v>4.5328710199870554E-3</v>
      </c>
    </row>
    <row r="5350" spans="1:5" x14ac:dyDescent="0.3">
      <c r="A5350">
        <v>5335</v>
      </c>
      <c r="B5350">
        <f t="shared" si="166"/>
        <v>2</v>
      </c>
      <c r="C5350" s="32">
        <v>39308</v>
      </c>
      <c r="D5350">
        <v>2.0379999999999998</v>
      </c>
      <c r="E5350">
        <f t="shared" si="167"/>
        <v>2.3834296064132017E-2</v>
      </c>
    </row>
    <row r="5351" spans="1:5" x14ac:dyDescent="0.3">
      <c r="A5351" s="35">
        <v>5336</v>
      </c>
      <c r="B5351">
        <f t="shared" si="166"/>
        <v>3</v>
      </c>
      <c r="C5351" s="32">
        <v>39309</v>
      </c>
      <c r="D5351">
        <v>2.056</v>
      </c>
      <c r="E5351">
        <f t="shared" si="167"/>
        <v>8.7934127923857356E-3</v>
      </c>
    </row>
    <row r="5352" spans="1:5" x14ac:dyDescent="0.3">
      <c r="A5352">
        <v>5337</v>
      </c>
      <c r="B5352">
        <f t="shared" si="166"/>
        <v>4</v>
      </c>
      <c r="C5352" s="32">
        <v>39310</v>
      </c>
      <c r="D5352">
        <v>2.0710000000000002</v>
      </c>
      <c r="E5352">
        <f t="shared" si="167"/>
        <v>7.2692348205284077E-3</v>
      </c>
    </row>
    <row r="5353" spans="1:5" x14ac:dyDescent="0.3">
      <c r="A5353" s="35">
        <v>5338</v>
      </c>
      <c r="B5353">
        <f t="shared" si="166"/>
        <v>5</v>
      </c>
      <c r="C5353" s="32">
        <v>39311</v>
      </c>
      <c r="D5353">
        <v>2.097</v>
      </c>
      <c r="E5353">
        <f t="shared" si="167"/>
        <v>1.2476169506335621E-2</v>
      </c>
    </row>
    <row r="5354" spans="1:5" x14ac:dyDescent="0.3">
      <c r="A5354">
        <v>5339</v>
      </c>
      <c r="B5354">
        <f t="shared" si="166"/>
        <v>1</v>
      </c>
      <c r="C5354" s="32">
        <v>39314</v>
      </c>
      <c r="D5354">
        <v>2.0030000000000001</v>
      </c>
      <c r="E5354">
        <f t="shared" si="167"/>
        <v>-4.5861695236101611E-2</v>
      </c>
    </row>
    <row r="5355" spans="1:5" x14ac:dyDescent="0.3">
      <c r="A5355" s="35">
        <v>5340</v>
      </c>
      <c r="B5355">
        <f t="shared" si="166"/>
        <v>2</v>
      </c>
      <c r="C5355" s="32">
        <v>39315</v>
      </c>
      <c r="D5355">
        <v>1.903</v>
      </c>
      <c r="E5355">
        <f t="shared" si="167"/>
        <v>-5.1214468369668781E-2</v>
      </c>
    </row>
    <row r="5356" spans="1:5" x14ac:dyDescent="0.3">
      <c r="A5356">
        <v>5341</v>
      </c>
      <c r="B5356">
        <f t="shared" si="166"/>
        <v>3</v>
      </c>
      <c r="C5356" s="32">
        <v>39316</v>
      </c>
      <c r="D5356">
        <v>1.903</v>
      </c>
      <c r="E5356">
        <f t="shared" si="167"/>
        <v>0</v>
      </c>
    </row>
    <row r="5357" spans="1:5" x14ac:dyDescent="0.3">
      <c r="A5357" s="35">
        <v>5342</v>
      </c>
      <c r="B5357">
        <f t="shared" si="166"/>
        <v>4</v>
      </c>
      <c r="C5357" s="32">
        <v>39317</v>
      </c>
      <c r="D5357">
        <v>1.946</v>
      </c>
      <c r="E5357">
        <f t="shared" si="167"/>
        <v>2.2344395449800786E-2</v>
      </c>
    </row>
    <row r="5358" spans="1:5" x14ac:dyDescent="0.3">
      <c r="A5358">
        <v>5343</v>
      </c>
      <c r="B5358">
        <f t="shared" si="166"/>
        <v>5</v>
      </c>
      <c r="C5358" s="32">
        <v>39318</v>
      </c>
      <c r="D5358">
        <v>2.02</v>
      </c>
      <c r="E5358">
        <f t="shared" si="167"/>
        <v>3.7321527649300183E-2</v>
      </c>
    </row>
    <row r="5359" spans="1:5" x14ac:dyDescent="0.3">
      <c r="A5359" s="35">
        <v>5344</v>
      </c>
      <c r="B5359">
        <f t="shared" si="166"/>
        <v>1</v>
      </c>
      <c r="C5359" s="32">
        <v>39321</v>
      </c>
      <c r="D5359">
        <v>2.0739999999999998</v>
      </c>
      <c r="E5359">
        <f t="shared" si="167"/>
        <v>2.6381598394222217E-2</v>
      </c>
    </row>
    <row r="5360" spans="1:5" x14ac:dyDescent="0.3">
      <c r="A5360">
        <v>5345</v>
      </c>
      <c r="B5360">
        <f t="shared" si="166"/>
        <v>2</v>
      </c>
      <c r="C5360" s="32">
        <v>39322</v>
      </c>
      <c r="D5360">
        <v>2.0510000000000002</v>
      </c>
      <c r="E5360">
        <f t="shared" si="167"/>
        <v>-1.1151630717091823E-2</v>
      </c>
    </row>
    <row r="5361" spans="1:5" x14ac:dyDescent="0.3">
      <c r="A5361" s="35">
        <v>5346</v>
      </c>
      <c r="B5361">
        <f t="shared" si="166"/>
        <v>3</v>
      </c>
      <c r="C5361" s="32">
        <v>39323</v>
      </c>
      <c r="D5361">
        <v>2.14</v>
      </c>
      <c r="E5361">
        <f t="shared" si="167"/>
        <v>4.2478349943516597E-2</v>
      </c>
    </row>
    <row r="5362" spans="1:5" x14ac:dyDescent="0.3">
      <c r="A5362">
        <v>5347</v>
      </c>
      <c r="B5362">
        <f t="shared" si="166"/>
        <v>4</v>
      </c>
      <c r="C5362" s="32">
        <v>39324</v>
      </c>
      <c r="D5362">
        <v>2.0859999999999999</v>
      </c>
      <c r="E5362">
        <f t="shared" si="167"/>
        <v>-2.5557472455179493E-2</v>
      </c>
    </row>
    <row r="5363" spans="1:5" x14ac:dyDescent="0.3">
      <c r="A5363" s="35">
        <v>5348</v>
      </c>
      <c r="B5363">
        <f t="shared" si="166"/>
        <v>5</v>
      </c>
      <c r="C5363" s="32">
        <v>39325</v>
      </c>
      <c r="D5363">
        <v>2.0680000000000001</v>
      </c>
      <c r="E5363">
        <f t="shared" si="167"/>
        <v>-8.6663999323979141E-3</v>
      </c>
    </row>
    <row r="5364" spans="1:5" x14ac:dyDescent="0.3">
      <c r="A5364">
        <v>5349</v>
      </c>
      <c r="B5364">
        <f t="shared" si="166"/>
        <v>2</v>
      </c>
      <c r="C5364" s="32">
        <v>39329</v>
      </c>
      <c r="D5364">
        <v>2.0920000000000001</v>
      </c>
      <c r="E5364">
        <f t="shared" si="167"/>
        <v>1.1538589556493806E-2</v>
      </c>
    </row>
    <row r="5365" spans="1:5" x14ac:dyDescent="0.3">
      <c r="A5365" s="35">
        <v>5350</v>
      </c>
      <c r="B5365">
        <f t="shared" si="166"/>
        <v>3</v>
      </c>
      <c r="C5365" s="32">
        <v>39330</v>
      </c>
      <c r="D5365">
        <v>2.0950000000000002</v>
      </c>
      <c r="E5365">
        <f t="shared" si="167"/>
        <v>1.4330071714245734E-3</v>
      </c>
    </row>
    <row r="5366" spans="1:5" x14ac:dyDescent="0.3">
      <c r="A5366">
        <v>5351</v>
      </c>
      <c r="B5366">
        <f t="shared" si="166"/>
        <v>4</v>
      </c>
      <c r="C5366" s="32">
        <v>39331</v>
      </c>
      <c r="D5366">
        <v>2.0379999999999998</v>
      </c>
      <c r="E5366">
        <f t="shared" si="167"/>
        <v>-2.7584618573568174E-2</v>
      </c>
    </row>
    <row r="5367" spans="1:5" x14ac:dyDescent="0.3">
      <c r="A5367" s="35">
        <v>5352</v>
      </c>
      <c r="B5367">
        <f t="shared" si="166"/>
        <v>5</v>
      </c>
      <c r="C5367" s="32">
        <v>39332</v>
      </c>
      <c r="D5367">
        <v>2.052</v>
      </c>
      <c r="E5367">
        <f t="shared" si="167"/>
        <v>6.8459925079900593E-3</v>
      </c>
    </row>
    <row r="5368" spans="1:5" x14ac:dyDescent="0.3">
      <c r="A5368">
        <v>5353</v>
      </c>
      <c r="B5368">
        <f t="shared" si="166"/>
        <v>1</v>
      </c>
      <c r="C5368" s="32">
        <v>39335</v>
      </c>
      <c r="D5368">
        <v>2.0539999999999998</v>
      </c>
      <c r="E5368">
        <f t="shared" si="167"/>
        <v>9.7418419784319247E-4</v>
      </c>
    </row>
    <row r="5369" spans="1:5" x14ac:dyDescent="0.3">
      <c r="A5369" s="35">
        <v>5354</v>
      </c>
      <c r="B5369">
        <f t="shared" si="166"/>
        <v>2</v>
      </c>
      <c r="C5369" s="32">
        <v>39336</v>
      </c>
      <c r="D5369">
        <v>2.0409999999999999</v>
      </c>
      <c r="E5369">
        <f t="shared" si="167"/>
        <v>-6.3492276786586681E-3</v>
      </c>
    </row>
    <row r="5370" spans="1:5" x14ac:dyDescent="0.3">
      <c r="A5370">
        <v>5355</v>
      </c>
      <c r="B5370">
        <f t="shared" si="166"/>
        <v>3</v>
      </c>
      <c r="C5370" s="32">
        <v>39337</v>
      </c>
      <c r="D5370">
        <v>2.0710000000000002</v>
      </c>
      <c r="E5370">
        <f t="shared" si="167"/>
        <v>1.4591698585739448E-2</v>
      </c>
    </row>
    <row r="5371" spans="1:5" x14ac:dyDescent="0.3">
      <c r="A5371" s="35">
        <v>5356</v>
      </c>
      <c r="B5371">
        <f t="shared" si="166"/>
        <v>4</v>
      </c>
      <c r="C5371" s="32">
        <v>39338</v>
      </c>
      <c r="D5371">
        <v>2.1080000000000001</v>
      </c>
      <c r="E5371">
        <f t="shared" si="167"/>
        <v>1.7708048265668817E-2</v>
      </c>
    </row>
    <row r="5372" spans="1:5" x14ac:dyDescent="0.3">
      <c r="A5372">
        <v>5357</v>
      </c>
      <c r="B5372">
        <f t="shared" si="166"/>
        <v>5</v>
      </c>
      <c r="C5372" s="32">
        <v>39339</v>
      </c>
      <c r="D5372">
        <v>2.11</v>
      </c>
      <c r="E5372">
        <f t="shared" si="167"/>
        <v>9.4831680885903817E-4</v>
      </c>
    </row>
    <row r="5373" spans="1:5" x14ac:dyDescent="0.3">
      <c r="A5373" s="35">
        <v>5358</v>
      </c>
      <c r="B5373">
        <f t="shared" si="166"/>
        <v>1</v>
      </c>
      <c r="C5373" s="32">
        <v>39342</v>
      </c>
      <c r="D5373">
        <v>2.0990000000000002</v>
      </c>
      <c r="E5373">
        <f t="shared" si="167"/>
        <v>-5.2269066494790781E-3</v>
      </c>
    </row>
    <row r="5374" spans="1:5" x14ac:dyDescent="0.3">
      <c r="A5374">
        <v>5359</v>
      </c>
      <c r="B5374">
        <f t="shared" si="166"/>
        <v>2</v>
      </c>
      <c r="C5374" s="32">
        <v>39343</v>
      </c>
      <c r="D5374">
        <v>2.1339999999999999</v>
      </c>
      <c r="E5374">
        <f t="shared" si="167"/>
        <v>1.6537112041065619E-2</v>
      </c>
    </row>
    <row r="5375" spans="1:5" x14ac:dyDescent="0.3">
      <c r="A5375" s="35">
        <v>5360</v>
      </c>
      <c r="B5375">
        <f t="shared" si="166"/>
        <v>3</v>
      </c>
      <c r="C5375" s="32">
        <v>39344</v>
      </c>
      <c r="D5375">
        <v>2.1659999999999999</v>
      </c>
      <c r="E5375">
        <f t="shared" si="167"/>
        <v>1.4883995699237252E-2</v>
      </c>
    </row>
    <row r="5376" spans="1:5" x14ac:dyDescent="0.3">
      <c r="A5376">
        <v>5361</v>
      </c>
      <c r="B5376">
        <f t="shared" si="166"/>
        <v>4</v>
      </c>
      <c r="C5376" s="32">
        <v>39345</v>
      </c>
      <c r="D5376">
        <v>2.1829999999999998</v>
      </c>
      <c r="E5376">
        <f t="shared" si="167"/>
        <v>7.8179289890080092E-3</v>
      </c>
    </row>
    <row r="5377" spans="1:5" x14ac:dyDescent="0.3">
      <c r="A5377" s="35">
        <v>5362</v>
      </c>
      <c r="B5377">
        <f t="shared" si="166"/>
        <v>5</v>
      </c>
      <c r="C5377" s="32">
        <v>39346</v>
      </c>
      <c r="D5377">
        <v>2.1579999999999999</v>
      </c>
      <c r="E5377">
        <f t="shared" si="167"/>
        <v>-1.1518210731863866E-2</v>
      </c>
    </row>
    <row r="5378" spans="1:5" x14ac:dyDescent="0.3">
      <c r="A5378">
        <v>5363</v>
      </c>
      <c r="B5378">
        <f t="shared" si="166"/>
        <v>1</v>
      </c>
      <c r="C5378" s="32">
        <v>39349</v>
      </c>
      <c r="D5378">
        <v>2.1269999999999998</v>
      </c>
      <c r="E5378">
        <f t="shared" si="167"/>
        <v>-1.4469330617842899E-2</v>
      </c>
    </row>
    <row r="5379" spans="1:5" x14ac:dyDescent="0.3">
      <c r="A5379" s="35">
        <v>5364</v>
      </c>
      <c r="B5379">
        <f t="shared" si="166"/>
        <v>2</v>
      </c>
      <c r="C5379" s="32">
        <v>39350</v>
      </c>
      <c r="D5379">
        <v>2.101</v>
      </c>
      <c r="E5379">
        <f t="shared" si="167"/>
        <v>-1.2299114355236642E-2</v>
      </c>
    </row>
    <row r="5380" spans="1:5" x14ac:dyDescent="0.3">
      <c r="A5380">
        <v>5365</v>
      </c>
      <c r="B5380">
        <f t="shared" si="166"/>
        <v>3</v>
      </c>
      <c r="C5380" s="32">
        <v>39351</v>
      </c>
      <c r="D5380">
        <v>2.077</v>
      </c>
      <c r="E5380">
        <f t="shared" si="167"/>
        <v>-1.1488876968888175E-2</v>
      </c>
    </row>
    <row r="5381" spans="1:5" x14ac:dyDescent="0.3">
      <c r="A5381" s="35">
        <v>5366</v>
      </c>
      <c r="B5381">
        <f t="shared" si="166"/>
        <v>4</v>
      </c>
      <c r="C5381" s="32">
        <v>39352</v>
      </c>
      <c r="D5381">
        <v>2.1459999999999999</v>
      </c>
      <c r="E5381">
        <f t="shared" si="167"/>
        <v>3.2681099314531357E-2</v>
      </c>
    </row>
    <row r="5382" spans="1:5" x14ac:dyDescent="0.3">
      <c r="A5382">
        <v>5367</v>
      </c>
      <c r="B5382">
        <f t="shared" si="166"/>
        <v>5</v>
      </c>
      <c r="C5382" s="32">
        <v>39353</v>
      </c>
      <c r="D5382">
        <v>2.0830000000000002</v>
      </c>
      <c r="E5382">
        <f t="shared" si="167"/>
        <v>-2.9796481929671628E-2</v>
      </c>
    </row>
    <row r="5383" spans="1:5" x14ac:dyDescent="0.3">
      <c r="A5383" s="35">
        <v>5368</v>
      </c>
      <c r="B5383">
        <f t="shared" si="166"/>
        <v>1</v>
      </c>
      <c r="C5383" s="32">
        <v>39356</v>
      </c>
      <c r="D5383">
        <v>2.0289999999999999</v>
      </c>
      <c r="E5383">
        <f t="shared" si="167"/>
        <v>-2.6266101435157334E-2</v>
      </c>
    </row>
    <row r="5384" spans="1:5" x14ac:dyDescent="0.3">
      <c r="A5384">
        <v>5369</v>
      </c>
      <c r="B5384">
        <f t="shared" si="166"/>
        <v>2</v>
      </c>
      <c r="C5384" s="32">
        <v>39357</v>
      </c>
      <c r="D5384">
        <v>2.0430000000000001</v>
      </c>
      <c r="E5384">
        <f t="shared" si="167"/>
        <v>6.8762549918074539E-3</v>
      </c>
    </row>
    <row r="5385" spans="1:5" x14ac:dyDescent="0.3">
      <c r="A5385" s="35">
        <v>5370</v>
      </c>
      <c r="B5385">
        <f t="shared" si="166"/>
        <v>3</v>
      </c>
      <c r="C5385" s="32">
        <v>39358</v>
      </c>
      <c r="D5385">
        <v>2.0409999999999999</v>
      </c>
      <c r="E5385">
        <f t="shared" si="167"/>
        <v>-9.7943200777734596E-4</v>
      </c>
    </row>
    <row r="5386" spans="1:5" x14ac:dyDescent="0.3">
      <c r="A5386">
        <v>5371</v>
      </c>
      <c r="B5386">
        <f t="shared" si="166"/>
        <v>4</v>
      </c>
      <c r="C5386" s="32">
        <v>39359</v>
      </c>
      <c r="D5386">
        <v>2.1139999999999999</v>
      </c>
      <c r="E5386">
        <f t="shared" si="167"/>
        <v>3.5142003620338091E-2</v>
      </c>
    </row>
    <row r="5387" spans="1:5" x14ac:dyDescent="0.3">
      <c r="A5387" s="35">
        <v>5372</v>
      </c>
      <c r="B5387">
        <f t="shared" si="166"/>
        <v>5</v>
      </c>
      <c r="C5387" s="32">
        <v>39360</v>
      </c>
      <c r="D5387">
        <v>2.1120000000000001</v>
      </c>
      <c r="E5387">
        <f t="shared" si="167"/>
        <v>-9.4652160403071333E-4</v>
      </c>
    </row>
    <row r="5388" spans="1:5" x14ac:dyDescent="0.3">
      <c r="A5388">
        <v>5373</v>
      </c>
      <c r="B5388">
        <f t="shared" si="166"/>
        <v>1</v>
      </c>
      <c r="C5388" s="32">
        <v>39363</v>
      </c>
      <c r="D5388">
        <v>2.0649999999999999</v>
      </c>
      <c r="E5388">
        <f t="shared" si="167"/>
        <v>-2.250513943101904E-2</v>
      </c>
    </row>
    <row r="5389" spans="1:5" x14ac:dyDescent="0.3">
      <c r="A5389" s="35">
        <v>5374</v>
      </c>
      <c r="B5389">
        <f t="shared" si="166"/>
        <v>2</v>
      </c>
      <c r="C5389" s="32">
        <v>39364</v>
      </c>
      <c r="D5389">
        <v>2.0840000000000001</v>
      </c>
      <c r="E5389">
        <f t="shared" si="167"/>
        <v>9.1588974781245461E-3</v>
      </c>
    </row>
    <row r="5390" spans="1:5" x14ac:dyDescent="0.3">
      <c r="A5390">
        <v>5375</v>
      </c>
      <c r="B5390">
        <f t="shared" si="166"/>
        <v>3</v>
      </c>
      <c r="C5390" s="32">
        <v>39365</v>
      </c>
      <c r="D5390">
        <v>2.0830000000000002</v>
      </c>
      <c r="E5390">
        <f t="shared" si="167"/>
        <v>-4.7996161228550089E-4</v>
      </c>
    </row>
    <row r="5391" spans="1:5" x14ac:dyDescent="0.3">
      <c r="A5391" s="35">
        <v>5376</v>
      </c>
      <c r="B5391">
        <f t="shared" si="166"/>
        <v>4</v>
      </c>
      <c r="C5391" s="32">
        <v>39366</v>
      </c>
      <c r="D5391">
        <v>2.11</v>
      </c>
      <c r="E5391">
        <f t="shared" si="167"/>
        <v>1.2878785209140115E-2</v>
      </c>
    </row>
    <row r="5392" spans="1:5" x14ac:dyDescent="0.3">
      <c r="A5392">
        <v>5377</v>
      </c>
      <c r="B5392">
        <f t="shared" si="166"/>
        <v>5</v>
      </c>
      <c r="C5392" s="32">
        <v>39367</v>
      </c>
      <c r="D5392">
        <v>2.1309999999999998</v>
      </c>
      <c r="E5392">
        <f t="shared" si="167"/>
        <v>9.9034056285048962E-3</v>
      </c>
    </row>
    <row r="5393" spans="1:5" x14ac:dyDescent="0.3">
      <c r="A5393" s="35">
        <v>5378</v>
      </c>
      <c r="B5393">
        <f t="shared" ref="B5393:B5456" si="168">WEEKDAY(C5393,2)</f>
        <v>1</v>
      </c>
      <c r="C5393" s="32">
        <v>39370</v>
      </c>
      <c r="D5393">
        <v>2.214</v>
      </c>
      <c r="E5393">
        <f t="shared" si="167"/>
        <v>3.8209481169965191E-2</v>
      </c>
    </row>
    <row r="5394" spans="1:5" x14ac:dyDescent="0.3">
      <c r="A5394">
        <v>5379</v>
      </c>
      <c r="B5394">
        <f t="shared" si="168"/>
        <v>2</v>
      </c>
      <c r="C5394" s="32">
        <v>39371</v>
      </c>
      <c r="D5394">
        <v>2.2210000000000001</v>
      </c>
      <c r="E5394">
        <f t="shared" ref="E5394:E5457" si="169">LN(D5394/D5393)</f>
        <v>3.156710625845291E-3</v>
      </c>
    </row>
    <row r="5395" spans="1:5" x14ac:dyDescent="0.3">
      <c r="A5395" s="35">
        <v>5380</v>
      </c>
      <c r="B5395">
        <f t="shared" si="168"/>
        <v>3</v>
      </c>
      <c r="C5395" s="32">
        <v>39372</v>
      </c>
      <c r="D5395">
        <v>2.198</v>
      </c>
      <c r="E5395">
        <f t="shared" si="169"/>
        <v>-1.0409688930860814E-2</v>
      </c>
    </row>
    <row r="5396" spans="1:5" x14ac:dyDescent="0.3">
      <c r="A5396">
        <v>5381</v>
      </c>
      <c r="B5396">
        <f t="shared" si="168"/>
        <v>4</v>
      </c>
      <c r="C5396" s="32">
        <v>39373</v>
      </c>
      <c r="D5396">
        <v>2.234</v>
      </c>
      <c r="E5396">
        <f t="shared" si="169"/>
        <v>1.6245844665579375E-2</v>
      </c>
    </row>
    <row r="5397" spans="1:5" x14ac:dyDescent="0.3">
      <c r="A5397" s="35">
        <v>5382</v>
      </c>
      <c r="B5397">
        <f t="shared" si="168"/>
        <v>5</v>
      </c>
      <c r="C5397" s="32">
        <v>39374</v>
      </c>
      <c r="D5397">
        <v>2.2130000000000001</v>
      </c>
      <c r="E5397">
        <f t="shared" si="169"/>
        <v>-9.4446395780963394E-3</v>
      </c>
    </row>
    <row r="5398" spans="1:5" x14ac:dyDescent="0.3">
      <c r="A5398">
        <v>5383</v>
      </c>
      <c r="B5398">
        <f t="shared" si="168"/>
        <v>1</v>
      </c>
      <c r="C5398" s="32">
        <v>39377</v>
      </c>
      <c r="D5398">
        <v>2.1640000000000001</v>
      </c>
      <c r="E5398">
        <f t="shared" si="169"/>
        <v>-2.2390700084677508E-2</v>
      </c>
    </row>
    <row r="5399" spans="1:5" x14ac:dyDescent="0.3">
      <c r="A5399" s="35">
        <v>5384</v>
      </c>
      <c r="B5399">
        <f t="shared" si="168"/>
        <v>2</v>
      </c>
      <c r="C5399" s="32">
        <v>39378</v>
      </c>
      <c r="D5399">
        <v>2.1219999999999999</v>
      </c>
      <c r="E5399">
        <f t="shared" si="169"/>
        <v>-1.9599320792443833E-2</v>
      </c>
    </row>
    <row r="5400" spans="1:5" x14ac:dyDescent="0.3">
      <c r="A5400">
        <v>5385</v>
      </c>
      <c r="B5400">
        <f t="shared" si="168"/>
        <v>3</v>
      </c>
      <c r="C5400" s="32">
        <v>39379</v>
      </c>
      <c r="D5400">
        <v>2.173</v>
      </c>
      <c r="E5400">
        <f t="shared" si="169"/>
        <v>2.3749661082501261E-2</v>
      </c>
    </row>
    <row r="5401" spans="1:5" x14ac:dyDescent="0.3">
      <c r="A5401" s="35">
        <v>5386</v>
      </c>
      <c r="B5401">
        <f t="shared" si="168"/>
        <v>4</v>
      </c>
      <c r="C5401" s="32">
        <v>39380</v>
      </c>
      <c r="D5401">
        <v>2.2530000000000001</v>
      </c>
      <c r="E5401">
        <f t="shared" si="169"/>
        <v>3.615396017581482E-2</v>
      </c>
    </row>
    <row r="5402" spans="1:5" x14ac:dyDescent="0.3">
      <c r="A5402">
        <v>5387</v>
      </c>
      <c r="B5402">
        <f t="shared" si="168"/>
        <v>5</v>
      </c>
      <c r="C5402" s="32">
        <v>39381</v>
      </c>
      <c r="D5402">
        <v>2.2959999999999998</v>
      </c>
      <c r="E5402">
        <f t="shared" si="169"/>
        <v>1.8905817007212521E-2</v>
      </c>
    </row>
    <row r="5403" spans="1:5" x14ac:dyDescent="0.3">
      <c r="A5403" s="35">
        <v>5388</v>
      </c>
      <c r="B5403">
        <f t="shared" si="168"/>
        <v>1</v>
      </c>
      <c r="C5403" s="32">
        <v>39384</v>
      </c>
      <c r="D5403">
        <v>2.35</v>
      </c>
      <c r="E5403">
        <f t="shared" si="169"/>
        <v>2.3246849698747692E-2</v>
      </c>
    </row>
    <row r="5404" spans="1:5" x14ac:dyDescent="0.3">
      <c r="A5404">
        <v>5389</v>
      </c>
      <c r="B5404">
        <f t="shared" si="168"/>
        <v>2</v>
      </c>
      <c r="C5404" s="32">
        <v>39385</v>
      </c>
      <c r="D5404">
        <v>2.2669999999999999</v>
      </c>
      <c r="E5404">
        <f t="shared" si="169"/>
        <v>-3.5957956630675712E-2</v>
      </c>
    </row>
    <row r="5405" spans="1:5" x14ac:dyDescent="0.3">
      <c r="A5405" s="35">
        <v>5390</v>
      </c>
      <c r="B5405">
        <f t="shared" si="168"/>
        <v>3</v>
      </c>
      <c r="C5405" s="32">
        <v>39386</v>
      </c>
      <c r="D5405">
        <v>2.3639999999999999</v>
      </c>
      <c r="E5405">
        <f t="shared" si="169"/>
        <v>4.1897728018459868E-2</v>
      </c>
    </row>
    <row r="5406" spans="1:5" x14ac:dyDescent="0.3">
      <c r="A5406">
        <v>5391</v>
      </c>
      <c r="B5406">
        <f t="shared" si="168"/>
        <v>4</v>
      </c>
      <c r="C5406" s="32">
        <v>39387</v>
      </c>
      <c r="D5406">
        <v>2.371</v>
      </c>
      <c r="E5406">
        <f t="shared" si="169"/>
        <v>2.9567075394166626E-3</v>
      </c>
    </row>
    <row r="5407" spans="1:5" x14ac:dyDescent="0.3">
      <c r="A5407" s="35">
        <v>5392</v>
      </c>
      <c r="B5407">
        <f t="shared" si="168"/>
        <v>5</v>
      </c>
      <c r="C5407" s="32">
        <v>39388</v>
      </c>
      <c r="D5407">
        <v>2.4740000000000002</v>
      </c>
      <c r="E5407">
        <f t="shared" si="169"/>
        <v>4.2524466887027726E-2</v>
      </c>
    </row>
    <row r="5408" spans="1:5" x14ac:dyDescent="0.3">
      <c r="A5408">
        <v>5393</v>
      </c>
      <c r="B5408">
        <f t="shared" si="168"/>
        <v>1</v>
      </c>
      <c r="C5408" s="32">
        <v>39391</v>
      </c>
      <c r="D5408">
        <v>2.4329999999999998</v>
      </c>
      <c r="E5408">
        <f t="shared" si="169"/>
        <v>-1.671121016891073E-2</v>
      </c>
    </row>
    <row r="5409" spans="1:5" x14ac:dyDescent="0.3">
      <c r="A5409" s="35">
        <v>5394</v>
      </c>
      <c r="B5409">
        <f t="shared" si="168"/>
        <v>2</v>
      </c>
      <c r="C5409" s="32">
        <v>39392</v>
      </c>
      <c r="D5409">
        <v>2.48</v>
      </c>
      <c r="E5409">
        <f t="shared" si="169"/>
        <v>1.9133496375505262E-2</v>
      </c>
    </row>
    <row r="5410" spans="1:5" x14ac:dyDescent="0.3">
      <c r="A5410">
        <v>5395</v>
      </c>
      <c r="B5410">
        <f t="shared" si="168"/>
        <v>3</v>
      </c>
      <c r="C5410" s="32">
        <v>39393</v>
      </c>
      <c r="D5410">
        <v>2.472</v>
      </c>
      <c r="E5410">
        <f t="shared" si="169"/>
        <v>-3.2310205814464203E-3</v>
      </c>
    </row>
    <row r="5411" spans="1:5" x14ac:dyDescent="0.3">
      <c r="A5411" s="35">
        <v>5396</v>
      </c>
      <c r="B5411">
        <f t="shared" si="168"/>
        <v>4</v>
      </c>
      <c r="C5411" s="32">
        <v>39394</v>
      </c>
      <c r="D5411">
        <v>2.4769999999999999</v>
      </c>
      <c r="E5411">
        <f t="shared" si="169"/>
        <v>2.020610911778074E-3</v>
      </c>
    </row>
    <row r="5412" spans="1:5" x14ac:dyDescent="0.3">
      <c r="A5412">
        <v>5397</v>
      </c>
      <c r="B5412">
        <f t="shared" si="168"/>
        <v>5</v>
      </c>
      <c r="C5412" s="32">
        <v>39395</v>
      </c>
      <c r="D5412">
        <v>2.508</v>
      </c>
      <c r="E5412">
        <f t="shared" si="169"/>
        <v>1.2437472263451899E-2</v>
      </c>
    </row>
    <row r="5413" spans="1:5" x14ac:dyDescent="0.3">
      <c r="A5413" s="35">
        <v>5398</v>
      </c>
      <c r="B5413">
        <f t="shared" si="168"/>
        <v>1</v>
      </c>
      <c r="C5413" s="32">
        <v>39398</v>
      </c>
      <c r="D5413">
        <v>2.4580000000000002</v>
      </c>
      <c r="E5413">
        <f t="shared" si="169"/>
        <v>-2.0137611626831083E-2</v>
      </c>
    </row>
    <row r="5414" spans="1:5" x14ac:dyDescent="0.3">
      <c r="A5414">
        <v>5399</v>
      </c>
      <c r="B5414">
        <f t="shared" si="168"/>
        <v>2</v>
      </c>
      <c r="C5414" s="32">
        <v>39399</v>
      </c>
      <c r="D5414">
        <v>2.3759999999999999</v>
      </c>
      <c r="E5414">
        <f t="shared" si="169"/>
        <v>-3.3929609643444748E-2</v>
      </c>
    </row>
    <row r="5415" spans="1:5" x14ac:dyDescent="0.3">
      <c r="A5415" s="35">
        <v>5400</v>
      </c>
      <c r="B5415">
        <f t="shared" si="168"/>
        <v>3</v>
      </c>
      <c r="C5415" s="32">
        <v>39400</v>
      </c>
      <c r="D5415">
        <v>2.4039999999999999</v>
      </c>
      <c r="E5415">
        <f t="shared" si="169"/>
        <v>1.1715615172562763E-2</v>
      </c>
    </row>
    <row r="5416" spans="1:5" x14ac:dyDescent="0.3">
      <c r="A5416">
        <v>5401</v>
      </c>
      <c r="B5416">
        <f t="shared" si="168"/>
        <v>4</v>
      </c>
      <c r="C5416" s="32">
        <v>39401</v>
      </c>
      <c r="D5416">
        <v>2.3860000000000001</v>
      </c>
      <c r="E5416">
        <f t="shared" si="169"/>
        <v>-7.515692997236657E-3</v>
      </c>
    </row>
    <row r="5417" spans="1:5" x14ac:dyDescent="0.3">
      <c r="A5417" s="35">
        <v>5402</v>
      </c>
      <c r="B5417">
        <f t="shared" si="168"/>
        <v>5</v>
      </c>
      <c r="C5417" s="32">
        <v>39402</v>
      </c>
      <c r="D5417">
        <v>2.4329999999999998</v>
      </c>
      <c r="E5417">
        <f t="shared" si="169"/>
        <v>1.9506740125660973E-2</v>
      </c>
    </row>
    <row r="5418" spans="1:5" x14ac:dyDescent="0.3">
      <c r="A5418">
        <v>5403</v>
      </c>
      <c r="B5418">
        <f t="shared" si="168"/>
        <v>1</v>
      </c>
      <c r="C5418" s="32">
        <v>39405</v>
      </c>
      <c r="D5418">
        <v>2.44</v>
      </c>
      <c r="E5418">
        <f t="shared" si="169"/>
        <v>2.872975503724885E-3</v>
      </c>
    </row>
    <row r="5419" spans="1:5" x14ac:dyDescent="0.3">
      <c r="A5419" s="35">
        <v>5404</v>
      </c>
      <c r="B5419">
        <f t="shared" si="168"/>
        <v>2</v>
      </c>
      <c r="C5419" s="32">
        <v>39406</v>
      </c>
      <c r="D5419">
        <v>2.508</v>
      </c>
      <c r="E5419">
        <f t="shared" si="169"/>
        <v>2.7487583465563858E-2</v>
      </c>
    </row>
    <row r="5420" spans="1:5" x14ac:dyDescent="0.3">
      <c r="A5420">
        <v>5405</v>
      </c>
      <c r="B5420">
        <f t="shared" si="168"/>
        <v>3</v>
      </c>
      <c r="C5420" s="32">
        <v>39407</v>
      </c>
      <c r="D5420">
        <v>2.4790000000000001</v>
      </c>
      <c r="E5420">
        <f t="shared" si="169"/>
        <v>-1.1630369717620806E-2</v>
      </c>
    </row>
    <row r="5421" spans="1:5" x14ac:dyDescent="0.3">
      <c r="A5421" s="35">
        <v>5406</v>
      </c>
      <c r="B5421">
        <f t="shared" si="168"/>
        <v>5</v>
      </c>
      <c r="C5421" s="32">
        <v>39409</v>
      </c>
      <c r="D5421">
        <v>2.5099999999999998</v>
      </c>
      <c r="E5421">
        <f t="shared" si="169"/>
        <v>1.2427500090638866E-2</v>
      </c>
    </row>
    <row r="5422" spans="1:5" x14ac:dyDescent="0.3">
      <c r="A5422">
        <v>5407</v>
      </c>
      <c r="B5422">
        <f t="shared" si="168"/>
        <v>1</v>
      </c>
      <c r="C5422" s="32">
        <v>39412</v>
      </c>
      <c r="D5422">
        <v>2.46</v>
      </c>
      <c r="E5422">
        <f t="shared" si="169"/>
        <v>-2.0121403199421063E-2</v>
      </c>
    </row>
    <row r="5423" spans="1:5" x14ac:dyDescent="0.3">
      <c r="A5423" s="35">
        <v>5408</v>
      </c>
      <c r="B5423">
        <f t="shared" si="168"/>
        <v>2</v>
      </c>
      <c r="C5423" s="32">
        <v>39413</v>
      </c>
      <c r="D5423">
        <v>2.403</v>
      </c>
      <c r="E5423">
        <f t="shared" si="169"/>
        <v>-2.3443393189939599E-2</v>
      </c>
    </row>
    <row r="5424" spans="1:5" x14ac:dyDescent="0.3">
      <c r="A5424">
        <v>5409</v>
      </c>
      <c r="B5424">
        <f t="shared" si="168"/>
        <v>3</v>
      </c>
      <c r="C5424" s="32">
        <v>39414</v>
      </c>
      <c r="D5424">
        <v>2.3130000000000002</v>
      </c>
      <c r="E5424">
        <f t="shared" si="169"/>
        <v>-3.8172573505029714E-2</v>
      </c>
    </row>
    <row r="5425" spans="1:5" x14ac:dyDescent="0.3">
      <c r="A5425" s="35">
        <v>5410</v>
      </c>
      <c r="B5425">
        <f t="shared" si="168"/>
        <v>4</v>
      </c>
      <c r="C5425" s="32">
        <v>39415</v>
      </c>
      <c r="D5425">
        <v>2.2810000000000001</v>
      </c>
      <c r="E5425">
        <f t="shared" si="169"/>
        <v>-1.3931439947051214E-2</v>
      </c>
    </row>
    <row r="5426" spans="1:5" x14ac:dyDescent="0.3">
      <c r="A5426">
        <v>5411</v>
      </c>
      <c r="B5426">
        <f t="shared" si="168"/>
        <v>5</v>
      </c>
      <c r="C5426" s="32">
        <v>39416</v>
      </c>
      <c r="D5426">
        <v>2.242</v>
      </c>
      <c r="E5426">
        <f t="shared" si="169"/>
        <v>-1.7245618652282892E-2</v>
      </c>
    </row>
    <row r="5427" spans="1:5" x14ac:dyDescent="0.3">
      <c r="A5427" s="35">
        <v>5412</v>
      </c>
      <c r="B5427">
        <f t="shared" si="168"/>
        <v>1</v>
      </c>
      <c r="C5427" s="32">
        <v>39419</v>
      </c>
      <c r="D5427">
        <v>2.27</v>
      </c>
      <c r="E5427">
        <f t="shared" si="169"/>
        <v>1.2411506843343233E-2</v>
      </c>
    </row>
    <row r="5428" spans="1:5" x14ac:dyDescent="0.3">
      <c r="A5428">
        <v>5413</v>
      </c>
      <c r="B5428">
        <f t="shared" si="168"/>
        <v>2</v>
      </c>
      <c r="C5428" s="32">
        <v>39420</v>
      </c>
      <c r="D5428">
        <v>2.2440000000000002</v>
      </c>
      <c r="E5428">
        <f t="shared" si="169"/>
        <v>-1.1519843832861336E-2</v>
      </c>
    </row>
    <row r="5429" spans="1:5" x14ac:dyDescent="0.3">
      <c r="A5429" s="35">
        <v>5414</v>
      </c>
      <c r="B5429">
        <f t="shared" si="168"/>
        <v>3</v>
      </c>
      <c r="C5429" s="32">
        <v>39421</v>
      </c>
      <c r="D5429">
        <v>2.202</v>
      </c>
      <c r="E5429">
        <f t="shared" si="169"/>
        <v>-1.8893949359961738E-2</v>
      </c>
    </row>
    <row r="5430" spans="1:5" x14ac:dyDescent="0.3">
      <c r="A5430">
        <v>5415</v>
      </c>
      <c r="B5430">
        <f t="shared" si="168"/>
        <v>4</v>
      </c>
      <c r="C5430" s="32">
        <v>39422</v>
      </c>
      <c r="D5430">
        <v>2.2869999999999999</v>
      </c>
      <c r="E5430">
        <f t="shared" si="169"/>
        <v>3.7874876740155938E-2</v>
      </c>
    </row>
    <row r="5431" spans="1:5" x14ac:dyDescent="0.3">
      <c r="A5431" s="35">
        <v>5416</v>
      </c>
      <c r="B5431">
        <f t="shared" si="168"/>
        <v>5</v>
      </c>
      <c r="C5431" s="32">
        <v>39423</v>
      </c>
      <c r="D5431">
        <v>2.2570000000000001</v>
      </c>
      <c r="E5431">
        <f t="shared" si="169"/>
        <v>-1.320441720524539E-2</v>
      </c>
    </row>
    <row r="5432" spans="1:5" x14ac:dyDescent="0.3">
      <c r="A5432">
        <v>5417</v>
      </c>
      <c r="B5432">
        <f t="shared" si="168"/>
        <v>1</v>
      </c>
      <c r="C5432" s="32">
        <v>39426</v>
      </c>
      <c r="D5432">
        <v>2.23</v>
      </c>
      <c r="E5432">
        <f t="shared" si="169"/>
        <v>-1.2034912363371337E-2</v>
      </c>
    </row>
    <row r="5433" spans="1:5" x14ac:dyDescent="0.3">
      <c r="A5433" s="35">
        <v>5418</v>
      </c>
      <c r="B5433">
        <f t="shared" si="168"/>
        <v>2</v>
      </c>
      <c r="C5433" s="32">
        <v>39427</v>
      </c>
      <c r="D5433">
        <v>2.2559999999999998</v>
      </c>
      <c r="E5433">
        <f t="shared" si="169"/>
        <v>1.1591748163784931E-2</v>
      </c>
    </row>
    <row r="5434" spans="1:5" x14ac:dyDescent="0.3">
      <c r="A5434">
        <v>5419</v>
      </c>
      <c r="B5434">
        <f t="shared" si="168"/>
        <v>3</v>
      </c>
      <c r="C5434" s="32">
        <v>39428</v>
      </c>
      <c r="D5434">
        <v>2.375</v>
      </c>
      <c r="E5434">
        <f t="shared" si="169"/>
        <v>5.14041038507922E-2</v>
      </c>
    </row>
    <row r="5435" spans="1:5" x14ac:dyDescent="0.3">
      <c r="A5435" s="35">
        <v>5420</v>
      </c>
      <c r="B5435">
        <f t="shared" si="168"/>
        <v>4</v>
      </c>
      <c r="C5435" s="32">
        <v>39429</v>
      </c>
      <c r="D5435">
        <v>2.3559999999999999</v>
      </c>
      <c r="E5435">
        <f t="shared" si="169"/>
        <v>-8.0321716972642666E-3</v>
      </c>
    </row>
    <row r="5436" spans="1:5" x14ac:dyDescent="0.3">
      <c r="A5436">
        <v>5421</v>
      </c>
      <c r="B5436">
        <f t="shared" si="168"/>
        <v>5</v>
      </c>
      <c r="C5436" s="32">
        <v>39430</v>
      </c>
      <c r="D5436">
        <v>2.3199999999999998</v>
      </c>
      <c r="E5436">
        <f t="shared" si="169"/>
        <v>-1.5398080111121719E-2</v>
      </c>
    </row>
    <row r="5437" spans="1:5" x14ac:dyDescent="0.3">
      <c r="A5437" s="35">
        <v>5422</v>
      </c>
      <c r="B5437">
        <f t="shared" si="168"/>
        <v>1</v>
      </c>
      <c r="C5437" s="32">
        <v>39433</v>
      </c>
      <c r="D5437">
        <v>2.2989999999999999</v>
      </c>
      <c r="E5437">
        <f t="shared" si="169"/>
        <v>-9.0929398971740395E-3</v>
      </c>
    </row>
    <row r="5438" spans="1:5" x14ac:dyDescent="0.3">
      <c r="A5438">
        <v>5423</v>
      </c>
      <c r="B5438">
        <f t="shared" si="168"/>
        <v>2</v>
      </c>
      <c r="C5438" s="32">
        <v>39434</v>
      </c>
      <c r="D5438">
        <v>2.2709999999999999</v>
      </c>
      <c r="E5438">
        <f t="shared" si="169"/>
        <v>-1.2253982657623064E-2</v>
      </c>
    </row>
    <row r="5439" spans="1:5" x14ac:dyDescent="0.3">
      <c r="A5439" s="35">
        <v>5424</v>
      </c>
      <c r="B5439">
        <f t="shared" si="168"/>
        <v>3</v>
      </c>
      <c r="C5439" s="32">
        <v>39435</v>
      </c>
      <c r="D5439">
        <v>2.2999999999999998</v>
      </c>
      <c r="E5439">
        <f t="shared" si="169"/>
        <v>1.2688859811682556E-2</v>
      </c>
    </row>
    <row r="5440" spans="1:5" x14ac:dyDescent="0.3">
      <c r="A5440">
        <v>5425</v>
      </c>
      <c r="B5440">
        <f t="shared" si="168"/>
        <v>4</v>
      </c>
      <c r="C5440" s="32">
        <v>39436</v>
      </c>
      <c r="D5440">
        <v>2.3090000000000002</v>
      </c>
      <c r="E5440">
        <f t="shared" si="169"/>
        <v>3.9054074372544749E-3</v>
      </c>
    </row>
    <row r="5441" spans="1:5" x14ac:dyDescent="0.3">
      <c r="A5441" s="35">
        <v>5426</v>
      </c>
      <c r="B5441">
        <f t="shared" si="168"/>
        <v>5</v>
      </c>
      <c r="C5441" s="32">
        <v>39437</v>
      </c>
      <c r="D5441">
        <v>2.363</v>
      </c>
      <c r="E5441">
        <f t="shared" si="169"/>
        <v>2.3117467832412458E-2</v>
      </c>
    </row>
    <row r="5442" spans="1:5" x14ac:dyDescent="0.3">
      <c r="A5442">
        <v>5427</v>
      </c>
      <c r="B5442">
        <f t="shared" si="168"/>
        <v>1</v>
      </c>
      <c r="C5442" s="32">
        <v>39440</v>
      </c>
      <c r="D5442">
        <v>2.3650000000000002</v>
      </c>
      <c r="E5442">
        <f t="shared" si="169"/>
        <v>8.4602373912560382E-4</v>
      </c>
    </row>
    <row r="5443" spans="1:5" x14ac:dyDescent="0.3">
      <c r="A5443" s="35">
        <v>5428</v>
      </c>
      <c r="B5443">
        <f t="shared" si="168"/>
        <v>3</v>
      </c>
      <c r="C5443" s="32">
        <v>39442</v>
      </c>
      <c r="D5443">
        <v>2.431</v>
      </c>
      <c r="E5443">
        <f t="shared" si="169"/>
        <v>2.7524673390089936E-2</v>
      </c>
    </row>
    <row r="5444" spans="1:5" x14ac:dyDescent="0.3">
      <c r="A5444">
        <v>5429</v>
      </c>
      <c r="B5444">
        <f t="shared" si="168"/>
        <v>4</v>
      </c>
      <c r="C5444" s="32">
        <v>39443</v>
      </c>
      <c r="D5444">
        <v>2.5009999999999999</v>
      </c>
      <c r="E5444">
        <f t="shared" si="169"/>
        <v>2.8387956561495672E-2</v>
      </c>
    </row>
    <row r="5445" spans="1:5" x14ac:dyDescent="0.3">
      <c r="A5445" s="35">
        <v>5430</v>
      </c>
      <c r="B5445">
        <f t="shared" si="168"/>
        <v>5</v>
      </c>
      <c r="C5445" s="32">
        <v>39444</v>
      </c>
      <c r="D5445">
        <v>2.4729999999999999</v>
      </c>
      <c r="E5445">
        <f t="shared" si="169"/>
        <v>-1.125866335620283E-2</v>
      </c>
    </row>
    <row r="5446" spans="1:5" x14ac:dyDescent="0.3">
      <c r="A5446">
        <v>5431</v>
      </c>
      <c r="B5446">
        <f t="shared" si="168"/>
        <v>1</v>
      </c>
      <c r="C5446" s="32">
        <v>39447</v>
      </c>
      <c r="D5446">
        <v>2.4849999999999999</v>
      </c>
      <c r="E5446">
        <f t="shared" si="169"/>
        <v>4.8406710093128382E-3</v>
      </c>
    </row>
    <row r="5447" spans="1:5" x14ac:dyDescent="0.3">
      <c r="A5447" s="35">
        <v>5432</v>
      </c>
      <c r="B5447">
        <f t="shared" si="168"/>
        <v>3</v>
      </c>
      <c r="C5447" s="32">
        <v>39449</v>
      </c>
      <c r="D5447">
        <v>2.544</v>
      </c>
      <c r="E5447">
        <f t="shared" si="169"/>
        <v>2.3464985929283661E-2</v>
      </c>
    </row>
    <row r="5448" spans="1:5" x14ac:dyDescent="0.3">
      <c r="A5448">
        <v>5433</v>
      </c>
      <c r="B5448">
        <f t="shared" si="168"/>
        <v>4</v>
      </c>
      <c r="C5448" s="32">
        <v>39450</v>
      </c>
      <c r="D5448">
        <v>2.5089999999999999</v>
      </c>
      <c r="E5448">
        <f t="shared" si="169"/>
        <v>-1.3853378093590543E-2</v>
      </c>
    </row>
    <row r="5449" spans="1:5" x14ac:dyDescent="0.3">
      <c r="A5449" s="35">
        <v>5434</v>
      </c>
      <c r="B5449">
        <f t="shared" si="168"/>
        <v>5</v>
      </c>
      <c r="C5449" s="32">
        <v>39451</v>
      </c>
      <c r="D5449">
        <v>2.4710000000000001</v>
      </c>
      <c r="E5449">
        <f t="shared" si="169"/>
        <v>-1.5261340377812104E-2</v>
      </c>
    </row>
    <row r="5450" spans="1:5" x14ac:dyDescent="0.3">
      <c r="A5450">
        <v>5435</v>
      </c>
      <c r="B5450">
        <f t="shared" si="168"/>
        <v>1</v>
      </c>
      <c r="C5450" s="32">
        <v>39454</v>
      </c>
      <c r="D5450">
        <v>2.399</v>
      </c>
      <c r="E5450">
        <f t="shared" si="169"/>
        <v>-2.9570943148915473E-2</v>
      </c>
    </row>
    <row r="5451" spans="1:5" x14ac:dyDescent="0.3">
      <c r="A5451" s="35">
        <v>5436</v>
      </c>
      <c r="B5451">
        <f t="shared" si="168"/>
        <v>2</v>
      </c>
      <c r="C5451" s="32">
        <v>39455</v>
      </c>
      <c r="D5451">
        <v>2.4359999999999999</v>
      </c>
      <c r="E5451">
        <f t="shared" si="169"/>
        <v>1.5305365990092999E-2</v>
      </c>
    </row>
    <row r="5452" spans="1:5" x14ac:dyDescent="0.3">
      <c r="A5452">
        <v>5437</v>
      </c>
      <c r="B5452">
        <f t="shared" si="168"/>
        <v>3</v>
      </c>
      <c r="C5452" s="32">
        <v>39456</v>
      </c>
      <c r="D5452">
        <v>2.4009999999999998</v>
      </c>
      <c r="E5452">
        <f t="shared" si="169"/>
        <v>-1.4472032608534432E-2</v>
      </c>
    </row>
    <row r="5453" spans="1:5" x14ac:dyDescent="0.3">
      <c r="A5453" s="35">
        <v>5438</v>
      </c>
      <c r="B5453">
        <f t="shared" si="168"/>
        <v>4</v>
      </c>
      <c r="C5453" s="32">
        <v>39457</v>
      </c>
      <c r="D5453">
        <v>2.343</v>
      </c>
      <c r="E5453">
        <f t="shared" si="169"/>
        <v>-2.4453157713457491E-2</v>
      </c>
    </row>
    <row r="5454" spans="1:5" x14ac:dyDescent="0.3">
      <c r="A5454">
        <v>5439</v>
      </c>
      <c r="B5454">
        <f t="shared" si="168"/>
        <v>5</v>
      </c>
      <c r="C5454" s="32">
        <v>39458</v>
      </c>
      <c r="D5454">
        <v>2.2959999999999998</v>
      </c>
      <c r="E5454">
        <f t="shared" si="169"/>
        <v>-2.0263681068338698E-2</v>
      </c>
    </row>
    <row r="5455" spans="1:5" x14ac:dyDescent="0.3">
      <c r="A5455" s="35">
        <v>5440</v>
      </c>
      <c r="B5455">
        <f t="shared" si="168"/>
        <v>1</v>
      </c>
      <c r="C5455" s="32">
        <v>39461</v>
      </c>
      <c r="D5455">
        <v>2.3450000000000002</v>
      </c>
      <c r="E5455">
        <f t="shared" si="169"/>
        <v>2.1116923440922829E-2</v>
      </c>
    </row>
    <row r="5456" spans="1:5" x14ac:dyDescent="0.3">
      <c r="A5456">
        <v>5441</v>
      </c>
      <c r="B5456">
        <f t="shared" si="168"/>
        <v>2</v>
      </c>
      <c r="C5456" s="32">
        <v>39462</v>
      </c>
      <c r="D5456">
        <v>2.2869999999999999</v>
      </c>
      <c r="E5456">
        <f t="shared" si="169"/>
        <v>-2.5044486857598715E-2</v>
      </c>
    </row>
    <row r="5457" spans="1:5" x14ac:dyDescent="0.3">
      <c r="A5457" s="35">
        <v>5442</v>
      </c>
      <c r="B5457">
        <f t="shared" ref="B5457:B5520" si="170">WEEKDAY(C5457,2)</f>
        <v>3</v>
      </c>
      <c r="C5457" s="32">
        <v>39463</v>
      </c>
      <c r="D5457">
        <v>2.2509999999999999</v>
      </c>
      <c r="E5457">
        <f t="shared" si="169"/>
        <v>-1.5866353116048965E-2</v>
      </c>
    </row>
    <row r="5458" spans="1:5" x14ac:dyDescent="0.3">
      <c r="A5458">
        <v>5443</v>
      </c>
      <c r="B5458">
        <f t="shared" si="170"/>
        <v>4</v>
      </c>
      <c r="C5458" s="32">
        <v>39464</v>
      </c>
      <c r="D5458">
        <v>2.2309999999999999</v>
      </c>
      <c r="E5458">
        <f t="shared" ref="E5458:E5521" si="171">LN(D5458/D5457)</f>
        <v>-8.9246464741997624E-3</v>
      </c>
    </row>
    <row r="5459" spans="1:5" x14ac:dyDescent="0.3">
      <c r="A5459" s="35">
        <v>5444</v>
      </c>
      <c r="B5459">
        <f t="shared" si="170"/>
        <v>5</v>
      </c>
      <c r="C5459" s="32">
        <v>39465</v>
      </c>
      <c r="D5459">
        <v>2.278</v>
      </c>
      <c r="E5459">
        <f t="shared" si="171"/>
        <v>2.084794957459506E-2</v>
      </c>
    </row>
    <row r="5460" spans="1:5" x14ac:dyDescent="0.3">
      <c r="A5460">
        <v>5445</v>
      </c>
      <c r="B5460">
        <f t="shared" si="170"/>
        <v>2</v>
      </c>
      <c r="C5460" s="32">
        <v>39469</v>
      </c>
      <c r="D5460">
        <v>2.25</v>
      </c>
      <c r="E5460">
        <f t="shared" si="171"/>
        <v>-1.2367648808661643E-2</v>
      </c>
    </row>
    <row r="5461" spans="1:5" x14ac:dyDescent="0.3">
      <c r="A5461" s="35">
        <v>5446</v>
      </c>
      <c r="B5461">
        <f t="shared" si="170"/>
        <v>3</v>
      </c>
      <c r="C5461" s="32">
        <v>39470</v>
      </c>
      <c r="D5461">
        <v>2.242</v>
      </c>
      <c r="E5461">
        <f t="shared" si="171"/>
        <v>-3.5618915663605745E-3</v>
      </c>
    </row>
    <row r="5462" spans="1:5" x14ac:dyDescent="0.3">
      <c r="A5462">
        <v>5447</v>
      </c>
      <c r="B5462">
        <f t="shared" si="170"/>
        <v>4</v>
      </c>
      <c r="C5462" s="32">
        <v>39471</v>
      </c>
      <c r="D5462">
        <v>2.2570000000000001</v>
      </c>
      <c r="E5462">
        <f t="shared" si="171"/>
        <v>6.6681731854305948E-3</v>
      </c>
    </row>
    <row r="5463" spans="1:5" x14ac:dyDescent="0.3">
      <c r="A5463" s="35">
        <v>5448</v>
      </c>
      <c r="B5463">
        <f t="shared" si="170"/>
        <v>5</v>
      </c>
      <c r="C5463" s="32">
        <v>39472</v>
      </c>
      <c r="D5463">
        <v>2.2919999999999998</v>
      </c>
      <c r="E5463">
        <f t="shared" si="171"/>
        <v>1.5388301017094258E-2</v>
      </c>
    </row>
    <row r="5464" spans="1:5" x14ac:dyDescent="0.3">
      <c r="A5464">
        <v>5449</v>
      </c>
      <c r="B5464">
        <f t="shared" si="170"/>
        <v>1</v>
      </c>
      <c r="C5464" s="32">
        <v>39475</v>
      </c>
      <c r="D5464">
        <v>2.2970000000000002</v>
      </c>
      <c r="E5464">
        <f t="shared" si="171"/>
        <v>2.1791248544682134E-3</v>
      </c>
    </row>
    <row r="5465" spans="1:5" x14ac:dyDescent="0.3">
      <c r="A5465" s="35">
        <v>5450</v>
      </c>
      <c r="B5465">
        <f t="shared" si="170"/>
        <v>2</v>
      </c>
      <c r="C5465" s="32">
        <v>39476</v>
      </c>
      <c r="D5465">
        <v>2.2989999999999999</v>
      </c>
      <c r="E5465">
        <f t="shared" si="171"/>
        <v>8.7032207408324863E-4</v>
      </c>
    </row>
    <row r="5466" spans="1:5" x14ac:dyDescent="0.3">
      <c r="A5466">
        <v>5451</v>
      </c>
      <c r="B5466">
        <f t="shared" si="170"/>
        <v>3</v>
      </c>
      <c r="C5466" s="32">
        <v>39477</v>
      </c>
      <c r="D5466">
        <v>2.2949999999999999</v>
      </c>
      <c r="E5466">
        <f t="shared" si="171"/>
        <v>-1.7414022685360484E-3</v>
      </c>
    </row>
    <row r="5467" spans="1:5" x14ac:dyDescent="0.3">
      <c r="A5467" s="35">
        <v>5452</v>
      </c>
      <c r="B5467">
        <f t="shared" si="170"/>
        <v>4</v>
      </c>
      <c r="C5467" s="32">
        <v>39478</v>
      </c>
      <c r="D5467">
        <v>2.2930000000000001</v>
      </c>
      <c r="E5467">
        <f t="shared" si="171"/>
        <v>-8.7183963674101138E-4</v>
      </c>
    </row>
    <row r="5468" spans="1:5" x14ac:dyDescent="0.3">
      <c r="A5468">
        <v>5453</v>
      </c>
      <c r="B5468">
        <f t="shared" si="170"/>
        <v>5</v>
      </c>
      <c r="C5468" s="32">
        <v>39479</v>
      </c>
      <c r="D5468">
        <v>2.2229999999999999</v>
      </c>
      <c r="E5468">
        <f t="shared" si="171"/>
        <v>-3.1003368893708035E-2</v>
      </c>
    </row>
    <row r="5469" spans="1:5" x14ac:dyDescent="0.3">
      <c r="A5469" s="35">
        <v>5454</v>
      </c>
      <c r="B5469">
        <f t="shared" si="170"/>
        <v>1</v>
      </c>
      <c r="C5469" s="32">
        <v>39482</v>
      </c>
      <c r="D5469">
        <v>2.2440000000000002</v>
      </c>
      <c r="E5469">
        <f t="shared" si="171"/>
        <v>9.4023526783905548E-3</v>
      </c>
    </row>
    <row r="5470" spans="1:5" x14ac:dyDescent="0.3">
      <c r="A5470">
        <v>5455</v>
      </c>
      <c r="B5470">
        <f t="shared" si="170"/>
        <v>2</v>
      </c>
      <c r="C5470" s="32">
        <v>39483</v>
      </c>
      <c r="D5470">
        <v>2.19</v>
      </c>
      <c r="E5470">
        <f t="shared" si="171"/>
        <v>-2.4358443832040527E-2</v>
      </c>
    </row>
    <row r="5471" spans="1:5" x14ac:dyDescent="0.3">
      <c r="A5471" s="35">
        <v>5456</v>
      </c>
      <c r="B5471">
        <f t="shared" si="170"/>
        <v>3</v>
      </c>
      <c r="C5471" s="32">
        <v>39484</v>
      </c>
      <c r="D5471">
        <v>2.1669999999999998</v>
      </c>
      <c r="E5471">
        <f t="shared" si="171"/>
        <v>-1.0557821274187503E-2</v>
      </c>
    </row>
    <row r="5472" spans="1:5" x14ac:dyDescent="0.3">
      <c r="A5472">
        <v>5457</v>
      </c>
      <c r="B5472">
        <f t="shared" si="170"/>
        <v>4</v>
      </c>
      <c r="C5472" s="32">
        <v>39485</v>
      </c>
      <c r="D5472">
        <v>2.2029999999999998</v>
      </c>
      <c r="E5472">
        <f t="shared" si="171"/>
        <v>1.6476345265984182E-2</v>
      </c>
    </row>
    <row r="5473" spans="1:5" x14ac:dyDescent="0.3">
      <c r="A5473" s="35">
        <v>5458</v>
      </c>
      <c r="B5473">
        <f t="shared" si="170"/>
        <v>5</v>
      </c>
      <c r="C5473" s="32">
        <v>39486</v>
      </c>
      <c r="D5473">
        <v>2.2890000000000001</v>
      </c>
      <c r="E5473">
        <f t="shared" si="171"/>
        <v>3.8294973150223774E-2</v>
      </c>
    </row>
    <row r="5474" spans="1:5" x14ac:dyDescent="0.3">
      <c r="A5474">
        <v>5459</v>
      </c>
      <c r="B5474">
        <f t="shared" si="170"/>
        <v>1</v>
      </c>
      <c r="C5474" s="32">
        <v>39489</v>
      </c>
      <c r="D5474">
        <v>2.323</v>
      </c>
      <c r="E5474">
        <f t="shared" si="171"/>
        <v>1.4744412817842346E-2</v>
      </c>
    </row>
    <row r="5475" spans="1:5" x14ac:dyDescent="0.3">
      <c r="A5475" s="35">
        <v>5460</v>
      </c>
      <c r="B5475">
        <f t="shared" si="170"/>
        <v>2</v>
      </c>
      <c r="C5475" s="32">
        <v>39490</v>
      </c>
      <c r="D5475">
        <v>2.2869999999999999</v>
      </c>
      <c r="E5475">
        <f t="shared" si="171"/>
        <v>-1.5618538747627968E-2</v>
      </c>
    </row>
    <row r="5476" spans="1:5" x14ac:dyDescent="0.3">
      <c r="A5476">
        <v>5461</v>
      </c>
      <c r="B5476">
        <f t="shared" si="170"/>
        <v>3</v>
      </c>
      <c r="C5476" s="32">
        <v>39491</v>
      </c>
      <c r="D5476">
        <v>2.3180000000000001</v>
      </c>
      <c r="E5476">
        <f t="shared" si="171"/>
        <v>1.3463829876915953E-2</v>
      </c>
    </row>
    <row r="5477" spans="1:5" x14ac:dyDescent="0.3">
      <c r="A5477" s="35">
        <v>5462</v>
      </c>
      <c r="B5477">
        <f t="shared" si="170"/>
        <v>4</v>
      </c>
      <c r="C5477" s="32">
        <v>39492</v>
      </c>
      <c r="D5477">
        <v>2.42</v>
      </c>
      <c r="E5477">
        <f t="shared" si="171"/>
        <v>4.3062795251035069E-2</v>
      </c>
    </row>
    <row r="5478" spans="1:5" x14ac:dyDescent="0.3">
      <c r="A5478">
        <v>5463</v>
      </c>
      <c r="B5478">
        <f t="shared" si="170"/>
        <v>5</v>
      </c>
      <c r="C5478" s="32">
        <v>39493</v>
      </c>
      <c r="D5478">
        <v>2.46</v>
      </c>
      <c r="E5478">
        <f t="shared" si="171"/>
        <v>1.6393809775676352E-2</v>
      </c>
    </row>
    <row r="5479" spans="1:5" x14ac:dyDescent="0.3">
      <c r="A5479" s="35">
        <v>5464</v>
      </c>
      <c r="B5479">
        <f t="shared" si="170"/>
        <v>2</v>
      </c>
      <c r="C5479" s="32">
        <v>39497</v>
      </c>
      <c r="D5479">
        <v>2.5720000000000001</v>
      </c>
      <c r="E5479">
        <f t="shared" si="171"/>
        <v>4.4522456431101629E-2</v>
      </c>
    </row>
    <row r="5480" spans="1:5" x14ac:dyDescent="0.3">
      <c r="A5480">
        <v>5465</v>
      </c>
      <c r="B5480">
        <f t="shared" si="170"/>
        <v>3</v>
      </c>
      <c r="C5480" s="32">
        <v>39498</v>
      </c>
      <c r="D5480">
        <v>2.552</v>
      </c>
      <c r="E5480">
        <f t="shared" si="171"/>
        <v>-7.8064408928295286E-3</v>
      </c>
    </row>
    <row r="5481" spans="1:5" x14ac:dyDescent="0.3">
      <c r="A5481" s="35">
        <v>5466</v>
      </c>
      <c r="B5481">
        <f t="shared" si="170"/>
        <v>4</v>
      </c>
      <c r="C5481" s="32">
        <v>39499</v>
      </c>
      <c r="D5481">
        <v>2.4780000000000002</v>
      </c>
      <c r="E5481">
        <f t="shared" si="171"/>
        <v>-2.9425582275592641E-2</v>
      </c>
    </row>
    <row r="5482" spans="1:5" x14ac:dyDescent="0.3">
      <c r="A5482">
        <v>5467</v>
      </c>
      <c r="B5482">
        <f t="shared" si="170"/>
        <v>5</v>
      </c>
      <c r="C5482" s="32">
        <v>39500</v>
      </c>
      <c r="D5482">
        <v>2.5049999999999999</v>
      </c>
      <c r="E5482">
        <f t="shared" si="171"/>
        <v>1.0836951329877199E-2</v>
      </c>
    </row>
    <row r="5483" spans="1:5" x14ac:dyDescent="0.3">
      <c r="A5483" s="35">
        <v>5468</v>
      </c>
      <c r="B5483">
        <f t="shared" si="170"/>
        <v>1</v>
      </c>
      <c r="C5483" s="32">
        <v>39503</v>
      </c>
      <c r="D5483">
        <v>2.512</v>
      </c>
      <c r="E5483">
        <f t="shared" si="171"/>
        <v>2.7905140691241955E-3</v>
      </c>
    </row>
    <row r="5484" spans="1:5" x14ac:dyDescent="0.3">
      <c r="A5484">
        <v>5469</v>
      </c>
      <c r="B5484">
        <f t="shared" si="170"/>
        <v>2</v>
      </c>
      <c r="C5484" s="32">
        <v>39504</v>
      </c>
      <c r="D5484">
        <v>2.5169999999999999</v>
      </c>
      <c r="E5484">
        <f t="shared" si="171"/>
        <v>1.9884675472264762E-3</v>
      </c>
    </row>
    <row r="5485" spans="1:5" x14ac:dyDescent="0.3">
      <c r="A5485" s="35">
        <v>5470</v>
      </c>
      <c r="B5485">
        <f t="shared" si="170"/>
        <v>3</v>
      </c>
      <c r="C5485" s="32">
        <v>39505</v>
      </c>
      <c r="D5485">
        <v>2.4329999999999998</v>
      </c>
      <c r="E5485">
        <f t="shared" si="171"/>
        <v>-3.3942652351793341E-2</v>
      </c>
    </row>
    <row r="5486" spans="1:5" x14ac:dyDescent="0.3">
      <c r="A5486">
        <v>5471</v>
      </c>
      <c r="B5486">
        <f t="shared" si="170"/>
        <v>4</v>
      </c>
      <c r="C5486" s="32">
        <v>39506</v>
      </c>
      <c r="D5486">
        <v>2.4489999999999998</v>
      </c>
      <c r="E5486">
        <f t="shared" si="171"/>
        <v>6.5547141686450681E-3</v>
      </c>
    </row>
    <row r="5487" spans="1:5" x14ac:dyDescent="0.3">
      <c r="A5487" s="35">
        <v>5472</v>
      </c>
      <c r="B5487">
        <f t="shared" si="170"/>
        <v>5</v>
      </c>
      <c r="C5487" s="32">
        <v>39507</v>
      </c>
      <c r="D5487">
        <v>2.4790000000000001</v>
      </c>
      <c r="E5487">
        <f t="shared" si="171"/>
        <v>1.2175475083022814E-2</v>
      </c>
    </row>
    <row r="5488" spans="1:5" x14ac:dyDescent="0.3">
      <c r="A5488">
        <v>5473</v>
      </c>
      <c r="B5488">
        <f t="shared" si="170"/>
        <v>1</v>
      </c>
      <c r="C5488" s="32">
        <v>39510</v>
      </c>
      <c r="D5488">
        <v>2.52</v>
      </c>
      <c r="E5488">
        <f t="shared" si="171"/>
        <v>1.6403648470278545E-2</v>
      </c>
    </row>
    <row r="5489" spans="1:5" x14ac:dyDescent="0.3">
      <c r="A5489" s="35">
        <v>5474</v>
      </c>
      <c r="B5489">
        <f t="shared" si="170"/>
        <v>2</v>
      </c>
      <c r="C5489" s="32">
        <v>39511</v>
      </c>
      <c r="D5489">
        <v>2.39</v>
      </c>
      <c r="E5489">
        <f t="shared" si="171"/>
        <v>-5.2965535579912564E-2</v>
      </c>
    </row>
    <row r="5490" spans="1:5" x14ac:dyDescent="0.3">
      <c r="A5490">
        <v>5475</v>
      </c>
      <c r="B5490">
        <f t="shared" si="170"/>
        <v>3</v>
      </c>
      <c r="C5490" s="32">
        <v>39512</v>
      </c>
      <c r="D5490">
        <v>2.4860000000000002</v>
      </c>
      <c r="E5490">
        <f t="shared" si="171"/>
        <v>3.9381627145100045E-2</v>
      </c>
    </row>
    <row r="5491" spans="1:5" x14ac:dyDescent="0.3">
      <c r="A5491" s="35">
        <v>5476</v>
      </c>
      <c r="B5491">
        <f t="shared" si="170"/>
        <v>4</v>
      </c>
      <c r="C5491" s="32">
        <v>39513</v>
      </c>
      <c r="D5491">
        <v>2.5049999999999999</v>
      </c>
      <c r="E5491">
        <f t="shared" si="171"/>
        <v>7.6137414483086526E-3</v>
      </c>
    </row>
    <row r="5492" spans="1:5" x14ac:dyDescent="0.3">
      <c r="A5492">
        <v>5477</v>
      </c>
      <c r="B5492">
        <f t="shared" si="170"/>
        <v>5</v>
      </c>
      <c r="C5492" s="32">
        <v>39514</v>
      </c>
      <c r="D5492">
        <v>2.56</v>
      </c>
      <c r="E5492">
        <f t="shared" si="171"/>
        <v>2.1718523954643118E-2</v>
      </c>
    </row>
    <row r="5493" spans="1:5" x14ac:dyDescent="0.3">
      <c r="A5493" s="35">
        <v>5478</v>
      </c>
      <c r="B5493">
        <f t="shared" si="170"/>
        <v>1</v>
      </c>
      <c r="C5493" s="32">
        <v>39517</v>
      </c>
      <c r="D5493">
        <v>2.577</v>
      </c>
      <c r="E5493">
        <f t="shared" si="171"/>
        <v>6.6186731787568594E-3</v>
      </c>
    </row>
    <row r="5494" spans="1:5" x14ac:dyDescent="0.3">
      <c r="A5494">
        <v>5479</v>
      </c>
      <c r="B5494">
        <f t="shared" si="170"/>
        <v>2</v>
      </c>
      <c r="C5494" s="32">
        <v>39518</v>
      </c>
      <c r="D5494">
        <v>2.593</v>
      </c>
      <c r="E5494">
        <f t="shared" si="171"/>
        <v>6.189574886299269E-3</v>
      </c>
    </row>
    <row r="5495" spans="1:5" x14ac:dyDescent="0.3">
      <c r="A5495" s="35">
        <v>5480</v>
      </c>
      <c r="B5495">
        <f t="shared" si="170"/>
        <v>3</v>
      </c>
      <c r="C5495" s="32">
        <v>39519</v>
      </c>
      <c r="D5495">
        <v>2.6080000000000001</v>
      </c>
      <c r="E5495">
        <f t="shared" si="171"/>
        <v>5.7681375078792096E-3</v>
      </c>
    </row>
    <row r="5496" spans="1:5" x14ac:dyDescent="0.3">
      <c r="A5496">
        <v>5481</v>
      </c>
      <c r="B5496">
        <f t="shared" si="170"/>
        <v>4</v>
      </c>
      <c r="C5496" s="32">
        <v>39520</v>
      </c>
      <c r="D5496">
        <v>2.5150000000000001</v>
      </c>
      <c r="E5496">
        <f t="shared" si="171"/>
        <v>-3.631084051270398E-2</v>
      </c>
    </row>
    <row r="5497" spans="1:5" x14ac:dyDescent="0.3">
      <c r="A5497" s="35">
        <v>5482</v>
      </c>
      <c r="B5497">
        <f t="shared" si="170"/>
        <v>5</v>
      </c>
      <c r="C5497" s="32">
        <v>39521</v>
      </c>
      <c r="D5497">
        <v>2.5129999999999999</v>
      </c>
      <c r="E5497">
        <f t="shared" si="171"/>
        <v>-7.9554499024745752E-4</v>
      </c>
    </row>
    <row r="5498" spans="1:5" x14ac:dyDescent="0.3">
      <c r="A5498">
        <v>5483</v>
      </c>
      <c r="B5498">
        <f t="shared" si="170"/>
        <v>1</v>
      </c>
      <c r="C5498" s="32">
        <v>39524</v>
      </c>
      <c r="D5498">
        <v>2.3250000000000002</v>
      </c>
      <c r="E5498">
        <f t="shared" si="171"/>
        <v>-7.7757219522135421E-2</v>
      </c>
    </row>
    <row r="5499" spans="1:5" x14ac:dyDescent="0.3">
      <c r="A5499" s="35">
        <v>5484</v>
      </c>
      <c r="B5499">
        <f t="shared" si="170"/>
        <v>2</v>
      </c>
      <c r="C5499" s="32">
        <v>39525</v>
      </c>
      <c r="D5499">
        <v>2.4460000000000002</v>
      </c>
      <c r="E5499">
        <f t="shared" si="171"/>
        <v>5.0733998225660944E-2</v>
      </c>
    </row>
    <row r="5500" spans="1:5" x14ac:dyDescent="0.3">
      <c r="A5500">
        <v>5485</v>
      </c>
      <c r="B5500">
        <f t="shared" si="170"/>
        <v>3</v>
      </c>
      <c r="C5500" s="32">
        <v>39526</v>
      </c>
      <c r="D5500">
        <v>2.387</v>
      </c>
      <c r="E5500">
        <f t="shared" si="171"/>
        <v>-2.4416689908287621E-2</v>
      </c>
    </row>
    <row r="5501" spans="1:5" x14ac:dyDescent="0.3">
      <c r="A5501" s="35">
        <v>5486</v>
      </c>
      <c r="B5501">
        <f t="shared" si="170"/>
        <v>4</v>
      </c>
      <c r="C5501" s="32">
        <v>39527</v>
      </c>
      <c r="D5501">
        <v>2.4119999999999999</v>
      </c>
      <c r="E5501">
        <f t="shared" si="171"/>
        <v>1.0418931508245832E-2</v>
      </c>
    </row>
    <row r="5502" spans="1:5" x14ac:dyDescent="0.3">
      <c r="A5502">
        <v>5487</v>
      </c>
      <c r="B5502">
        <f t="shared" si="170"/>
        <v>1</v>
      </c>
      <c r="C5502" s="32">
        <v>39531</v>
      </c>
      <c r="D5502">
        <v>2.4700000000000002</v>
      </c>
      <c r="E5502">
        <f t="shared" si="171"/>
        <v>2.3761871774946874E-2</v>
      </c>
    </row>
    <row r="5503" spans="1:5" x14ac:dyDescent="0.3">
      <c r="A5503" s="35">
        <v>5488</v>
      </c>
      <c r="B5503">
        <f t="shared" si="170"/>
        <v>2</v>
      </c>
      <c r="C5503" s="32">
        <v>39532</v>
      </c>
      <c r="D5503">
        <v>2.5190000000000001</v>
      </c>
      <c r="E5503">
        <f t="shared" si="171"/>
        <v>1.9643846730587288E-2</v>
      </c>
    </row>
    <row r="5504" spans="1:5" x14ac:dyDescent="0.3">
      <c r="A5504">
        <v>5489</v>
      </c>
      <c r="B5504">
        <f t="shared" si="170"/>
        <v>3</v>
      </c>
      <c r="C5504" s="32">
        <v>39533</v>
      </c>
      <c r="D5504">
        <v>2.593</v>
      </c>
      <c r="E5504">
        <f t="shared" si="171"/>
        <v>2.8953509186054101E-2</v>
      </c>
    </row>
    <row r="5505" spans="1:5" x14ac:dyDescent="0.3">
      <c r="A5505" s="35">
        <v>5490</v>
      </c>
      <c r="B5505">
        <f t="shared" si="170"/>
        <v>4</v>
      </c>
      <c r="C5505" s="32">
        <v>39534</v>
      </c>
      <c r="D5505">
        <v>2.5529999999999999</v>
      </c>
      <c r="E5505">
        <f t="shared" si="171"/>
        <v>-1.5546368297180584E-2</v>
      </c>
    </row>
    <row r="5506" spans="1:5" x14ac:dyDescent="0.3">
      <c r="A5506">
        <v>5491</v>
      </c>
      <c r="B5506">
        <f t="shared" si="170"/>
        <v>5</v>
      </c>
      <c r="C5506" s="32">
        <v>39535</v>
      </c>
      <c r="D5506">
        <v>2.7040000000000002</v>
      </c>
      <c r="E5506">
        <f t="shared" si="171"/>
        <v>5.7463019921370977E-2</v>
      </c>
    </row>
    <row r="5507" spans="1:5" x14ac:dyDescent="0.3">
      <c r="A5507" s="35">
        <v>5492</v>
      </c>
      <c r="B5507">
        <f t="shared" si="170"/>
        <v>1</v>
      </c>
      <c r="C5507" s="32">
        <v>39538</v>
      </c>
      <c r="D5507">
        <v>2.4</v>
      </c>
      <c r="E5507">
        <f t="shared" si="171"/>
        <v>-0.11926342082681787</v>
      </c>
    </row>
    <row r="5508" spans="1:5" x14ac:dyDescent="0.3">
      <c r="A5508">
        <v>5493</v>
      </c>
      <c r="B5508">
        <f t="shared" si="170"/>
        <v>2</v>
      </c>
      <c r="C5508" s="32">
        <v>39539</v>
      </c>
      <c r="D5508">
        <v>2.4550000000000001</v>
      </c>
      <c r="E5508">
        <f t="shared" si="171"/>
        <v>2.2658023892583996E-2</v>
      </c>
    </row>
    <row r="5509" spans="1:5" x14ac:dyDescent="0.3">
      <c r="A5509" s="35">
        <v>5494</v>
      </c>
      <c r="B5509">
        <f t="shared" si="170"/>
        <v>3</v>
      </c>
      <c r="C5509" s="32">
        <v>39540</v>
      </c>
      <c r="D5509">
        <v>2.589</v>
      </c>
      <c r="E5509">
        <f t="shared" si="171"/>
        <v>5.3144939522916664E-2</v>
      </c>
    </row>
    <row r="5510" spans="1:5" x14ac:dyDescent="0.3">
      <c r="A5510">
        <v>5495</v>
      </c>
      <c r="B5510">
        <f t="shared" si="170"/>
        <v>4</v>
      </c>
      <c r="C5510" s="32">
        <v>39541</v>
      </c>
      <c r="D5510">
        <v>2.5550000000000002</v>
      </c>
      <c r="E5510">
        <f t="shared" si="171"/>
        <v>-1.3219477113732756E-2</v>
      </c>
    </row>
    <row r="5511" spans="1:5" x14ac:dyDescent="0.3">
      <c r="A5511" s="35">
        <v>5496</v>
      </c>
      <c r="B5511">
        <f t="shared" si="170"/>
        <v>5</v>
      </c>
      <c r="C5511" s="32">
        <v>39542</v>
      </c>
      <c r="D5511">
        <v>2.577</v>
      </c>
      <c r="E5511">
        <f t="shared" si="171"/>
        <v>8.5737080145601875E-3</v>
      </c>
    </row>
    <row r="5512" spans="1:5" x14ac:dyDescent="0.3">
      <c r="A5512">
        <v>5497</v>
      </c>
      <c r="B5512">
        <f t="shared" si="170"/>
        <v>1</v>
      </c>
      <c r="C5512" s="32">
        <v>39545</v>
      </c>
      <c r="D5512">
        <v>2.677</v>
      </c>
      <c r="E5512">
        <f t="shared" si="171"/>
        <v>3.80708328679875E-2</v>
      </c>
    </row>
    <row r="5513" spans="1:5" x14ac:dyDescent="0.3">
      <c r="A5513" s="35">
        <v>5498</v>
      </c>
      <c r="B5513">
        <f t="shared" si="170"/>
        <v>2</v>
      </c>
      <c r="C5513" s="32">
        <v>39546</v>
      </c>
      <c r="D5513">
        <v>2.64</v>
      </c>
      <c r="E5513">
        <f t="shared" si="171"/>
        <v>-1.3917847379990658E-2</v>
      </c>
    </row>
    <row r="5514" spans="1:5" x14ac:dyDescent="0.3">
      <c r="A5514">
        <v>5499</v>
      </c>
      <c r="B5514">
        <f t="shared" si="170"/>
        <v>3</v>
      </c>
      <c r="C5514" s="32">
        <v>39547</v>
      </c>
      <c r="D5514">
        <v>2.661</v>
      </c>
      <c r="E5514">
        <f t="shared" si="171"/>
        <v>7.9230748373272063E-3</v>
      </c>
    </row>
    <row r="5515" spans="1:5" x14ac:dyDescent="0.3">
      <c r="A5515" s="35">
        <v>5500</v>
      </c>
      <c r="B5515">
        <f t="shared" si="170"/>
        <v>4</v>
      </c>
      <c r="C5515" s="32">
        <v>39548</v>
      </c>
      <c r="D5515">
        <v>2.694</v>
      </c>
      <c r="E5515">
        <f t="shared" si="171"/>
        <v>1.2325085992620033E-2</v>
      </c>
    </row>
    <row r="5516" spans="1:5" x14ac:dyDescent="0.3">
      <c r="A5516">
        <v>5501</v>
      </c>
      <c r="B5516">
        <f t="shared" si="170"/>
        <v>5</v>
      </c>
      <c r="C5516" s="32">
        <v>39549</v>
      </c>
      <c r="D5516">
        <v>2.7050000000000001</v>
      </c>
      <c r="E5516">
        <f t="shared" si="171"/>
        <v>4.0748343102726776E-3</v>
      </c>
    </row>
    <row r="5517" spans="1:5" x14ac:dyDescent="0.3">
      <c r="A5517" s="35">
        <v>5502</v>
      </c>
      <c r="B5517">
        <f t="shared" si="170"/>
        <v>1</v>
      </c>
      <c r="C5517" s="32">
        <v>39552</v>
      </c>
      <c r="D5517">
        <v>2.7229999999999999</v>
      </c>
      <c r="E5517">
        <f t="shared" si="171"/>
        <v>6.6323013931776087E-3</v>
      </c>
    </row>
    <row r="5518" spans="1:5" x14ac:dyDescent="0.3">
      <c r="A5518">
        <v>5503</v>
      </c>
      <c r="B5518">
        <f t="shared" si="170"/>
        <v>2</v>
      </c>
      <c r="C5518" s="32">
        <v>39553</v>
      </c>
      <c r="D5518">
        <v>2.7930000000000001</v>
      </c>
      <c r="E5518">
        <f t="shared" si="171"/>
        <v>2.5382073271417196E-2</v>
      </c>
    </row>
    <row r="5519" spans="1:5" x14ac:dyDescent="0.3">
      <c r="A5519" s="35">
        <v>5504</v>
      </c>
      <c r="B5519">
        <f t="shared" si="170"/>
        <v>3</v>
      </c>
      <c r="C5519" s="32">
        <v>39554</v>
      </c>
      <c r="D5519">
        <v>2.8359999999999999</v>
      </c>
      <c r="E5519">
        <f t="shared" si="171"/>
        <v>1.527832170684127E-2</v>
      </c>
    </row>
    <row r="5520" spans="1:5" x14ac:dyDescent="0.3">
      <c r="A5520">
        <v>5505</v>
      </c>
      <c r="B5520">
        <f t="shared" si="170"/>
        <v>4</v>
      </c>
      <c r="C5520" s="32">
        <v>39555</v>
      </c>
      <c r="D5520">
        <v>2.8559999999999999</v>
      </c>
      <c r="E5520">
        <f t="shared" si="171"/>
        <v>7.0274358074568759E-3</v>
      </c>
    </row>
    <row r="5521" spans="1:5" x14ac:dyDescent="0.3">
      <c r="A5521" s="35">
        <v>5506</v>
      </c>
      <c r="B5521">
        <f t="shared" ref="B5521:B5584" si="172">WEEKDAY(C5521,2)</f>
        <v>5</v>
      </c>
      <c r="C5521" s="32">
        <v>39556</v>
      </c>
      <c r="D5521">
        <v>2.8860000000000001</v>
      </c>
      <c r="E5521">
        <f t="shared" si="171"/>
        <v>1.044941587434136E-2</v>
      </c>
    </row>
    <row r="5522" spans="1:5" x14ac:dyDescent="0.3">
      <c r="A5522">
        <v>5507</v>
      </c>
      <c r="B5522">
        <f t="shared" si="172"/>
        <v>1</v>
      </c>
      <c r="C5522" s="32">
        <v>39559</v>
      </c>
      <c r="D5522">
        <v>2.87</v>
      </c>
      <c r="E5522">
        <f t="shared" ref="E5522:E5585" si="173">LN(D5522/D5521)</f>
        <v>-5.5594305801494256E-3</v>
      </c>
    </row>
    <row r="5523" spans="1:5" x14ac:dyDescent="0.3">
      <c r="A5523" s="35">
        <v>5508</v>
      </c>
      <c r="B5523">
        <f t="shared" si="172"/>
        <v>2</v>
      </c>
      <c r="C5523" s="32">
        <v>39560</v>
      </c>
      <c r="D5523">
        <v>2.9039999999999999</v>
      </c>
      <c r="E5523">
        <f t="shared" si="173"/>
        <v>1.1777067191019862E-2</v>
      </c>
    </row>
    <row r="5524" spans="1:5" x14ac:dyDescent="0.3">
      <c r="A5524">
        <v>5509</v>
      </c>
      <c r="B5524">
        <f t="shared" si="172"/>
        <v>3</v>
      </c>
      <c r="C5524" s="32">
        <v>39561</v>
      </c>
      <c r="D5524">
        <v>2.9289999999999998</v>
      </c>
      <c r="E5524">
        <f t="shared" si="173"/>
        <v>8.5719708830467329E-3</v>
      </c>
    </row>
    <row r="5525" spans="1:5" x14ac:dyDescent="0.3">
      <c r="A5525" s="35">
        <v>5510</v>
      </c>
      <c r="B5525">
        <f t="shared" si="172"/>
        <v>4</v>
      </c>
      <c r="C5525" s="32">
        <v>39562</v>
      </c>
      <c r="D5525">
        <v>2.91</v>
      </c>
      <c r="E5525">
        <f t="shared" si="173"/>
        <v>-6.5079866621951627E-3</v>
      </c>
    </row>
    <row r="5526" spans="1:5" x14ac:dyDescent="0.3">
      <c r="A5526">
        <v>5511</v>
      </c>
      <c r="B5526">
        <f t="shared" si="172"/>
        <v>5</v>
      </c>
      <c r="C5526" s="32">
        <v>39563</v>
      </c>
      <c r="D5526">
        <v>2.948</v>
      </c>
      <c r="E5526">
        <f t="shared" si="173"/>
        <v>1.2973893143688979E-2</v>
      </c>
    </row>
    <row r="5527" spans="1:5" x14ac:dyDescent="0.3">
      <c r="A5527" s="35">
        <v>5512</v>
      </c>
      <c r="B5527">
        <f t="shared" si="172"/>
        <v>1</v>
      </c>
      <c r="C5527" s="32">
        <v>39566</v>
      </c>
      <c r="D5527">
        <v>2.9180000000000001</v>
      </c>
      <c r="E5527">
        <f t="shared" si="173"/>
        <v>-1.0228524226496165E-2</v>
      </c>
    </row>
    <row r="5528" spans="1:5" x14ac:dyDescent="0.3">
      <c r="A5528">
        <v>5513</v>
      </c>
      <c r="B5528">
        <f t="shared" si="172"/>
        <v>2</v>
      </c>
      <c r="C5528" s="32">
        <v>39567</v>
      </c>
      <c r="D5528">
        <v>2.831</v>
      </c>
      <c r="E5528">
        <f t="shared" si="173"/>
        <v>-3.0268443970831397E-2</v>
      </c>
    </row>
    <row r="5529" spans="1:5" x14ac:dyDescent="0.3">
      <c r="A5529" s="35">
        <v>5514</v>
      </c>
      <c r="B5529">
        <f t="shared" si="172"/>
        <v>3</v>
      </c>
      <c r="C5529" s="32">
        <v>39568</v>
      </c>
      <c r="D5529">
        <v>2.8109999999999999</v>
      </c>
      <c r="E5529">
        <f t="shared" si="173"/>
        <v>-7.0897142053677059E-3</v>
      </c>
    </row>
    <row r="5530" spans="1:5" x14ac:dyDescent="0.3">
      <c r="A5530">
        <v>5515</v>
      </c>
      <c r="B5530">
        <f t="shared" si="172"/>
        <v>4</v>
      </c>
      <c r="C5530" s="32">
        <v>39569</v>
      </c>
      <c r="D5530">
        <v>2.7719999999999998</v>
      </c>
      <c r="E5530">
        <f t="shared" si="173"/>
        <v>-1.3971210596738063E-2</v>
      </c>
    </row>
    <row r="5531" spans="1:5" x14ac:dyDescent="0.3">
      <c r="A5531" s="35">
        <v>5516</v>
      </c>
      <c r="B5531">
        <f t="shared" si="172"/>
        <v>5</v>
      </c>
      <c r="C5531" s="32">
        <v>39570</v>
      </c>
      <c r="D5531">
        <v>2.8540000000000001</v>
      </c>
      <c r="E5531">
        <f t="shared" si="173"/>
        <v>2.915243772698789E-2</v>
      </c>
    </row>
    <row r="5532" spans="1:5" x14ac:dyDescent="0.3">
      <c r="A5532">
        <v>5517</v>
      </c>
      <c r="B5532">
        <f t="shared" si="172"/>
        <v>1</v>
      </c>
      <c r="C5532" s="32">
        <v>39573</v>
      </c>
      <c r="D5532">
        <v>2.9449999999999998</v>
      </c>
      <c r="E5532">
        <f t="shared" si="173"/>
        <v>3.1387298048905166E-2</v>
      </c>
    </row>
    <row r="5533" spans="1:5" x14ac:dyDescent="0.3">
      <c r="A5533" s="35">
        <v>5518</v>
      </c>
      <c r="B5533">
        <f t="shared" si="172"/>
        <v>2</v>
      </c>
      <c r="C5533" s="32">
        <v>39574</v>
      </c>
      <c r="D5533">
        <v>2.9940000000000002</v>
      </c>
      <c r="E5533">
        <f t="shared" si="173"/>
        <v>1.6501468893886807E-2</v>
      </c>
    </row>
    <row r="5534" spans="1:5" x14ac:dyDescent="0.3">
      <c r="A5534">
        <v>5519</v>
      </c>
      <c r="B5534">
        <f t="shared" si="172"/>
        <v>3</v>
      </c>
      <c r="C5534" s="32">
        <v>39575</v>
      </c>
      <c r="D5534">
        <v>3.02</v>
      </c>
      <c r="E5534">
        <f t="shared" si="173"/>
        <v>8.6465453893414812E-3</v>
      </c>
    </row>
    <row r="5535" spans="1:5" x14ac:dyDescent="0.3">
      <c r="A5535" s="35">
        <v>5520</v>
      </c>
      <c r="B5535">
        <f t="shared" si="172"/>
        <v>4</v>
      </c>
      <c r="C5535" s="32">
        <v>39576</v>
      </c>
      <c r="D5535">
        <v>3.036</v>
      </c>
      <c r="E5535">
        <f t="shared" si="173"/>
        <v>5.2840281466052059E-3</v>
      </c>
    </row>
    <row r="5536" spans="1:5" x14ac:dyDescent="0.3">
      <c r="A5536">
        <v>5521</v>
      </c>
      <c r="B5536">
        <f t="shared" si="172"/>
        <v>5</v>
      </c>
      <c r="C5536" s="32">
        <v>39577</v>
      </c>
      <c r="D5536">
        <v>3.093</v>
      </c>
      <c r="E5536">
        <f t="shared" si="173"/>
        <v>1.8600634169549074E-2</v>
      </c>
    </row>
    <row r="5537" spans="1:5" x14ac:dyDescent="0.3">
      <c r="A5537" s="35">
        <v>5522</v>
      </c>
      <c r="B5537">
        <f t="shared" si="172"/>
        <v>1</v>
      </c>
      <c r="C5537" s="32">
        <v>39580</v>
      </c>
      <c r="D5537">
        <v>3.0379999999999998</v>
      </c>
      <c r="E5537">
        <f t="shared" si="173"/>
        <v>-1.7942089529351477E-2</v>
      </c>
    </row>
    <row r="5538" spans="1:5" x14ac:dyDescent="0.3">
      <c r="A5538">
        <v>5523</v>
      </c>
      <c r="B5538">
        <f t="shared" si="172"/>
        <v>2</v>
      </c>
      <c r="C5538" s="32">
        <v>39581</v>
      </c>
      <c r="D5538">
        <v>3.0779999999999998</v>
      </c>
      <c r="E5538">
        <f t="shared" si="173"/>
        <v>1.3080631243106313E-2</v>
      </c>
    </row>
    <row r="5539" spans="1:5" x14ac:dyDescent="0.3">
      <c r="A5539" s="35">
        <v>5524</v>
      </c>
      <c r="B5539">
        <f t="shared" si="172"/>
        <v>3</v>
      </c>
      <c r="C5539" s="32">
        <v>39582</v>
      </c>
      <c r="D5539">
        <v>3.0590000000000002</v>
      </c>
      <c r="E5539">
        <f t="shared" si="173"/>
        <v>-6.1919702479209951E-3</v>
      </c>
    </row>
    <row r="5540" spans="1:5" x14ac:dyDescent="0.3">
      <c r="A5540">
        <v>5525</v>
      </c>
      <c r="B5540">
        <f t="shared" si="172"/>
        <v>4</v>
      </c>
      <c r="C5540" s="32">
        <v>39583</v>
      </c>
      <c r="D5540">
        <v>3.0510000000000002</v>
      </c>
      <c r="E5540">
        <f t="shared" si="173"/>
        <v>-2.6186594342337889E-3</v>
      </c>
    </row>
    <row r="5541" spans="1:5" x14ac:dyDescent="0.3">
      <c r="A5541" s="35">
        <v>5526</v>
      </c>
      <c r="B5541">
        <f t="shared" si="172"/>
        <v>5</v>
      </c>
      <c r="C5541" s="32">
        <v>39584</v>
      </c>
      <c r="D5541">
        <v>3.109</v>
      </c>
      <c r="E5541">
        <f t="shared" si="173"/>
        <v>1.8831725342084021E-2</v>
      </c>
    </row>
    <row r="5542" spans="1:5" x14ac:dyDescent="0.3">
      <c r="A5542">
        <v>5527</v>
      </c>
      <c r="B5542">
        <f t="shared" si="172"/>
        <v>1</v>
      </c>
      <c r="C5542" s="32">
        <v>39587</v>
      </c>
      <c r="D5542">
        <v>3.1150000000000002</v>
      </c>
      <c r="E5542">
        <f t="shared" si="173"/>
        <v>1.928021162799726E-3</v>
      </c>
    </row>
    <row r="5543" spans="1:5" x14ac:dyDescent="0.3">
      <c r="A5543" s="35">
        <v>5528</v>
      </c>
      <c r="B5543">
        <f t="shared" si="172"/>
        <v>2</v>
      </c>
      <c r="C5543" s="32">
        <v>39588</v>
      </c>
      <c r="D5543">
        <v>3.1760000000000002</v>
      </c>
      <c r="E5543">
        <f t="shared" si="173"/>
        <v>1.9393391145472789E-2</v>
      </c>
    </row>
    <row r="5544" spans="1:5" x14ac:dyDescent="0.3">
      <c r="A5544">
        <v>5529</v>
      </c>
      <c r="B5544">
        <f t="shared" si="172"/>
        <v>3</v>
      </c>
      <c r="C5544" s="32">
        <v>39589</v>
      </c>
      <c r="D5544">
        <v>3.282</v>
      </c>
      <c r="E5544">
        <f t="shared" si="173"/>
        <v>3.2830449283009745E-2</v>
      </c>
    </row>
    <row r="5545" spans="1:5" x14ac:dyDescent="0.3">
      <c r="A5545" s="35">
        <v>5530</v>
      </c>
      <c r="B5545">
        <f t="shared" si="172"/>
        <v>4</v>
      </c>
      <c r="C5545" s="32">
        <v>39590</v>
      </c>
      <c r="D5545">
        <v>3.198</v>
      </c>
      <c r="E5545">
        <f t="shared" si="173"/>
        <v>-2.5927378256136668E-2</v>
      </c>
    </row>
    <row r="5546" spans="1:5" x14ac:dyDescent="0.3">
      <c r="A5546">
        <v>5531</v>
      </c>
      <c r="B5546">
        <f t="shared" si="172"/>
        <v>5</v>
      </c>
      <c r="C5546" s="32">
        <v>39591</v>
      </c>
      <c r="D5546">
        <v>3.274</v>
      </c>
      <c r="E5546">
        <f t="shared" si="173"/>
        <v>2.3486864537180747E-2</v>
      </c>
    </row>
    <row r="5547" spans="1:5" x14ac:dyDescent="0.3">
      <c r="A5547" s="35">
        <v>5532</v>
      </c>
      <c r="B5547">
        <f t="shared" si="172"/>
        <v>2</v>
      </c>
      <c r="C5547" s="32">
        <v>39595</v>
      </c>
      <c r="D5547">
        <v>3.2429999999999999</v>
      </c>
      <c r="E5547">
        <f t="shared" si="173"/>
        <v>-9.5136516237623037E-3</v>
      </c>
    </row>
    <row r="5548" spans="1:5" x14ac:dyDescent="0.3">
      <c r="A5548">
        <v>5533</v>
      </c>
      <c r="B5548">
        <f t="shared" si="172"/>
        <v>3</v>
      </c>
      <c r="C5548" s="32">
        <v>39596</v>
      </c>
      <c r="D5548">
        <v>3.254</v>
      </c>
      <c r="E5548">
        <f t="shared" si="173"/>
        <v>3.3861814716651777E-3</v>
      </c>
    </row>
    <row r="5549" spans="1:5" x14ac:dyDescent="0.3">
      <c r="A5549" s="35">
        <v>5534</v>
      </c>
      <c r="B5549">
        <f t="shared" si="172"/>
        <v>4</v>
      </c>
      <c r="C5549" s="32">
        <v>39597</v>
      </c>
      <c r="D5549">
        <v>3.2160000000000002</v>
      </c>
      <c r="E5549">
        <f t="shared" si="173"/>
        <v>-1.1746657480126054E-2</v>
      </c>
    </row>
    <row r="5550" spans="1:5" x14ac:dyDescent="0.3">
      <c r="A5550">
        <v>5535</v>
      </c>
      <c r="B5550">
        <f t="shared" si="172"/>
        <v>5</v>
      </c>
      <c r="C5550" s="32">
        <v>39598</v>
      </c>
      <c r="D5550">
        <v>3.25</v>
      </c>
      <c r="E5550">
        <f t="shared" si="173"/>
        <v>1.0516645024926146E-2</v>
      </c>
    </row>
    <row r="5551" spans="1:5" x14ac:dyDescent="0.3">
      <c r="A5551" s="35">
        <v>5536</v>
      </c>
      <c r="B5551">
        <f t="shared" si="172"/>
        <v>1</v>
      </c>
      <c r="C5551" s="32">
        <v>39601</v>
      </c>
      <c r="D5551">
        <v>3.246</v>
      </c>
      <c r="E5551">
        <f t="shared" si="173"/>
        <v>-1.2315272492466737E-3</v>
      </c>
    </row>
    <row r="5552" spans="1:5" x14ac:dyDescent="0.3">
      <c r="A5552">
        <v>5537</v>
      </c>
      <c r="B5552">
        <f t="shared" si="172"/>
        <v>2</v>
      </c>
      <c r="C5552" s="32">
        <v>39602</v>
      </c>
      <c r="D5552">
        <v>3.2080000000000002</v>
      </c>
      <c r="E5552">
        <f t="shared" si="173"/>
        <v>-1.177577908813137E-2</v>
      </c>
    </row>
    <row r="5553" spans="1:5" x14ac:dyDescent="0.3">
      <c r="A5553" s="35">
        <v>5538</v>
      </c>
      <c r="B5553">
        <f t="shared" si="172"/>
        <v>3</v>
      </c>
      <c r="C5553" s="32">
        <v>39603</v>
      </c>
      <c r="D5553">
        <v>3.0390000000000001</v>
      </c>
      <c r="E5553">
        <f t="shared" si="173"/>
        <v>-5.4119176069612106E-2</v>
      </c>
    </row>
    <row r="5554" spans="1:5" x14ac:dyDescent="0.3">
      <c r="A5554">
        <v>5539</v>
      </c>
      <c r="B5554">
        <f t="shared" si="172"/>
        <v>4</v>
      </c>
      <c r="C5554" s="32">
        <v>39604</v>
      </c>
      <c r="D5554">
        <v>3.194</v>
      </c>
      <c r="E5554">
        <f t="shared" si="173"/>
        <v>4.9745535858164588E-2</v>
      </c>
    </row>
    <row r="5555" spans="1:5" x14ac:dyDescent="0.3">
      <c r="A5555" s="35">
        <v>5540</v>
      </c>
      <c r="B5555">
        <f t="shared" si="172"/>
        <v>5</v>
      </c>
      <c r="C5555" s="32">
        <v>39605</v>
      </c>
      <c r="D5555">
        <v>3.4009999999999998</v>
      </c>
      <c r="E5555">
        <f t="shared" si="173"/>
        <v>6.279545623223759E-2</v>
      </c>
    </row>
    <row r="5556" spans="1:5" x14ac:dyDescent="0.3">
      <c r="A5556">
        <v>5541</v>
      </c>
      <c r="B5556">
        <f t="shared" si="172"/>
        <v>1</v>
      </c>
      <c r="C5556" s="32">
        <v>39608</v>
      </c>
      <c r="D5556">
        <v>3.2759999999999998</v>
      </c>
      <c r="E5556">
        <f t="shared" si="173"/>
        <v>-3.7446340034235373E-2</v>
      </c>
    </row>
    <row r="5557" spans="1:5" x14ac:dyDescent="0.3">
      <c r="A5557" s="35">
        <v>5542</v>
      </c>
      <c r="B5557">
        <f t="shared" si="172"/>
        <v>2</v>
      </c>
      <c r="C5557" s="32">
        <v>39609</v>
      </c>
      <c r="D5557">
        <v>3.2160000000000002</v>
      </c>
      <c r="E5557">
        <f t="shared" si="173"/>
        <v>-1.8484814674102987E-2</v>
      </c>
    </row>
    <row r="5558" spans="1:5" x14ac:dyDescent="0.3">
      <c r="A5558">
        <v>5543</v>
      </c>
      <c r="B5558">
        <f t="shared" si="172"/>
        <v>3</v>
      </c>
      <c r="C5558" s="32">
        <v>39610</v>
      </c>
      <c r="D5558">
        <v>3.3809999999999998</v>
      </c>
      <c r="E5558">
        <f t="shared" si="173"/>
        <v>5.0033172409028812E-2</v>
      </c>
    </row>
    <row r="5559" spans="1:5" x14ac:dyDescent="0.3">
      <c r="A5559" s="35">
        <v>5544</v>
      </c>
      <c r="B5559">
        <f t="shared" si="172"/>
        <v>4</v>
      </c>
      <c r="C5559" s="32">
        <v>39611</v>
      </c>
      <c r="D5559">
        <v>3.4159999999999999</v>
      </c>
      <c r="E5559">
        <f t="shared" si="173"/>
        <v>1.0298752200574473E-2</v>
      </c>
    </row>
    <row r="5560" spans="1:5" x14ac:dyDescent="0.3">
      <c r="A5560">
        <v>5545</v>
      </c>
      <c r="B5560">
        <f t="shared" si="172"/>
        <v>5</v>
      </c>
      <c r="C5560" s="32">
        <v>39612</v>
      </c>
      <c r="D5560">
        <v>3.3650000000000002</v>
      </c>
      <c r="E5560">
        <f t="shared" si="173"/>
        <v>-1.5042312829632179E-2</v>
      </c>
    </row>
    <row r="5561" spans="1:5" x14ac:dyDescent="0.3">
      <c r="A5561" s="35">
        <v>5546</v>
      </c>
      <c r="B5561">
        <f t="shared" si="172"/>
        <v>1</v>
      </c>
      <c r="C5561" s="32">
        <v>39615</v>
      </c>
      <c r="D5561">
        <v>3.33</v>
      </c>
      <c r="E5561">
        <f t="shared" si="173"/>
        <v>-1.0455659104338743E-2</v>
      </c>
    </row>
    <row r="5562" spans="1:5" x14ac:dyDescent="0.3">
      <c r="A5562">
        <v>5547</v>
      </c>
      <c r="B5562">
        <f t="shared" si="172"/>
        <v>2</v>
      </c>
      <c r="C5562" s="32">
        <v>39616</v>
      </c>
      <c r="D5562">
        <v>3.2959999999999998</v>
      </c>
      <c r="E5562">
        <f t="shared" si="173"/>
        <v>-1.0262691945127274E-2</v>
      </c>
    </row>
    <row r="5563" spans="1:5" x14ac:dyDescent="0.3">
      <c r="A5563" s="35">
        <v>5548</v>
      </c>
      <c r="B5563">
        <f t="shared" si="172"/>
        <v>3</v>
      </c>
      <c r="C5563" s="32">
        <v>39617</v>
      </c>
      <c r="D5563">
        <v>3.3479999999999999</v>
      </c>
      <c r="E5563">
        <f t="shared" si="173"/>
        <v>1.565354058000356E-2</v>
      </c>
    </row>
    <row r="5564" spans="1:5" x14ac:dyDescent="0.3">
      <c r="A5564">
        <v>5549</v>
      </c>
      <c r="B5564">
        <f t="shared" si="172"/>
        <v>4</v>
      </c>
      <c r="C5564" s="32">
        <v>39618</v>
      </c>
      <c r="D5564">
        <v>3.218</v>
      </c>
      <c r="E5564">
        <f t="shared" si="173"/>
        <v>-3.9603104057037437E-2</v>
      </c>
    </row>
    <row r="5565" spans="1:5" x14ac:dyDescent="0.3">
      <c r="A5565" s="35">
        <v>5550</v>
      </c>
      <c r="B5565">
        <f t="shared" si="172"/>
        <v>5</v>
      </c>
      <c r="C5565" s="32">
        <v>39619</v>
      </c>
      <c r="D5565">
        <v>3.2890000000000001</v>
      </c>
      <c r="E5565">
        <f t="shared" si="173"/>
        <v>2.182351863672859E-2</v>
      </c>
    </row>
    <row r="5566" spans="1:5" x14ac:dyDescent="0.3">
      <c r="A5566">
        <v>5551</v>
      </c>
      <c r="B5566">
        <f t="shared" si="172"/>
        <v>1</v>
      </c>
      <c r="C5566" s="32">
        <v>39622</v>
      </c>
      <c r="D5566">
        <v>3.3210000000000002</v>
      </c>
      <c r="E5566">
        <f t="shared" si="173"/>
        <v>9.6823751876897127E-3</v>
      </c>
    </row>
    <row r="5567" spans="1:5" x14ac:dyDescent="0.3">
      <c r="A5567" s="35">
        <v>5552</v>
      </c>
      <c r="B5567">
        <f t="shared" si="172"/>
        <v>2</v>
      </c>
      <c r="C5567" s="32">
        <v>39623</v>
      </c>
      <c r="D5567">
        <v>3.3090000000000002</v>
      </c>
      <c r="E5567">
        <f t="shared" si="173"/>
        <v>-3.6199134551344642E-3</v>
      </c>
    </row>
    <row r="5568" spans="1:5" x14ac:dyDescent="0.3">
      <c r="A5568">
        <v>5553</v>
      </c>
      <c r="B5568">
        <f t="shared" si="172"/>
        <v>3</v>
      </c>
      <c r="C5568" s="32">
        <v>39624</v>
      </c>
      <c r="D5568">
        <v>3.2519999999999998</v>
      </c>
      <c r="E5568">
        <f t="shared" si="173"/>
        <v>-1.7375837253911054E-2</v>
      </c>
    </row>
    <row r="5569" spans="1:5" x14ac:dyDescent="0.3">
      <c r="A5569" s="35">
        <v>5554</v>
      </c>
      <c r="B5569">
        <f t="shared" si="172"/>
        <v>4</v>
      </c>
      <c r="C5569" s="32">
        <v>39625</v>
      </c>
      <c r="D5569">
        <v>3.3610000000000002</v>
      </c>
      <c r="E5569">
        <f t="shared" si="173"/>
        <v>3.2968357057404495E-2</v>
      </c>
    </row>
    <row r="5570" spans="1:5" x14ac:dyDescent="0.3">
      <c r="A5570">
        <v>5555</v>
      </c>
      <c r="B5570">
        <f t="shared" si="172"/>
        <v>5</v>
      </c>
      <c r="C5570" s="32">
        <v>39626</v>
      </c>
      <c r="D5570">
        <v>3.35</v>
      </c>
      <c r="E5570">
        <f t="shared" si="173"/>
        <v>-3.2782029059935987E-3</v>
      </c>
    </row>
    <row r="5571" spans="1:5" x14ac:dyDescent="0.3">
      <c r="A5571" s="35">
        <v>5556</v>
      </c>
      <c r="B5571">
        <f t="shared" si="172"/>
        <v>1</v>
      </c>
      <c r="C5571" s="32">
        <v>39629</v>
      </c>
      <c r="D5571">
        <v>3.3210000000000002</v>
      </c>
      <c r="E5571">
        <f t="shared" si="173"/>
        <v>-8.6944034423655382E-3</v>
      </c>
    </row>
    <row r="5572" spans="1:5" x14ac:dyDescent="0.3">
      <c r="A5572">
        <v>5557</v>
      </c>
      <c r="B5572">
        <f t="shared" si="172"/>
        <v>2</v>
      </c>
      <c r="C5572" s="32">
        <v>39630</v>
      </c>
      <c r="D5572">
        <v>3.3519999999999999</v>
      </c>
      <c r="E5572">
        <f t="shared" si="173"/>
        <v>9.2912402252269318E-3</v>
      </c>
    </row>
    <row r="5573" spans="1:5" x14ac:dyDescent="0.3">
      <c r="A5573" s="35">
        <v>5558</v>
      </c>
      <c r="B5573">
        <f t="shared" si="172"/>
        <v>3</v>
      </c>
      <c r="C5573" s="32">
        <v>39631</v>
      </c>
      <c r="D5573">
        <v>3.3780000000000001</v>
      </c>
      <c r="E5573">
        <f t="shared" si="173"/>
        <v>7.7266357657717454E-3</v>
      </c>
    </row>
    <row r="5574" spans="1:5" x14ac:dyDescent="0.3">
      <c r="A5574">
        <v>5559</v>
      </c>
      <c r="B5574">
        <f t="shared" si="172"/>
        <v>4</v>
      </c>
      <c r="C5574" s="32">
        <v>39632</v>
      </c>
      <c r="D5574">
        <v>3.391</v>
      </c>
      <c r="E5574">
        <f t="shared" si="173"/>
        <v>3.8410447578933011E-3</v>
      </c>
    </row>
    <row r="5575" spans="1:5" x14ac:dyDescent="0.3">
      <c r="A5575" s="35">
        <v>5560</v>
      </c>
      <c r="B5575">
        <f t="shared" si="172"/>
        <v>1</v>
      </c>
      <c r="C5575" s="32">
        <v>39636</v>
      </c>
      <c r="D5575">
        <v>3.3090000000000002</v>
      </c>
      <c r="E5575">
        <f t="shared" si="173"/>
        <v>-2.447883420402644E-2</v>
      </c>
    </row>
    <row r="5576" spans="1:5" x14ac:dyDescent="0.3">
      <c r="A5576">
        <v>5561</v>
      </c>
      <c r="B5576">
        <f t="shared" si="172"/>
        <v>2</v>
      </c>
      <c r="C5576" s="32">
        <v>39637</v>
      </c>
      <c r="D5576">
        <v>3.1960000000000002</v>
      </c>
      <c r="E5576">
        <f t="shared" si="173"/>
        <v>-3.4746001035446838E-2</v>
      </c>
    </row>
    <row r="5577" spans="1:5" x14ac:dyDescent="0.3">
      <c r="A5577" s="35">
        <v>5562</v>
      </c>
      <c r="B5577">
        <f t="shared" si="172"/>
        <v>3</v>
      </c>
      <c r="C5577" s="32">
        <v>39638</v>
      </c>
      <c r="D5577">
        <v>3.2029999999999998</v>
      </c>
      <c r="E5577">
        <f t="shared" si="173"/>
        <v>2.1878427229927748E-3</v>
      </c>
    </row>
    <row r="5578" spans="1:5" x14ac:dyDescent="0.3">
      <c r="A5578">
        <v>5563</v>
      </c>
      <c r="B5578">
        <f t="shared" si="172"/>
        <v>4</v>
      </c>
      <c r="C5578" s="32">
        <v>39639</v>
      </c>
      <c r="D5578">
        <v>3.3580000000000001</v>
      </c>
      <c r="E5578">
        <f t="shared" si="173"/>
        <v>4.7257688028327957E-2</v>
      </c>
    </row>
    <row r="5579" spans="1:5" x14ac:dyDescent="0.3">
      <c r="A5579" s="35">
        <v>5564</v>
      </c>
      <c r="B5579">
        <f t="shared" si="172"/>
        <v>5</v>
      </c>
      <c r="C5579" s="32">
        <v>39640</v>
      </c>
      <c r="D5579">
        <v>3.4089999999999998</v>
      </c>
      <c r="E5579">
        <f t="shared" si="173"/>
        <v>1.5073434500416875E-2</v>
      </c>
    </row>
    <row r="5580" spans="1:5" x14ac:dyDescent="0.3">
      <c r="A5580">
        <v>5565</v>
      </c>
      <c r="B5580">
        <f t="shared" si="172"/>
        <v>1</v>
      </c>
      <c r="C5580" s="32">
        <v>39643</v>
      </c>
      <c r="D5580">
        <v>3.41</v>
      </c>
      <c r="E5580">
        <f t="shared" si="173"/>
        <v>2.9329813965940632E-4</v>
      </c>
    </row>
    <row r="5581" spans="1:5" x14ac:dyDescent="0.3">
      <c r="A5581" s="35">
        <v>5566</v>
      </c>
      <c r="B5581">
        <f t="shared" si="172"/>
        <v>2</v>
      </c>
      <c r="C5581" s="32">
        <v>39644</v>
      </c>
      <c r="D5581">
        <v>3.2370000000000001</v>
      </c>
      <c r="E5581">
        <f t="shared" si="173"/>
        <v>-5.2065316351318169E-2</v>
      </c>
    </row>
    <row r="5582" spans="1:5" x14ac:dyDescent="0.3">
      <c r="A5582">
        <v>5567</v>
      </c>
      <c r="B5582">
        <f t="shared" si="172"/>
        <v>3</v>
      </c>
      <c r="C5582" s="32">
        <v>39645</v>
      </c>
      <c r="D5582">
        <v>3.1309999999999998</v>
      </c>
      <c r="E5582">
        <f t="shared" si="173"/>
        <v>-3.3294532599838722E-2</v>
      </c>
    </row>
    <row r="5583" spans="1:5" x14ac:dyDescent="0.3">
      <c r="A5583" s="35">
        <v>5568</v>
      </c>
      <c r="B5583">
        <f t="shared" si="172"/>
        <v>4</v>
      </c>
      <c r="C5583" s="32">
        <v>39646</v>
      </c>
      <c r="D5583">
        <v>3.02</v>
      </c>
      <c r="E5583">
        <f t="shared" si="173"/>
        <v>-3.6095610957490275E-2</v>
      </c>
    </row>
    <row r="5584" spans="1:5" x14ac:dyDescent="0.3">
      <c r="A5584">
        <v>5569</v>
      </c>
      <c r="B5584">
        <f t="shared" si="172"/>
        <v>5</v>
      </c>
      <c r="C5584" s="32">
        <v>39647</v>
      </c>
      <c r="D5584">
        <v>3.0219999999999998</v>
      </c>
      <c r="E5584">
        <f t="shared" si="173"/>
        <v>6.6203246376958199E-4</v>
      </c>
    </row>
    <row r="5585" spans="1:5" x14ac:dyDescent="0.3">
      <c r="A5585" s="35">
        <v>5570</v>
      </c>
      <c r="B5585">
        <f t="shared" ref="B5585:B5648" si="174">WEEKDAY(C5585,2)</f>
        <v>1</v>
      </c>
      <c r="C5585" s="32">
        <v>39650</v>
      </c>
      <c r="D5585">
        <v>3.0859999999999999</v>
      </c>
      <c r="E5585">
        <f t="shared" si="173"/>
        <v>2.0956890090421301E-2</v>
      </c>
    </row>
    <row r="5586" spans="1:5" x14ac:dyDescent="0.3">
      <c r="A5586">
        <v>5571</v>
      </c>
      <c r="B5586">
        <f t="shared" si="174"/>
        <v>2</v>
      </c>
      <c r="C5586" s="32">
        <v>39651</v>
      </c>
      <c r="D5586">
        <v>3.0009999999999999</v>
      </c>
      <c r="E5586">
        <f t="shared" ref="E5586:E5649" si="175">LN(D5586/D5585)</f>
        <v>-2.793018748273899E-2</v>
      </c>
    </row>
    <row r="5587" spans="1:5" x14ac:dyDescent="0.3">
      <c r="A5587" s="35">
        <v>5572</v>
      </c>
      <c r="B5587">
        <f t="shared" si="174"/>
        <v>3</v>
      </c>
      <c r="C5587" s="32">
        <v>39652</v>
      </c>
      <c r="D5587">
        <v>2.9129999999999998</v>
      </c>
      <c r="E5587">
        <f t="shared" si="175"/>
        <v>-2.9762088480932591E-2</v>
      </c>
    </row>
    <row r="5588" spans="1:5" x14ac:dyDescent="0.3">
      <c r="A5588">
        <v>5573</v>
      </c>
      <c r="B5588">
        <f t="shared" si="174"/>
        <v>4</v>
      </c>
      <c r="C5588" s="32">
        <v>39653</v>
      </c>
      <c r="D5588">
        <v>2.9590000000000001</v>
      </c>
      <c r="E5588">
        <f t="shared" si="175"/>
        <v>1.5667895440775133E-2</v>
      </c>
    </row>
    <row r="5589" spans="1:5" x14ac:dyDescent="0.3">
      <c r="A5589" s="35">
        <v>5574</v>
      </c>
      <c r="B5589">
        <f t="shared" si="174"/>
        <v>5</v>
      </c>
      <c r="C5589" s="32">
        <v>39654</v>
      </c>
      <c r="D5589">
        <v>2.9350000000000001</v>
      </c>
      <c r="E5589">
        <f t="shared" si="175"/>
        <v>-8.1439201380127928E-3</v>
      </c>
    </row>
    <row r="5590" spans="1:5" x14ac:dyDescent="0.3">
      <c r="A5590">
        <v>5575</v>
      </c>
      <c r="B5590">
        <f t="shared" si="174"/>
        <v>1</v>
      </c>
      <c r="C5590" s="32">
        <v>39657</v>
      </c>
      <c r="D5590">
        <v>2.9689999999999999</v>
      </c>
      <c r="E5590">
        <f t="shared" si="175"/>
        <v>1.1517742501562813E-2</v>
      </c>
    </row>
    <row r="5591" spans="1:5" x14ac:dyDescent="0.3">
      <c r="A5591" s="35">
        <v>5576</v>
      </c>
      <c r="B5591">
        <f t="shared" si="174"/>
        <v>2</v>
      </c>
      <c r="C5591" s="32">
        <v>39658</v>
      </c>
      <c r="D5591">
        <v>2.9220000000000002</v>
      </c>
      <c r="E5591">
        <f t="shared" si="175"/>
        <v>-1.595688245311494E-2</v>
      </c>
    </row>
    <row r="5592" spans="1:5" x14ac:dyDescent="0.3">
      <c r="A5592">
        <v>5577</v>
      </c>
      <c r="B5592">
        <f t="shared" si="174"/>
        <v>3</v>
      </c>
      <c r="C5592" s="32">
        <v>39659</v>
      </c>
      <c r="D5592">
        <v>3.056</v>
      </c>
      <c r="E5592">
        <f t="shared" si="175"/>
        <v>4.4838557975766205E-2</v>
      </c>
    </row>
    <row r="5593" spans="1:5" x14ac:dyDescent="0.3">
      <c r="A5593" s="35">
        <v>5578</v>
      </c>
      <c r="B5593">
        <f t="shared" si="174"/>
        <v>4</v>
      </c>
      <c r="C5593" s="32">
        <v>39660</v>
      </c>
      <c r="D5593">
        <v>2.9910000000000001</v>
      </c>
      <c r="E5593">
        <f t="shared" si="175"/>
        <v>-2.1499091656463066E-2</v>
      </c>
    </row>
    <row r="5594" spans="1:5" x14ac:dyDescent="0.3">
      <c r="A5594">
        <v>5579</v>
      </c>
      <c r="B5594">
        <f t="shared" si="174"/>
        <v>5</v>
      </c>
      <c r="C5594" s="32">
        <v>39661</v>
      </c>
      <c r="D5594">
        <v>3.0110000000000001</v>
      </c>
      <c r="E5594">
        <f t="shared" si="175"/>
        <v>6.6644698517859067E-3</v>
      </c>
    </row>
    <row r="5595" spans="1:5" x14ac:dyDescent="0.3">
      <c r="A5595" s="35">
        <v>5580</v>
      </c>
      <c r="B5595">
        <f t="shared" si="174"/>
        <v>1</v>
      </c>
      <c r="C5595" s="32">
        <v>39664</v>
      </c>
      <c r="D5595">
        <v>2.915</v>
      </c>
      <c r="E5595">
        <f t="shared" si="175"/>
        <v>-3.2402429697141077E-2</v>
      </c>
    </row>
    <row r="5596" spans="1:5" x14ac:dyDescent="0.3">
      <c r="A5596">
        <v>5581</v>
      </c>
      <c r="B5596">
        <f t="shared" si="174"/>
        <v>2</v>
      </c>
      <c r="C5596" s="32">
        <v>39665</v>
      </c>
      <c r="D5596">
        <v>2.8690000000000002</v>
      </c>
      <c r="E5596">
        <f t="shared" si="175"/>
        <v>-1.590628280322795E-2</v>
      </c>
    </row>
    <row r="5597" spans="1:5" x14ac:dyDescent="0.3">
      <c r="A5597" s="35">
        <v>5582</v>
      </c>
      <c r="B5597">
        <f t="shared" si="174"/>
        <v>3</v>
      </c>
      <c r="C5597" s="32">
        <v>39666</v>
      </c>
      <c r="D5597">
        <v>2.8820000000000001</v>
      </c>
      <c r="E5597">
        <f t="shared" si="175"/>
        <v>4.5209605781026665E-3</v>
      </c>
    </row>
    <row r="5598" spans="1:5" x14ac:dyDescent="0.3">
      <c r="A5598">
        <v>5583</v>
      </c>
      <c r="B5598">
        <f t="shared" si="174"/>
        <v>4</v>
      </c>
      <c r="C5598" s="32">
        <v>39667</v>
      </c>
      <c r="D5598">
        <v>2.9609999999999999</v>
      </c>
      <c r="E5598">
        <f t="shared" si="175"/>
        <v>2.7042551542123771E-2</v>
      </c>
    </row>
    <row r="5599" spans="1:5" x14ac:dyDescent="0.3">
      <c r="A5599" s="35">
        <v>5584</v>
      </c>
      <c r="B5599">
        <f t="shared" si="174"/>
        <v>5</v>
      </c>
      <c r="C5599" s="32">
        <v>39668</v>
      </c>
      <c r="D5599">
        <v>2.8439999999999999</v>
      </c>
      <c r="E5599">
        <f t="shared" si="175"/>
        <v>-4.0315537178459752E-2</v>
      </c>
    </row>
    <row r="5600" spans="1:5" x14ac:dyDescent="0.3">
      <c r="A5600">
        <v>5585</v>
      </c>
      <c r="B5600">
        <f t="shared" si="174"/>
        <v>1</v>
      </c>
      <c r="C5600" s="32">
        <v>39671</v>
      </c>
      <c r="D5600">
        <v>2.831</v>
      </c>
      <c r="E5600">
        <f t="shared" si="175"/>
        <v>-4.5815058112318573E-3</v>
      </c>
    </row>
    <row r="5601" spans="1:5" x14ac:dyDescent="0.3">
      <c r="A5601" s="35">
        <v>5586</v>
      </c>
      <c r="B5601">
        <f t="shared" si="174"/>
        <v>2</v>
      </c>
      <c r="C5601" s="32">
        <v>39672</v>
      </c>
      <c r="D5601">
        <v>2.8140000000000001</v>
      </c>
      <c r="E5601">
        <f t="shared" si="175"/>
        <v>-6.0230474375652385E-3</v>
      </c>
    </row>
    <row r="5602" spans="1:5" x14ac:dyDescent="0.3">
      <c r="A5602">
        <v>5587</v>
      </c>
      <c r="B5602">
        <f t="shared" si="174"/>
        <v>3</v>
      </c>
      <c r="C5602" s="32">
        <v>39673</v>
      </c>
      <c r="D5602">
        <v>2.9079999999999999</v>
      </c>
      <c r="E5602">
        <f t="shared" si="175"/>
        <v>3.2858600979075607E-2</v>
      </c>
    </row>
    <row r="5603" spans="1:5" x14ac:dyDescent="0.3">
      <c r="A5603" s="35">
        <v>5588</v>
      </c>
      <c r="B5603">
        <f t="shared" si="174"/>
        <v>4</v>
      </c>
      <c r="C5603" s="32">
        <v>39674</v>
      </c>
      <c r="D5603">
        <v>2.879</v>
      </c>
      <c r="E5603">
        <f t="shared" si="175"/>
        <v>-1.0022548041234041E-2</v>
      </c>
    </row>
    <row r="5604" spans="1:5" x14ac:dyDescent="0.3">
      <c r="A5604">
        <v>5589</v>
      </c>
      <c r="B5604">
        <f t="shared" si="174"/>
        <v>5</v>
      </c>
      <c r="C5604" s="32">
        <v>39675</v>
      </c>
      <c r="D5604">
        <v>2.8740000000000001</v>
      </c>
      <c r="E5604">
        <f t="shared" si="175"/>
        <v>-1.7382239732056191E-3</v>
      </c>
    </row>
    <row r="5605" spans="1:5" x14ac:dyDescent="0.3">
      <c r="A5605" s="35">
        <v>5590</v>
      </c>
      <c r="B5605">
        <f t="shared" si="174"/>
        <v>1</v>
      </c>
      <c r="C5605" s="32">
        <v>39678</v>
      </c>
      <c r="D5605">
        <v>2.831</v>
      </c>
      <c r="E5605">
        <f t="shared" si="175"/>
        <v>-1.5074781527070664E-2</v>
      </c>
    </row>
    <row r="5606" spans="1:5" x14ac:dyDescent="0.3">
      <c r="A5606">
        <v>5591</v>
      </c>
      <c r="B5606">
        <f t="shared" si="174"/>
        <v>2</v>
      </c>
      <c r="C5606" s="32">
        <v>39679</v>
      </c>
      <c r="D5606">
        <v>2.895</v>
      </c>
      <c r="E5606">
        <f t="shared" si="175"/>
        <v>2.2355104895196053E-2</v>
      </c>
    </row>
    <row r="5607" spans="1:5" x14ac:dyDescent="0.3">
      <c r="A5607" s="35">
        <v>5592</v>
      </c>
      <c r="B5607">
        <f t="shared" si="174"/>
        <v>3</v>
      </c>
      <c r="C5607" s="32">
        <v>39680</v>
      </c>
      <c r="D5607">
        <v>2.8759999999999999</v>
      </c>
      <c r="E5607">
        <f t="shared" si="175"/>
        <v>-6.5846711661583937E-3</v>
      </c>
    </row>
    <row r="5608" spans="1:5" x14ac:dyDescent="0.3">
      <c r="A5608">
        <v>5593</v>
      </c>
      <c r="B5608">
        <f t="shared" si="174"/>
        <v>4</v>
      </c>
      <c r="C5608" s="32">
        <v>39681</v>
      </c>
      <c r="D5608">
        <v>2.9990000000000001</v>
      </c>
      <c r="E5608">
        <f t="shared" si="175"/>
        <v>4.1878459908071784E-2</v>
      </c>
    </row>
    <row r="5609" spans="1:5" x14ac:dyDescent="0.3">
      <c r="A5609" s="35">
        <v>5594</v>
      </c>
      <c r="B5609">
        <f t="shared" si="174"/>
        <v>5</v>
      </c>
      <c r="C5609" s="32">
        <v>39682</v>
      </c>
      <c r="D5609">
        <v>2.8180000000000001</v>
      </c>
      <c r="E5609">
        <f t="shared" si="175"/>
        <v>-6.2251486290383587E-2</v>
      </c>
    </row>
    <row r="5610" spans="1:5" x14ac:dyDescent="0.3">
      <c r="A5610">
        <v>5595</v>
      </c>
      <c r="B5610">
        <f t="shared" si="174"/>
        <v>1</v>
      </c>
      <c r="C5610" s="32">
        <v>39685</v>
      </c>
      <c r="D5610">
        <v>2.8460000000000001</v>
      </c>
      <c r="E5610">
        <f t="shared" si="175"/>
        <v>9.8870861911721473E-3</v>
      </c>
    </row>
    <row r="5611" spans="1:5" x14ac:dyDescent="0.3">
      <c r="A5611" s="35">
        <v>5596</v>
      </c>
      <c r="B5611">
        <f t="shared" si="174"/>
        <v>2</v>
      </c>
      <c r="C5611" s="32">
        <v>39686</v>
      </c>
      <c r="D5611">
        <v>2.9319999999999999</v>
      </c>
      <c r="E5611">
        <f t="shared" si="175"/>
        <v>2.977028435674442E-2</v>
      </c>
    </row>
    <row r="5612" spans="1:5" x14ac:dyDescent="0.3">
      <c r="A5612">
        <v>5597</v>
      </c>
      <c r="B5612">
        <f t="shared" si="174"/>
        <v>3</v>
      </c>
      <c r="C5612" s="32">
        <v>39687</v>
      </c>
      <c r="D5612">
        <v>3.01</v>
      </c>
      <c r="E5612">
        <f t="shared" si="175"/>
        <v>2.6255294736379241E-2</v>
      </c>
    </row>
    <row r="5613" spans="1:5" x14ac:dyDescent="0.3">
      <c r="A5613" s="35">
        <v>5598</v>
      </c>
      <c r="B5613">
        <f t="shared" si="174"/>
        <v>4</v>
      </c>
      <c r="C5613" s="32">
        <v>39688</v>
      </c>
      <c r="D5613">
        <v>2.9409999999999998</v>
      </c>
      <c r="E5613">
        <f t="shared" si="175"/>
        <v>-2.3190419188926323E-2</v>
      </c>
    </row>
    <row r="5614" spans="1:5" x14ac:dyDescent="0.3">
      <c r="A5614">
        <v>5599</v>
      </c>
      <c r="B5614">
        <f t="shared" si="174"/>
        <v>5</v>
      </c>
      <c r="C5614" s="32">
        <v>39689</v>
      </c>
      <c r="D5614">
        <v>2.9</v>
      </c>
      <c r="E5614">
        <f t="shared" si="175"/>
        <v>-1.4038922579429576E-2</v>
      </c>
    </row>
    <row r="5615" spans="1:5" x14ac:dyDescent="0.3">
      <c r="A5615" s="35">
        <v>5600</v>
      </c>
      <c r="B5615">
        <f t="shared" si="174"/>
        <v>2</v>
      </c>
      <c r="C5615" s="32">
        <v>39693</v>
      </c>
      <c r="D5615">
        <v>2.867</v>
      </c>
      <c r="E5615">
        <f t="shared" si="175"/>
        <v>-1.1444550091195504E-2</v>
      </c>
    </row>
    <row r="5616" spans="1:5" x14ac:dyDescent="0.3">
      <c r="A5616">
        <v>5601</v>
      </c>
      <c r="B5616">
        <f t="shared" si="174"/>
        <v>3</v>
      </c>
      <c r="C5616" s="32">
        <v>39694</v>
      </c>
      <c r="D5616">
        <v>2.91</v>
      </c>
      <c r="E5616">
        <f t="shared" si="175"/>
        <v>1.4886894282168439E-2</v>
      </c>
    </row>
    <row r="5617" spans="1:5" x14ac:dyDescent="0.3">
      <c r="A5617" s="35">
        <v>5602</v>
      </c>
      <c r="B5617">
        <f t="shared" si="174"/>
        <v>4</v>
      </c>
      <c r="C5617" s="32">
        <v>39695</v>
      </c>
      <c r="D5617">
        <v>2.871</v>
      </c>
      <c r="E5617">
        <f t="shared" si="175"/>
        <v>-1.3492680044474308E-2</v>
      </c>
    </row>
    <row r="5618" spans="1:5" x14ac:dyDescent="0.3">
      <c r="A5618">
        <v>5603</v>
      </c>
      <c r="B5618">
        <f t="shared" si="174"/>
        <v>5</v>
      </c>
      <c r="C5618" s="32">
        <v>39696</v>
      </c>
      <c r="D5618">
        <v>2.85</v>
      </c>
      <c r="E5618">
        <f t="shared" si="175"/>
        <v>-7.3414068583677449E-3</v>
      </c>
    </row>
    <row r="5619" spans="1:5" x14ac:dyDescent="0.3">
      <c r="A5619" s="35">
        <v>5604</v>
      </c>
      <c r="B5619">
        <f t="shared" si="174"/>
        <v>1</v>
      </c>
      <c r="C5619" s="32">
        <v>39699</v>
      </c>
      <c r="D5619">
        <v>2.9079999999999999</v>
      </c>
      <c r="E5619">
        <f t="shared" si="175"/>
        <v>2.0146565390713661E-2</v>
      </c>
    </row>
    <row r="5620" spans="1:5" x14ac:dyDescent="0.3">
      <c r="A5620">
        <v>5605</v>
      </c>
      <c r="B5620">
        <f t="shared" si="174"/>
        <v>2</v>
      </c>
      <c r="C5620" s="32">
        <v>39700</v>
      </c>
      <c r="D5620">
        <v>2.7679999999999998</v>
      </c>
      <c r="E5620">
        <f t="shared" si="175"/>
        <v>-4.9340521915849832E-2</v>
      </c>
    </row>
    <row r="5621" spans="1:5" x14ac:dyDescent="0.3">
      <c r="A5621" s="35">
        <v>5606</v>
      </c>
      <c r="B5621">
        <f t="shared" si="174"/>
        <v>3</v>
      </c>
      <c r="C5621" s="32">
        <v>39701</v>
      </c>
      <c r="D5621">
        <v>2.839</v>
      </c>
      <c r="E5621">
        <f t="shared" si="175"/>
        <v>2.5326839735411083E-2</v>
      </c>
    </row>
    <row r="5622" spans="1:5" x14ac:dyDescent="0.3">
      <c r="A5622">
        <v>5607</v>
      </c>
      <c r="B5622">
        <f t="shared" si="174"/>
        <v>4</v>
      </c>
      <c r="C5622" s="32">
        <v>39702</v>
      </c>
      <c r="D5622">
        <v>2.9140000000000001</v>
      </c>
      <c r="E5622">
        <f t="shared" si="175"/>
        <v>2.60748302821791E-2</v>
      </c>
    </row>
    <row r="5623" spans="1:5" x14ac:dyDescent="0.3">
      <c r="A5623" s="35">
        <v>5608</v>
      </c>
      <c r="B5623">
        <f t="shared" si="174"/>
        <v>5</v>
      </c>
      <c r="C5623" s="32">
        <v>39703</v>
      </c>
      <c r="D5623">
        <v>3.2629999999999999</v>
      </c>
      <c r="E5623">
        <f t="shared" si="175"/>
        <v>0.11312030983817044</v>
      </c>
    </row>
    <row r="5624" spans="1:5" x14ac:dyDescent="0.3">
      <c r="A5624">
        <v>5609</v>
      </c>
      <c r="B5624">
        <f t="shared" si="174"/>
        <v>1</v>
      </c>
      <c r="C5624" s="32">
        <v>39706</v>
      </c>
      <c r="D5624">
        <v>2.9830000000000001</v>
      </c>
      <c r="E5624">
        <f t="shared" si="175"/>
        <v>-8.9717512078571995E-2</v>
      </c>
    </row>
    <row r="5625" spans="1:5" x14ac:dyDescent="0.3">
      <c r="A5625" s="35">
        <v>5610</v>
      </c>
      <c r="B5625">
        <f t="shared" si="174"/>
        <v>2</v>
      </c>
      <c r="C5625" s="32">
        <v>39707</v>
      </c>
      <c r="D5625">
        <v>2.8620000000000001</v>
      </c>
      <c r="E5625">
        <f t="shared" si="175"/>
        <v>-4.1408824398352313E-2</v>
      </c>
    </row>
    <row r="5626" spans="1:5" x14ac:dyDescent="0.3">
      <c r="A5626">
        <v>5611</v>
      </c>
      <c r="B5626">
        <f t="shared" si="174"/>
        <v>3</v>
      </c>
      <c r="C5626" s="32">
        <v>39708</v>
      </c>
      <c r="D5626">
        <v>2.7770000000000001</v>
      </c>
      <c r="E5626">
        <f t="shared" si="175"/>
        <v>-3.014947280959665E-2</v>
      </c>
    </row>
    <row r="5627" spans="1:5" x14ac:dyDescent="0.3">
      <c r="A5627" s="35">
        <v>5612</v>
      </c>
      <c r="B5627">
        <f t="shared" si="174"/>
        <v>4</v>
      </c>
      <c r="C5627" s="32">
        <v>39709</v>
      </c>
      <c r="D5627">
        <v>3.1469999999999998</v>
      </c>
      <c r="E5627">
        <f t="shared" si="175"/>
        <v>0.12507840975760728</v>
      </c>
    </row>
    <row r="5628" spans="1:5" x14ac:dyDescent="0.3">
      <c r="A5628">
        <v>5613</v>
      </c>
      <c r="B5628">
        <f t="shared" si="174"/>
        <v>5</v>
      </c>
      <c r="C5628" s="32">
        <v>39710</v>
      </c>
      <c r="D5628">
        <v>2.69</v>
      </c>
      <c r="E5628">
        <f t="shared" si="175"/>
        <v>-0.15690842446852202</v>
      </c>
    </row>
    <row r="5629" spans="1:5" x14ac:dyDescent="0.3">
      <c r="A5629" s="35">
        <v>5614</v>
      </c>
      <c r="B5629">
        <f t="shared" si="174"/>
        <v>1</v>
      </c>
      <c r="C5629" s="32">
        <v>39713</v>
      </c>
      <c r="D5629">
        <v>2.7469999999999999</v>
      </c>
      <c r="E5629">
        <f t="shared" si="175"/>
        <v>2.0968213499388998E-2</v>
      </c>
    </row>
    <row r="5630" spans="1:5" x14ac:dyDescent="0.3">
      <c r="A5630">
        <v>5615</v>
      </c>
      <c r="B5630">
        <f t="shared" si="174"/>
        <v>2</v>
      </c>
      <c r="C5630" s="32">
        <v>39714</v>
      </c>
      <c r="D5630">
        <v>2.665</v>
      </c>
      <c r="E5630">
        <f t="shared" si="175"/>
        <v>-3.0305349495328922E-2</v>
      </c>
    </row>
    <row r="5631" spans="1:5" x14ac:dyDescent="0.3">
      <c r="A5631" s="35">
        <v>5616</v>
      </c>
      <c r="B5631">
        <f t="shared" si="174"/>
        <v>3</v>
      </c>
      <c r="C5631" s="32">
        <v>39715</v>
      </c>
      <c r="D5631">
        <v>2.6240000000000001</v>
      </c>
      <c r="E5631">
        <f t="shared" si="175"/>
        <v>-1.5504186535965199E-2</v>
      </c>
    </row>
    <row r="5632" spans="1:5" x14ac:dyDescent="0.3">
      <c r="A5632">
        <v>5617</v>
      </c>
      <c r="B5632">
        <f t="shared" si="174"/>
        <v>4</v>
      </c>
      <c r="C5632" s="32">
        <v>39716</v>
      </c>
      <c r="D5632">
        <v>2.6789999999999998</v>
      </c>
      <c r="E5632">
        <f t="shared" si="175"/>
        <v>2.0743719480628892E-2</v>
      </c>
    </row>
    <row r="5633" spans="1:5" x14ac:dyDescent="0.3">
      <c r="A5633" s="35">
        <v>5618</v>
      </c>
      <c r="B5633">
        <f t="shared" si="174"/>
        <v>5</v>
      </c>
      <c r="C5633" s="32">
        <v>39717</v>
      </c>
      <c r="D5633">
        <v>2.6579999999999999</v>
      </c>
      <c r="E5633">
        <f t="shared" si="175"/>
        <v>-7.869630271418104E-3</v>
      </c>
    </row>
    <row r="5634" spans="1:5" x14ac:dyDescent="0.3">
      <c r="A5634">
        <v>5619</v>
      </c>
      <c r="B5634">
        <f t="shared" si="174"/>
        <v>1</v>
      </c>
      <c r="C5634" s="32">
        <v>39720</v>
      </c>
      <c r="D5634">
        <v>2.387</v>
      </c>
      <c r="E5634">
        <f t="shared" si="175"/>
        <v>-0.10753661293436047</v>
      </c>
    </row>
    <row r="5635" spans="1:5" x14ac:dyDescent="0.3">
      <c r="A5635" s="35">
        <v>5620</v>
      </c>
      <c r="B5635">
        <f t="shared" si="174"/>
        <v>2</v>
      </c>
      <c r="C5635" s="32">
        <v>39721</v>
      </c>
      <c r="D5635">
        <v>2.5009999999999999</v>
      </c>
      <c r="E5635">
        <f t="shared" si="175"/>
        <v>4.6653304538788853E-2</v>
      </c>
    </row>
    <row r="5636" spans="1:5" x14ac:dyDescent="0.3">
      <c r="A5636">
        <v>5621</v>
      </c>
      <c r="B5636">
        <f t="shared" si="174"/>
        <v>3</v>
      </c>
      <c r="C5636" s="32">
        <v>39722</v>
      </c>
      <c r="D5636">
        <v>2.431</v>
      </c>
      <c r="E5636">
        <f t="shared" si="175"/>
        <v>-2.8387956561495592E-2</v>
      </c>
    </row>
    <row r="5637" spans="1:5" x14ac:dyDescent="0.3">
      <c r="A5637" s="35">
        <v>5622</v>
      </c>
      <c r="B5637">
        <f t="shared" si="174"/>
        <v>4</v>
      </c>
      <c r="C5637" s="32">
        <v>39723</v>
      </c>
      <c r="D5637">
        <v>2.351</v>
      </c>
      <c r="E5637">
        <f t="shared" si="175"/>
        <v>-3.3461925776053905E-2</v>
      </c>
    </row>
    <row r="5638" spans="1:5" x14ac:dyDescent="0.3">
      <c r="A5638">
        <v>5623</v>
      </c>
      <c r="B5638">
        <f t="shared" si="174"/>
        <v>5</v>
      </c>
      <c r="C5638" s="32">
        <v>39724</v>
      </c>
      <c r="D5638">
        <v>2.2999999999999998</v>
      </c>
      <c r="E5638">
        <f t="shared" si="175"/>
        <v>-2.193164662282852E-2</v>
      </c>
    </row>
    <row r="5639" spans="1:5" x14ac:dyDescent="0.3">
      <c r="A5639" s="35">
        <v>5624</v>
      </c>
      <c r="B5639">
        <f t="shared" si="174"/>
        <v>1</v>
      </c>
      <c r="C5639" s="32">
        <v>39727</v>
      </c>
      <c r="D5639">
        <v>2.1549999999999998</v>
      </c>
      <c r="E5639">
        <f t="shared" si="175"/>
        <v>-6.5118399379392858E-2</v>
      </c>
    </row>
    <row r="5640" spans="1:5" x14ac:dyDescent="0.3">
      <c r="A5640">
        <v>5625</v>
      </c>
      <c r="B5640">
        <f t="shared" si="174"/>
        <v>2</v>
      </c>
      <c r="C5640" s="32">
        <v>39728</v>
      </c>
      <c r="D5640">
        <v>2.1</v>
      </c>
      <c r="E5640">
        <f t="shared" si="175"/>
        <v>-2.5853378826333668E-2</v>
      </c>
    </row>
    <row r="5641" spans="1:5" x14ac:dyDescent="0.3">
      <c r="A5641" s="35">
        <v>5626</v>
      </c>
      <c r="B5641">
        <f t="shared" si="174"/>
        <v>3</v>
      </c>
      <c r="C5641" s="32">
        <v>39729</v>
      </c>
      <c r="D5641">
        <v>2.0699999999999998</v>
      </c>
      <c r="E5641">
        <f t="shared" si="175"/>
        <v>-1.438873745209978E-2</v>
      </c>
    </row>
    <row r="5642" spans="1:5" x14ac:dyDescent="0.3">
      <c r="A5642">
        <v>5627</v>
      </c>
      <c r="B5642">
        <f t="shared" si="174"/>
        <v>4</v>
      </c>
      <c r="C5642" s="32">
        <v>39730</v>
      </c>
      <c r="D5642">
        <v>2.0750000000000002</v>
      </c>
      <c r="E5642">
        <f t="shared" si="175"/>
        <v>2.4125464053841475E-3</v>
      </c>
    </row>
    <row r="5643" spans="1:5" x14ac:dyDescent="0.3">
      <c r="A5643" s="35">
        <v>5628</v>
      </c>
      <c r="B5643">
        <f t="shared" si="174"/>
        <v>5</v>
      </c>
      <c r="C5643" s="32">
        <v>39731</v>
      </c>
      <c r="D5643">
        <v>1.9730000000000001</v>
      </c>
      <c r="E5643">
        <f t="shared" si="175"/>
        <v>-5.040592664218338E-2</v>
      </c>
    </row>
    <row r="5644" spans="1:5" x14ac:dyDescent="0.3">
      <c r="A5644">
        <v>5629</v>
      </c>
      <c r="B5644">
        <f t="shared" si="174"/>
        <v>1</v>
      </c>
      <c r="C5644" s="32">
        <v>39734</v>
      </c>
      <c r="D5644">
        <v>2.0310000000000001</v>
      </c>
      <c r="E5644">
        <f t="shared" si="175"/>
        <v>2.8973055557769259E-2</v>
      </c>
    </row>
    <row r="5645" spans="1:5" x14ac:dyDescent="0.3">
      <c r="A5645" s="35">
        <v>5630</v>
      </c>
      <c r="B5645">
        <f t="shared" si="174"/>
        <v>2</v>
      </c>
      <c r="C5645" s="32">
        <v>39735</v>
      </c>
      <c r="D5645">
        <v>2.008</v>
      </c>
      <c r="E5645">
        <f t="shared" si="175"/>
        <v>-1.1389080768764923E-2</v>
      </c>
    </row>
    <row r="5646" spans="1:5" x14ac:dyDescent="0.3">
      <c r="A5646">
        <v>5631</v>
      </c>
      <c r="B5646">
        <f t="shared" si="174"/>
        <v>3</v>
      </c>
      <c r="C5646" s="32">
        <v>39736</v>
      </c>
      <c r="D5646">
        <v>1.9179999999999999</v>
      </c>
      <c r="E5646">
        <f t="shared" si="175"/>
        <v>-4.5856225368236359E-2</v>
      </c>
    </row>
    <row r="5647" spans="1:5" x14ac:dyDescent="0.3">
      <c r="A5647" s="35">
        <v>5632</v>
      </c>
      <c r="B5647">
        <f t="shared" si="174"/>
        <v>4</v>
      </c>
      <c r="C5647" s="32">
        <v>39737</v>
      </c>
      <c r="D5647">
        <v>1.9039999999999999</v>
      </c>
      <c r="E5647">
        <f t="shared" si="175"/>
        <v>-7.3260400920728977E-3</v>
      </c>
    </row>
    <row r="5648" spans="1:5" x14ac:dyDescent="0.3">
      <c r="A5648">
        <v>5633</v>
      </c>
      <c r="B5648">
        <f t="shared" si="174"/>
        <v>5</v>
      </c>
      <c r="C5648" s="32">
        <v>39738</v>
      </c>
      <c r="D5648">
        <v>1.885</v>
      </c>
      <c r="E5648">
        <f t="shared" si="175"/>
        <v>-1.002911546919945E-2</v>
      </c>
    </row>
    <row r="5649" spans="1:5" x14ac:dyDescent="0.3">
      <c r="A5649" s="35">
        <v>5634</v>
      </c>
      <c r="B5649">
        <f t="shared" ref="B5649:B5712" si="176">WEEKDAY(C5649,2)</f>
        <v>1</v>
      </c>
      <c r="C5649" s="32">
        <v>39741</v>
      </c>
      <c r="D5649">
        <v>1.9350000000000001</v>
      </c>
      <c r="E5649">
        <f t="shared" si="175"/>
        <v>2.6179505581771078E-2</v>
      </c>
    </row>
    <row r="5650" spans="1:5" x14ac:dyDescent="0.3">
      <c r="A5650">
        <v>5635</v>
      </c>
      <c r="B5650">
        <f t="shared" si="176"/>
        <v>2</v>
      </c>
      <c r="C5650" s="32">
        <v>39742</v>
      </c>
      <c r="D5650">
        <v>1.88</v>
      </c>
      <c r="E5650">
        <f t="shared" ref="E5650:E5713" si="177">LN(D5650/D5649)</f>
        <v>-2.8835549639887381E-2</v>
      </c>
    </row>
    <row r="5651" spans="1:5" x14ac:dyDescent="0.3">
      <c r="A5651" s="35">
        <v>5636</v>
      </c>
      <c r="B5651">
        <f t="shared" si="176"/>
        <v>3</v>
      </c>
      <c r="C5651" s="32">
        <v>39743</v>
      </c>
      <c r="D5651">
        <v>1.758</v>
      </c>
      <c r="E5651">
        <f t="shared" si="177"/>
        <v>-6.7094977578872478E-2</v>
      </c>
    </row>
    <row r="5652" spans="1:5" x14ac:dyDescent="0.3">
      <c r="A5652">
        <v>5637</v>
      </c>
      <c r="B5652">
        <f t="shared" si="176"/>
        <v>4</v>
      </c>
      <c r="C5652" s="32">
        <v>39744</v>
      </c>
      <c r="D5652">
        <v>1.75</v>
      </c>
      <c r="E5652">
        <f t="shared" si="177"/>
        <v>-4.5610113275625624E-3</v>
      </c>
    </row>
    <row r="5653" spans="1:5" x14ac:dyDescent="0.3">
      <c r="A5653" s="35">
        <v>5638</v>
      </c>
      <c r="B5653">
        <f t="shared" si="176"/>
        <v>5</v>
      </c>
      <c r="C5653" s="32">
        <v>39745</v>
      </c>
      <c r="D5653">
        <v>1.6970000000000001</v>
      </c>
      <c r="E5653">
        <f t="shared" si="177"/>
        <v>-3.0753801683333384E-2</v>
      </c>
    </row>
    <row r="5654" spans="1:5" x14ac:dyDescent="0.3">
      <c r="A5654">
        <v>5639</v>
      </c>
      <c r="B5654">
        <f t="shared" si="176"/>
        <v>1</v>
      </c>
      <c r="C5654" s="32">
        <v>39748</v>
      </c>
      <c r="D5654">
        <v>1.581</v>
      </c>
      <c r="E5654">
        <f t="shared" si="177"/>
        <v>-7.0804428024754354E-2</v>
      </c>
    </row>
    <row r="5655" spans="1:5" x14ac:dyDescent="0.3">
      <c r="A5655" s="35">
        <v>5640</v>
      </c>
      <c r="B5655">
        <f t="shared" si="176"/>
        <v>2</v>
      </c>
      <c r="C5655" s="32">
        <v>39749</v>
      </c>
      <c r="D5655">
        <v>1.645</v>
      </c>
      <c r="E5655">
        <f t="shared" si="177"/>
        <v>3.9682825990000288E-2</v>
      </c>
    </row>
    <row r="5656" spans="1:5" x14ac:dyDescent="0.3">
      <c r="A5656">
        <v>5641</v>
      </c>
      <c r="B5656">
        <f t="shared" si="176"/>
        <v>3</v>
      </c>
      <c r="C5656" s="32">
        <v>39750</v>
      </c>
      <c r="D5656">
        <v>1.62</v>
      </c>
      <c r="E5656">
        <f t="shared" si="177"/>
        <v>-1.5314234973042481E-2</v>
      </c>
    </row>
    <row r="5657" spans="1:5" x14ac:dyDescent="0.3">
      <c r="A5657" s="35">
        <v>5642</v>
      </c>
      <c r="B5657">
        <f t="shared" si="176"/>
        <v>4</v>
      </c>
      <c r="C5657" s="32">
        <v>39751</v>
      </c>
      <c r="D5657">
        <v>1.54</v>
      </c>
      <c r="E5657">
        <f t="shared" si="177"/>
        <v>-5.0643732818754915E-2</v>
      </c>
    </row>
    <row r="5658" spans="1:5" x14ac:dyDescent="0.3">
      <c r="A5658">
        <v>5643</v>
      </c>
      <c r="B5658">
        <f t="shared" si="176"/>
        <v>5</v>
      </c>
      <c r="C5658" s="32">
        <v>39752</v>
      </c>
      <c r="D5658">
        <v>1.5669999999999999</v>
      </c>
      <c r="E5658">
        <f t="shared" si="177"/>
        <v>1.7380546948345964E-2</v>
      </c>
    </row>
    <row r="5659" spans="1:5" x14ac:dyDescent="0.3">
      <c r="A5659" s="35">
        <v>5644</v>
      </c>
      <c r="B5659">
        <f t="shared" si="176"/>
        <v>1</v>
      </c>
      <c r="C5659" s="32">
        <v>39755</v>
      </c>
      <c r="D5659">
        <v>1.41</v>
      </c>
      <c r="E5659">
        <f t="shared" si="177"/>
        <v>-0.10557325898380684</v>
      </c>
    </row>
    <row r="5660" spans="1:5" x14ac:dyDescent="0.3">
      <c r="A5660">
        <v>5645</v>
      </c>
      <c r="B5660">
        <f t="shared" si="176"/>
        <v>2</v>
      </c>
      <c r="C5660" s="32">
        <v>39756</v>
      </c>
      <c r="D5660">
        <v>1.573</v>
      </c>
      <c r="E5660">
        <f t="shared" si="177"/>
        <v>0.10939491968606387</v>
      </c>
    </row>
    <row r="5661" spans="1:5" x14ac:dyDescent="0.3">
      <c r="A5661" s="35">
        <v>5646</v>
      </c>
      <c r="B5661">
        <f t="shared" si="176"/>
        <v>3</v>
      </c>
      <c r="C5661" s="32">
        <v>39757</v>
      </c>
      <c r="D5661">
        <v>1.4870000000000001</v>
      </c>
      <c r="E5661">
        <f t="shared" si="177"/>
        <v>-5.622395659812264E-2</v>
      </c>
    </row>
    <row r="5662" spans="1:5" x14ac:dyDescent="0.3">
      <c r="A5662">
        <v>5647</v>
      </c>
      <c r="B5662">
        <f t="shared" si="176"/>
        <v>4</v>
      </c>
      <c r="C5662" s="32">
        <v>39758</v>
      </c>
      <c r="D5662">
        <v>1.385</v>
      </c>
      <c r="E5662">
        <f t="shared" si="177"/>
        <v>-7.1060527838716261E-2</v>
      </c>
    </row>
    <row r="5663" spans="1:5" x14ac:dyDescent="0.3">
      <c r="A5663" s="35">
        <v>5648</v>
      </c>
      <c r="B5663">
        <f t="shared" si="176"/>
        <v>5</v>
      </c>
      <c r="C5663" s="32">
        <v>39759</v>
      </c>
      <c r="D5663">
        <v>1.4039999999999999</v>
      </c>
      <c r="E5663">
        <f t="shared" si="177"/>
        <v>1.3625165964317528E-2</v>
      </c>
    </row>
    <row r="5664" spans="1:5" x14ac:dyDescent="0.3">
      <c r="A5664">
        <v>5649</v>
      </c>
      <c r="B5664">
        <f t="shared" si="176"/>
        <v>1</v>
      </c>
      <c r="C5664" s="32">
        <v>39762</v>
      </c>
      <c r="D5664">
        <v>1.4059999999999999</v>
      </c>
      <c r="E5664">
        <f t="shared" si="177"/>
        <v>1.4234877848537057E-3</v>
      </c>
    </row>
    <row r="5665" spans="1:5" x14ac:dyDescent="0.3">
      <c r="A5665" s="35">
        <v>5650</v>
      </c>
      <c r="B5665">
        <f t="shared" si="176"/>
        <v>2</v>
      </c>
      <c r="C5665" s="32">
        <v>39763</v>
      </c>
      <c r="D5665">
        <v>1.3160000000000001</v>
      </c>
      <c r="E5665">
        <f t="shared" si="177"/>
        <v>-6.6151960485347577E-2</v>
      </c>
    </row>
    <row r="5666" spans="1:5" x14ac:dyDescent="0.3">
      <c r="A5666">
        <v>5651</v>
      </c>
      <c r="B5666">
        <f t="shared" si="176"/>
        <v>3</v>
      </c>
      <c r="C5666" s="32">
        <v>39764</v>
      </c>
      <c r="D5666">
        <v>1.2569999999999999</v>
      </c>
      <c r="E5666">
        <f t="shared" si="177"/>
        <v>-4.5868903295015216E-2</v>
      </c>
    </row>
    <row r="5667" spans="1:5" x14ac:dyDescent="0.3">
      <c r="A5667" s="35">
        <v>5652</v>
      </c>
      <c r="B5667">
        <f t="shared" si="176"/>
        <v>4</v>
      </c>
      <c r="C5667" s="32">
        <v>39765</v>
      </c>
      <c r="D5667">
        <v>1.3340000000000001</v>
      </c>
      <c r="E5667">
        <f t="shared" si="177"/>
        <v>5.9454017885321654E-2</v>
      </c>
    </row>
    <row r="5668" spans="1:5" x14ac:dyDescent="0.3">
      <c r="A5668">
        <v>5653</v>
      </c>
      <c r="B5668">
        <f t="shared" si="176"/>
        <v>5</v>
      </c>
      <c r="C5668" s="32">
        <v>39766</v>
      </c>
      <c r="D5668">
        <v>1.2549999999999999</v>
      </c>
      <c r="E5668">
        <f t="shared" si="177"/>
        <v>-6.1046374909684911E-2</v>
      </c>
    </row>
    <row r="5669" spans="1:5" x14ac:dyDescent="0.3">
      <c r="A5669" s="35">
        <v>5654</v>
      </c>
      <c r="B5669">
        <f t="shared" si="176"/>
        <v>1</v>
      </c>
      <c r="C5669" s="32">
        <v>39769</v>
      </c>
      <c r="D5669">
        <v>1.2350000000000001</v>
      </c>
      <c r="E5669">
        <f t="shared" si="177"/>
        <v>-1.6064602503806563E-2</v>
      </c>
    </row>
    <row r="5670" spans="1:5" x14ac:dyDescent="0.3">
      <c r="A5670">
        <v>5655</v>
      </c>
      <c r="B5670">
        <f t="shared" si="176"/>
        <v>2</v>
      </c>
      <c r="C5670" s="32">
        <v>39770</v>
      </c>
      <c r="D5670">
        <v>1.2050000000000001</v>
      </c>
      <c r="E5670">
        <f t="shared" si="177"/>
        <v>-2.4591403137322207E-2</v>
      </c>
    </row>
    <row r="5671" spans="1:5" x14ac:dyDescent="0.3">
      <c r="A5671" s="35">
        <v>5656</v>
      </c>
      <c r="B5671">
        <f t="shared" si="176"/>
        <v>3</v>
      </c>
      <c r="C5671" s="32">
        <v>39771</v>
      </c>
      <c r="D5671">
        <v>1.1479999999999999</v>
      </c>
      <c r="E5671">
        <f t="shared" si="177"/>
        <v>-4.8458269045243814E-2</v>
      </c>
    </row>
    <row r="5672" spans="1:5" x14ac:dyDescent="0.3">
      <c r="A5672">
        <v>5657</v>
      </c>
      <c r="B5672">
        <f t="shared" si="176"/>
        <v>4</v>
      </c>
      <c r="C5672" s="32">
        <v>39772</v>
      </c>
      <c r="D5672">
        <v>1.0629999999999999</v>
      </c>
      <c r="E5672">
        <f t="shared" si="177"/>
        <v>-7.69261985375638E-2</v>
      </c>
    </row>
    <row r="5673" spans="1:5" x14ac:dyDescent="0.3">
      <c r="A5673" s="35">
        <v>5658</v>
      </c>
      <c r="B5673">
        <f t="shared" si="176"/>
        <v>5</v>
      </c>
      <c r="C5673" s="32">
        <v>39773</v>
      </c>
      <c r="D5673">
        <v>1.1359999999999999</v>
      </c>
      <c r="E5673">
        <f t="shared" si="177"/>
        <v>6.6418220939148676E-2</v>
      </c>
    </row>
    <row r="5674" spans="1:5" x14ac:dyDescent="0.3">
      <c r="A5674">
        <v>5659</v>
      </c>
      <c r="B5674">
        <f t="shared" si="176"/>
        <v>1</v>
      </c>
      <c r="C5674" s="32">
        <v>39776</v>
      </c>
      <c r="D5674">
        <v>1.1879999999999999</v>
      </c>
      <c r="E5674">
        <f t="shared" si="177"/>
        <v>4.4757900641493625E-2</v>
      </c>
    </row>
    <row r="5675" spans="1:5" x14ac:dyDescent="0.3">
      <c r="A5675" s="35">
        <v>5660</v>
      </c>
      <c r="B5675">
        <f t="shared" si="176"/>
        <v>2</v>
      </c>
      <c r="C5675" s="32">
        <v>39777</v>
      </c>
      <c r="D5675">
        <v>1.133</v>
      </c>
      <c r="E5675">
        <f t="shared" si="177"/>
        <v>-4.7402238894583906E-2</v>
      </c>
    </row>
    <row r="5676" spans="1:5" x14ac:dyDescent="0.3">
      <c r="A5676">
        <v>5661</v>
      </c>
      <c r="B5676">
        <f t="shared" si="176"/>
        <v>3</v>
      </c>
      <c r="C5676" s="32">
        <v>39778</v>
      </c>
      <c r="D5676">
        <v>1.222</v>
      </c>
      <c r="E5676">
        <f t="shared" si="177"/>
        <v>7.5619878703534385E-2</v>
      </c>
    </row>
    <row r="5677" spans="1:5" x14ac:dyDescent="0.3">
      <c r="A5677" s="35">
        <v>5662</v>
      </c>
      <c r="B5677">
        <f t="shared" si="176"/>
        <v>5</v>
      </c>
      <c r="C5677" s="32">
        <v>39780</v>
      </c>
      <c r="D5677">
        <v>1.218</v>
      </c>
      <c r="E5677">
        <f t="shared" si="177"/>
        <v>-3.2786914616983469E-3</v>
      </c>
    </row>
    <row r="5678" spans="1:5" x14ac:dyDescent="0.3">
      <c r="A5678">
        <v>5663</v>
      </c>
      <c r="B5678">
        <f t="shared" si="176"/>
        <v>1</v>
      </c>
      <c r="C5678" s="32">
        <v>39783</v>
      </c>
      <c r="D5678">
        <v>1.1339999999999999</v>
      </c>
      <c r="E5678">
        <f t="shared" si="177"/>
        <v>-7.1458963982144977E-2</v>
      </c>
    </row>
    <row r="5679" spans="1:5" x14ac:dyDescent="0.3">
      <c r="A5679" s="35">
        <v>5664</v>
      </c>
      <c r="B5679">
        <f t="shared" si="176"/>
        <v>2</v>
      </c>
      <c r="C5679" s="32">
        <v>39784</v>
      </c>
      <c r="D5679">
        <v>1.091</v>
      </c>
      <c r="E5679">
        <f t="shared" si="177"/>
        <v>-3.8656498454626473E-2</v>
      </c>
    </row>
    <row r="5680" spans="1:5" x14ac:dyDescent="0.3">
      <c r="A5680">
        <v>5665</v>
      </c>
      <c r="B5680">
        <f t="shared" si="176"/>
        <v>3</v>
      </c>
      <c r="C5680" s="32">
        <v>39785</v>
      </c>
      <c r="D5680">
        <v>1.0429999999999999</v>
      </c>
      <c r="E5680">
        <f t="shared" si="177"/>
        <v>-4.4993530832298408E-2</v>
      </c>
    </row>
    <row r="5681" spans="1:5" x14ac:dyDescent="0.3">
      <c r="A5681" s="35">
        <v>5666</v>
      </c>
      <c r="B5681">
        <f t="shared" si="176"/>
        <v>4</v>
      </c>
      <c r="C5681" s="32">
        <v>39786</v>
      </c>
      <c r="D5681">
        <v>0.95799999999999996</v>
      </c>
      <c r="E5681">
        <f t="shared" si="177"/>
        <v>-8.5008677029911911E-2</v>
      </c>
    </row>
    <row r="5682" spans="1:5" x14ac:dyDescent="0.3">
      <c r="A5682">
        <v>5667</v>
      </c>
      <c r="B5682">
        <f t="shared" si="176"/>
        <v>5</v>
      </c>
      <c r="C5682" s="32">
        <v>39787</v>
      </c>
      <c r="D5682">
        <v>0.90800000000000003</v>
      </c>
      <c r="E5682">
        <f t="shared" si="177"/>
        <v>-5.3603399369567165E-2</v>
      </c>
    </row>
    <row r="5683" spans="1:5" x14ac:dyDescent="0.3">
      <c r="A5683" s="35">
        <v>5668</v>
      </c>
      <c r="B5683">
        <f t="shared" si="176"/>
        <v>1</v>
      </c>
      <c r="C5683" s="32">
        <v>39790</v>
      </c>
      <c r="D5683">
        <v>0.95</v>
      </c>
      <c r="E5683">
        <f t="shared" si="177"/>
        <v>4.5217605993293247E-2</v>
      </c>
    </row>
    <row r="5684" spans="1:5" x14ac:dyDescent="0.3">
      <c r="A5684">
        <v>5669</v>
      </c>
      <c r="B5684">
        <f t="shared" si="176"/>
        <v>2</v>
      </c>
      <c r="C5684" s="32">
        <v>39791</v>
      </c>
      <c r="D5684">
        <v>0.90200000000000002</v>
      </c>
      <c r="E5684">
        <f t="shared" si="177"/>
        <v>-5.1847464531962817E-2</v>
      </c>
    </row>
    <row r="5685" spans="1:5" x14ac:dyDescent="0.3">
      <c r="A5685" s="35">
        <v>5670</v>
      </c>
      <c r="B5685">
        <f t="shared" si="176"/>
        <v>3</v>
      </c>
      <c r="C5685" s="32">
        <v>39792</v>
      </c>
      <c r="D5685">
        <v>0.94499999999999995</v>
      </c>
      <c r="E5685">
        <f t="shared" si="177"/>
        <v>4.6570407431119037E-2</v>
      </c>
    </row>
    <row r="5686" spans="1:5" x14ac:dyDescent="0.3">
      <c r="A5686">
        <v>5671</v>
      </c>
      <c r="B5686">
        <f t="shared" si="176"/>
        <v>4</v>
      </c>
      <c r="C5686" s="32">
        <v>39793</v>
      </c>
      <c r="D5686">
        <v>1.034</v>
      </c>
      <c r="E5686">
        <f t="shared" si="177"/>
        <v>9.000512757463186E-2</v>
      </c>
    </row>
    <row r="5687" spans="1:5" x14ac:dyDescent="0.3">
      <c r="A5687" s="35">
        <v>5672</v>
      </c>
      <c r="B5687">
        <f t="shared" si="176"/>
        <v>5</v>
      </c>
      <c r="C5687" s="32">
        <v>39794</v>
      </c>
      <c r="D5687">
        <v>1.0649999999999999</v>
      </c>
      <c r="E5687">
        <f t="shared" si="177"/>
        <v>2.9540023075150888E-2</v>
      </c>
    </row>
    <row r="5688" spans="1:5" x14ac:dyDescent="0.3">
      <c r="A5688">
        <v>5673</v>
      </c>
      <c r="B5688">
        <f t="shared" si="176"/>
        <v>1</v>
      </c>
      <c r="C5688" s="32">
        <v>39797</v>
      </c>
      <c r="D5688">
        <v>1.022</v>
      </c>
      <c r="E5688">
        <f t="shared" si="177"/>
        <v>-4.1213307379875726E-2</v>
      </c>
    </row>
    <row r="5689" spans="1:5" x14ac:dyDescent="0.3">
      <c r="A5689" s="35">
        <v>5674</v>
      </c>
      <c r="B5689">
        <f t="shared" si="176"/>
        <v>2</v>
      </c>
      <c r="C5689" s="32">
        <v>39798</v>
      </c>
      <c r="D5689">
        <v>1.034</v>
      </c>
      <c r="E5689">
        <f t="shared" si="177"/>
        <v>1.1673284304724805E-2</v>
      </c>
    </row>
    <row r="5690" spans="1:5" x14ac:dyDescent="0.3">
      <c r="A5690">
        <v>5675</v>
      </c>
      <c r="B5690">
        <f t="shared" si="176"/>
        <v>3</v>
      </c>
      <c r="C5690" s="32">
        <v>39799</v>
      </c>
      <c r="D5690">
        <v>1.0029999999999999</v>
      </c>
      <c r="E5690">
        <f t="shared" si="177"/>
        <v>-3.0439267106439086E-2</v>
      </c>
    </row>
    <row r="5691" spans="1:5" x14ac:dyDescent="0.3">
      <c r="A5691" s="35">
        <v>5676</v>
      </c>
      <c r="B5691">
        <f t="shared" si="176"/>
        <v>4</v>
      </c>
      <c r="C5691" s="32">
        <v>39800</v>
      </c>
      <c r="D5691">
        <v>0.97699999999999998</v>
      </c>
      <c r="E5691">
        <f t="shared" si="177"/>
        <v>-2.6264135919152658E-2</v>
      </c>
    </row>
    <row r="5692" spans="1:5" x14ac:dyDescent="0.3">
      <c r="A5692">
        <v>5677</v>
      </c>
      <c r="B5692">
        <f t="shared" si="176"/>
        <v>5</v>
      </c>
      <c r="C5692" s="32">
        <v>39801</v>
      </c>
      <c r="D5692">
        <v>0.96799999999999997</v>
      </c>
      <c r="E5692">
        <f t="shared" si="177"/>
        <v>-9.2545647662057497E-3</v>
      </c>
    </row>
    <row r="5693" spans="1:5" x14ac:dyDescent="0.3">
      <c r="A5693" s="35">
        <v>5678</v>
      </c>
      <c r="B5693">
        <f t="shared" si="176"/>
        <v>1</v>
      </c>
      <c r="C5693" s="32">
        <v>39804</v>
      </c>
      <c r="D5693">
        <v>0.88200000000000001</v>
      </c>
      <c r="E5693">
        <f t="shared" si="177"/>
        <v>-9.3040031269785689E-2</v>
      </c>
    </row>
    <row r="5694" spans="1:5" x14ac:dyDescent="0.3">
      <c r="A5694">
        <v>5679</v>
      </c>
      <c r="B5694">
        <f t="shared" si="176"/>
        <v>2</v>
      </c>
      <c r="C5694" s="32">
        <v>39805</v>
      </c>
      <c r="D5694">
        <v>0.85699999999999998</v>
      </c>
      <c r="E5694">
        <f t="shared" si="177"/>
        <v>-2.8754137409011508E-2</v>
      </c>
    </row>
    <row r="5695" spans="1:5" x14ac:dyDescent="0.3">
      <c r="A5695" s="35">
        <v>5680</v>
      </c>
      <c r="B5695">
        <f t="shared" si="176"/>
        <v>3</v>
      </c>
      <c r="C5695" s="32">
        <v>39806</v>
      </c>
      <c r="D5695">
        <v>0.78800000000000003</v>
      </c>
      <c r="E5695">
        <f t="shared" si="177"/>
        <v>-8.3939828739900579E-2</v>
      </c>
    </row>
    <row r="5696" spans="1:5" x14ac:dyDescent="0.3">
      <c r="A5696">
        <v>5681</v>
      </c>
      <c r="B5696">
        <f t="shared" si="176"/>
        <v>5</v>
      </c>
      <c r="C5696" s="32">
        <v>39808</v>
      </c>
      <c r="D5696">
        <v>0.84099999999999997</v>
      </c>
      <c r="E5696">
        <f t="shared" si="177"/>
        <v>6.5093570115068833E-2</v>
      </c>
    </row>
    <row r="5697" spans="1:5" x14ac:dyDescent="0.3">
      <c r="A5697" s="35">
        <v>5682</v>
      </c>
      <c r="B5697">
        <f t="shared" si="176"/>
        <v>1</v>
      </c>
      <c r="C5697" s="32">
        <v>39811</v>
      </c>
      <c r="D5697">
        <v>0.86699999999999999</v>
      </c>
      <c r="E5697">
        <f t="shared" si="177"/>
        <v>3.0447316807593747E-2</v>
      </c>
    </row>
    <row r="5698" spans="1:5" x14ac:dyDescent="0.3">
      <c r="A5698">
        <v>5683</v>
      </c>
      <c r="B5698">
        <f t="shared" si="176"/>
        <v>2</v>
      </c>
      <c r="C5698" s="32">
        <v>39812</v>
      </c>
      <c r="D5698">
        <v>0.876</v>
      </c>
      <c r="E5698">
        <f t="shared" si="177"/>
        <v>1.0327114155849524E-2</v>
      </c>
    </row>
    <row r="5699" spans="1:5" x14ac:dyDescent="0.3">
      <c r="A5699" s="35">
        <v>5684</v>
      </c>
      <c r="B5699">
        <f t="shared" si="176"/>
        <v>3</v>
      </c>
      <c r="C5699" s="32">
        <v>39813</v>
      </c>
      <c r="D5699">
        <v>0.89100000000000001</v>
      </c>
      <c r="E5699">
        <f t="shared" si="177"/>
        <v>1.697833653441783E-2</v>
      </c>
    </row>
    <row r="5700" spans="1:5" x14ac:dyDescent="0.3">
      <c r="A5700">
        <v>5685</v>
      </c>
      <c r="B5700">
        <f t="shared" si="176"/>
        <v>5</v>
      </c>
      <c r="C5700" s="32">
        <v>39815</v>
      </c>
      <c r="D5700">
        <v>1.06</v>
      </c>
      <c r="E5700">
        <f t="shared" si="177"/>
        <v>0.17367975963530363</v>
      </c>
    </row>
    <row r="5701" spans="1:5" x14ac:dyDescent="0.3">
      <c r="A5701" s="35">
        <v>5686</v>
      </c>
      <c r="B5701">
        <f t="shared" si="176"/>
        <v>1</v>
      </c>
      <c r="C5701" s="32">
        <v>39818</v>
      </c>
      <c r="D5701">
        <v>1.137</v>
      </c>
      <c r="E5701">
        <f t="shared" si="177"/>
        <v>7.0124306644423248E-2</v>
      </c>
    </row>
    <row r="5702" spans="1:5" x14ac:dyDescent="0.3">
      <c r="A5702">
        <v>5687</v>
      </c>
      <c r="B5702">
        <f t="shared" si="176"/>
        <v>2</v>
      </c>
      <c r="C5702" s="32">
        <v>39819</v>
      </c>
      <c r="D5702">
        <v>1.1479999999999999</v>
      </c>
      <c r="E5702">
        <f t="shared" si="177"/>
        <v>9.6280831289754943E-3</v>
      </c>
    </row>
    <row r="5703" spans="1:5" x14ac:dyDescent="0.3">
      <c r="A5703" s="35">
        <v>5688</v>
      </c>
      <c r="B5703">
        <f t="shared" si="176"/>
        <v>3</v>
      </c>
      <c r="C5703" s="32">
        <v>39820</v>
      </c>
      <c r="D5703">
        <v>1.0409999999999999</v>
      </c>
      <c r="E5703">
        <f t="shared" si="177"/>
        <v>-9.7839508264542796E-2</v>
      </c>
    </row>
    <row r="5704" spans="1:5" x14ac:dyDescent="0.3">
      <c r="A5704">
        <v>5689</v>
      </c>
      <c r="B5704">
        <f t="shared" si="176"/>
        <v>4</v>
      </c>
      <c r="C5704" s="32">
        <v>39821</v>
      </c>
      <c r="D5704">
        <v>1.06</v>
      </c>
      <c r="E5704">
        <f t="shared" si="177"/>
        <v>1.8087118491143968E-2</v>
      </c>
    </row>
    <row r="5705" spans="1:5" x14ac:dyDescent="0.3">
      <c r="A5705" s="35">
        <v>5690</v>
      </c>
      <c r="B5705">
        <f t="shared" si="176"/>
        <v>5</v>
      </c>
      <c r="C5705" s="32">
        <v>39822</v>
      </c>
      <c r="D5705">
        <v>1.0669999999999999</v>
      </c>
      <c r="E5705">
        <f t="shared" si="177"/>
        <v>6.5820641956404816E-3</v>
      </c>
    </row>
    <row r="5706" spans="1:5" x14ac:dyDescent="0.3">
      <c r="A5706">
        <v>5691</v>
      </c>
      <c r="B5706">
        <f t="shared" si="176"/>
        <v>1</v>
      </c>
      <c r="C5706" s="32">
        <v>39825</v>
      </c>
      <c r="D5706">
        <v>1.06</v>
      </c>
      <c r="E5706">
        <f t="shared" si="177"/>
        <v>-6.5820641956404443E-3</v>
      </c>
    </row>
    <row r="5707" spans="1:5" x14ac:dyDescent="0.3">
      <c r="A5707" s="35">
        <v>5692</v>
      </c>
      <c r="B5707">
        <f t="shared" si="176"/>
        <v>2</v>
      </c>
      <c r="C5707" s="32">
        <v>39826</v>
      </c>
      <c r="D5707">
        <v>1.1180000000000001</v>
      </c>
      <c r="E5707">
        <f t="shared" si="177"/>
        <v>5.3272466608931736E-2</v>
      </c>
    </row>
    <row r="5708" spans="1:5" x14ac:dyDescent="0.3">
      <c r="A5708">
        <v>5693</v>
      </c>
      <c r="B5708">
        <f t="shared" si="176"/>
        <v>3</v>
      </c>
      <c r="C5708" s="32">
        <v>39827</v>
      </c>
      <c r="D5708">
        <v>1.173</v>
      </c>
      <c r="E5708">
        <f t="shared" si="177"/>
        <v>4.8023194938430928E-2</v>
      </c>
    </row>
    <row r="5709" spans="1:5" x14ac:dyDescent="0.3">
      <c r="A5709" s="35">
        <v>5694</v>
      </c>
      <c r="B5709">
        <f t="shared" si="176"/>
        <v>4</v>
      </c>
      <c r="C5709" s="32">
        <v>39828</v>
      </c>
      <c r="D5709">
        <v>1.167</v>
      </c>
      <c r="E5709">
        <f t="shared" si="177"/>
        <v>-5.1282163669194554E-3</v>
      </c>
    </row>
    <row r="5710" spans="1:5" x14ac:dyDescent="0.3">
      <c r="A5710">
        <v>5695</v>
      </c>
      <c r="B5710">
        <f t="shared" si="176"/>
        <v>5</v>
      </c>
      <c r="C5710" s="32">
        <v>39829</v>
      </c>
      <c r="D5710">
        <v>1.1659999999999999</v>
      </c>
      <c r="E5710">
        <f t="shared" si="177"/>
        <v>-8.5726537611834216E-4</v>
      </c>
    </row>
    <row r="5711" spans="1:5" x14ac:dyDescent="0.3">
      <c r="A5711" s="35">
        <v>5696</v>
      </c>
      <c r="B5711">
        <f t="shared" si="176"/>
        <v>2</v>
      </c>
      <c r="C5711" s="32">
        <v>39833</v>
      </c>
      <c r="D5711">
        <v>1.171</v>
      </c>
      <c r="E5711">
        <f t="shared" si="177"/>
        <v>4.2789966872797836E-3</v>
      </c>
    </row>
    <row r="5712" spans="1:5" x14ac:dyDescent="0.3">
      <c r="A5712">
        <v>5697</v>
      </c>
      <c r="B5712">
        <f t="shared" si="176"/>
        <v>3</v>
      </c>
      <c r="C5712" s="32">
        <v>39834</v>
      </c>
      <c r="D5712">
        <v>1.208</v>
      </c>
      <c r="E5712">
        <f t="shared" si="177"/>
        <v>3.1108014897042756E-2</v>
      </c>
    </row>
    <row r="5713" spans="1:5" x14ac:dyDescent="0.3">
      <c r="A5713" s="35">
        <v>5698</v>
      </c>
      <c r="B5713">
        <f t="shared" ref="B5713:B5776" si="178">WEEKDAY(C5713,2)</f>
        <v>4</v>
      </c>
      <c r="C5713" s="32">
        <v>39835</v>
      </c>
      <c r="D5713">
        <v>1.101</v>
      </c>
      <c r="E5713">
        <f t="shared" si="177"/>
        <v>-9.2747241772080338E-2</v>
      </c>
    </row>
    <row r="5714" spans="1:5" x14ac:dyDescent="0.3">
      <c r="A5714">
        <v>5699</v>
      </c>
      <c r="B5714">
        <f t="shared" si="178"/>
        <v>5</v>
      </c>
      <c r="C5714" s="32">
        <v>39836</v>
      </c>
      <c r="D5714">
        <v>1.169</v>
      </c>
      <c r="E5714">
        <f t="shared" ref="E5714:E5777" si="179">LN(D5714/D5713)</f>
        <v>5.9929824749388474E-2</v>
      </c>
    </row>
    <row r="5715" spans="1:5" x14ac:dyDescent="0.3">
      <c r="A5715" s="35">
        <v>5700</v>
      </c>
      <c r="B5715">
        <f t="shared" si="178"/>
        <v>1</v>
      </c>
      <c r="C5715" s="32">
        <v>39839</v>
      </c>
      <c r="D5715">
        <v>1.1739999999999999</v>
      </c>
      <c r="E5715">
        <f t="shared" si="179"/>
        <v>4.2680389159733319E-3</v>
      </c>
    </row>
    <row r="5716" spans="1:5" x14ac:dyDescent="0.3">
      <c r="A5716">
        <v>5701</v>
      </c>
      <c r="B5716">
        <f t="shared" si="178"/>
        <v>2</v>
      </c>
      <c r="C5716" s="32">
        <v>39840</v>
      </c>
      <c r="D5716">
        <v>1.127</v>
      </c>
      <c r="E5716">
        <f t="shared" si="179"/>
        <v>-4.0857486348265429E-2</v>
      </c>
    </row>
    <row r="5717" spans="1:5" x14ac:dyDescent="0.3">
      <c r="A5717" s="35">
        <v>5702</v>
      </c>
      <c r="B5717">
        <f t="shared" si="178"/>
        <v>3</v>
      </c>
      <c r="C5717" s="32">
        <v>39841</v>
      </c>
      <c r="D5717">
        <v>1.2130000000000001</v>
      </c>
      <c r="E5717">
        <f t="shared" si="179"/>
        <v>7.3537394904273842E-2</v>
      </c>
    </row>
    <row r="5718" spans="1:5" x14ac:dyDescent="0.3">
      <c r="A5718">
        <v>5703</v>
      </c>
      <c r="B5718">
        <f t="shared" si="178"/>
        <v>4</v>
      </c>
      <c r="C5718" s="32">
        <v>39842</v>
      </c>
      <c r="D5718">
        <v>1.2450000000000001</v>
      </c>
      <c r="E5718">
        <f t="shared" si="179"/>
        <v>2.6038899954757864E-2</v>
      </c>
    </row>
    <row r="5719" spans="1:5" x14ac:dyDescent="0.3">
      <c r="A5719" s="35">
        <v>5704</v>
      </c>
      <c r="B5719">
        <f t="shared" si="178"/>
        <v>5</v>
      </c>
      <c r="C5719" s="32">
        <v>39843</v>
      </c>
      <c r="D5719">
        <v>1.31</v>
      </c>
      <c r="E5719">
        <f t="shared" si="179"/>
        <v>5.0891607296389224E-2</v>
      </c>
    </row>
    <row r="5720" spans="1:5" x14ac:dyDescent="0.3">
      <c r="A5720">
        <v>5705</v>
      </c>
      <c r="B5720">
        <f t="shared" si="178"/>
        <v>1</v>
      </c>
      <c r="C5720" s="32">
        <v>39846</v>
      </c>
      <c r="D5720">
        <v>1.2110000000000001</v>
      </c>
      <c r="E5720">
        <f t="shared" si="179"/>
        <v>-7.8580672642104957E-2</v>
      </c>
    </row>
    <row r="5721" spans="1:5" x14ac:dyDescent="0.3">
      <c r="A5721" s="35">
        <v>5706</v>
      </c>
      <c r="B5721">
        <f t="shared" si="178"/>
        <v>2</v>
      </c>
      <c r="C5721" s="32">
        <v>39847</v>
      </c>
      <c r="D5721">
        <v>1.19</v>
      </c>
      <c r="E5721">
        <f t="shared" si="179"/>
        <v>-1.7493157447517345E-2</v>
      </c>
    </row>
    <row r="5722" spans="1:5" x14ac:dyDescent="0.3">
      <c r="A5722">
        <v>5707</v>
      </c>
      <c r="B5722">
        <f t="shared" si="178"/>
        <v>3</v>
      </c>
      <c r="C5722" s="32">
        <v>39848</v>
      </c>
      <c r="D5722">
        <v>1.2589999999999999</v>
      </c>
      <c r="E5722">
        <f t="shared" si="179"/>
        <v>5.6364447938772114E-2</v>
      </c>
    </row>
    <row r="5723" spans="1:5" x14ac:dyDescent="0.3">
      <c r="A5723" s="35">
        <v>5708</v>
      </c>
      <c r="B5723">
        <f t="shared" si="178"/>
        <v>4</v>
      </c>
      <c r="C5723" s="32">
        <v>39849</v>
      </c>
      <c r="D5723">
        <v>1.31</v>
      </c>
      <c r="E5723">
        <f t="shared" si="179"/>
        <v>3.9709382150850084E-2</v>
      </c>
    </row>
    <row r="5724" spans="1:5" x14ac:dyDescent="0.3">
      <c r="A5724">
        <v>5709</v>
      </c>
      <c r="B5724">
        <f t="shared" si="178"/>
        <v>5</v>
      </c>
      <c r="C5724" s="32">
        <v>39850</v>
      </c>
      <c r="D5724">
        <v>1.2869999999999999</v>
      </c>
      <c r="E5724">
        <f t="shared" si="179"/>
        <v>-1.7713208599070697E-2</v>
      </c>
    </row>
    <row r="5725" spans="1:5" x14ac:dyDescent="0.3">
      <c r="A5725" s="35">
        <v>5710</v>
      </c>
      <c r="B5725">
        <f t="shared" si="178"/>
        <v>1</v>
      </c>
      <c r="C5725" s="32">
        <v>39853</v>
      </c>
      <c r="D5725">
        <v>1.2889999999999999</v>
      </c>
      <c r="E5725">
        <f t="shared" si="179"/>
        <v>1.55279534306082E-3</v>
      </c>
    </row>
    <row r="5726" spans="1:5" x14ac:dyDescent="0.3">
      <c r="A5726">
        <v>5711</v>
      </c>
      <c r="B5726">
        <f t="shared" si="178"/>
        <v>2</v>
      </c>
      <c r="C5726" s="32">
        <v>39854</v>
      </c>
      <c r="D5726">
        <v>1.2949999999999999</v>
      </c>
      <c r="E5726">
        <f t="shared" si="179"/>
        <v>4.6439711944508185E-3</v>
      </c>
    </row>
    <row r="5727" spans="1:5" x14ac:dyDescent="0.3">
      <c r="A5727" s="35">
        <v>5712</v>
      </c>
      <c r="B5727">
        <f t="shared" si="178"/>
        <v>3</v>
      </c>
      <c r="C5727" s="32">
        <v>39855</v>
      </c>
      <c r="D5727">
        <v>1.3280000000000001</v>
      </c>
      <c r="E5727">
        <f t="shared" si="179"/>
        <v>2.5163355902741248E-2</v>
      </c>
    </row>
    <row r="5728" spans="1:5" x14ac:dyDescent="0.3">
      <c r="A5728">
        <v>5713</v>
      </c>
      <c r="B5728">
        <f t="shared" si="178"/>
        <v>4</v>
      </c>
      <c r="C5728" s="32">
        <v>39856</v>
      </c>
      <c r="D5728">
        <v>1.3069999999999999</v>
      </c>
      <c r="E5728">
        <f t="shared" si="179"/>
        <v>-1.5939616412157302E-2</v>
      </c>
    </row>
    <row r="5729" spans="1:5" x14ac:dyDescent="0.3">
      <c r="A5729" s="35">
        <v>5714</v>
      </c>
      <c r="B5729">
        <f t="shared" si="178"/>
        <v>5</v>
      </c>
      <c r="C5729" s="32">
        <v>39857</v>
      </c>
      <c r="D5729">
        <v>1.256</v>
      </c>
      <c r="E5729">
        <f t="shared" si="179"/>
        <v>-3.980236659607795E-2</v>
      </c>
    </row>
    <row r="5730" spans="1:5" x14ac:dyDescent="0.3">
      <c r="A5730">
        <v>5715</v>
      </c>
      <c r="B5730">
        <f t="shared" si="178"/>
        <v>2</v>
      </c>
      <c r="C5730" s="32">
        <v>39861</v>
      </c>
      <c r="D5730">
        <v>1.167</v>
      </c>
      <c r="E5730">
        <f t="shared" si="179"/>
        <v>-7.3495714741588017E-2</v>
      </c>
    </row>
    <row r="5731" spans="1:5" x14ac:dyDescent="0.3">
      <c r="A5731" s="35">
        <v>5716</v>
      </c>
      <c r="B5731">
        <f t="shared" si="178"/>
        <v>3</v>
      </c>
      <c r="C5731" s="32">
        <v>39862</v>
      </c>
      <c r="D5731">
        <v>1.1200000000000001</v>
      </c>
      <c r="E5731">
        <f t="shared" si="179"/>
        <v>-4.1107667997415671E-2</v>
      </c>
    </row>
    <row r="5732" spans="1:5" x14ac:dyDescent="0.3">
      <c r="A5732">
        <v>5717</v>
      </c>
      <c r="B5732">
        <f t="shared" si="178"/>
        <v>4</v>
      </c>
      <c r="C5732" s="32">
        <v>39863</v>
      </c>
      <c r="D5732">
        <v>1.131</v>
      </c>
      <c r="E5732">
        <f t="shared" si="179"/>
        <v>9.7735118269800837E-3</v>
      </c>
    </row>
    <row r="5733" spans="1:5" x14ac:dyDescent="0.3">
      <c r="A5733" s="35">
        <v>5718</v>
      </c>
      <c r="B5733">
        <f t="shared" si="178"/>
        <v>5</v>
      </c>
      <c r="C5733" s="32">
        <v>39864</v>
      </c>
      <c r="D5733">
        <v>1.1020000000000001</v>
      </c>
      <c r="E5733">
        <f t="shared" si="179"/>
        <v>-2.5975486403260563E-2</v>
      </c>
    </row>
    <row r="5734" spans="1:5" x14ac:dyDescent="0.3">
      <c r="A5734">
        <v>5719</v>
      </c>
      <c r="B5734">
        <f t="shared" si="178"/>
        <v>1</v>
      </c>
      <c r="C5734" s="32">
        <v>39867</v>
      </c>
      <c r="D5734">
        <v>1.0669999999999999</v>
      </c>
      <c r="E5734">
        <f t="shared" si="179"/>
        <v>-3.2275738411106543E-2</v>
      </c>
    </row>
    <row r="5735" spans="1:5" x14ac:dyDescent="0.3">
      <c r="A5735" s="35">
        <v>5720</v>
      </c>
      <c r="B5735">
        <f t="shared" si="178"/>
        <v>2</v>
      </c>
      <c r="C5735" s="32">
        <v>39868</v>
      </c>
      <c r="D5735">
        <v>1.0900000000000001</v>
      </c>
      <c r="E5735">
        <f t="shared" si="179"/>
        <v>2.1326723921436041E-2</v>
      </c>
    </row>
    <row r="5736" spans="1:5" x14ac:dyDescent="0.3">
      <c r="A5736">
        <v>5721</v>
      </c>
      <c r="B5736">
        <f t="shared" si="178"/>
        <v>3</v>
      </c>
      <c r="C5736" s="32">
        <v>39869</v>
      </c>
      <c r="D5736">
        <v>1.18</v>
      </c>
      <c r="E5736">
        <f t="shared" si="179"/>
        <v>7.9336742236521013E-2</v>
      </c>
    </row>
    <row r="5737" spans="1:5" x14ac:dyDescent="0.3">
      <c r="A5737" s="35">
        <v>5722</v>
      </c>
      <c r="B5737">
        <f t="shared" si="178"/>
        <v>4</v>
      </c>
      <c r="C5737" s="32">
        <v>39870</v>
      </c>
      <c r="D5737">
        <v>1.2430000000000001</v>
      </c>
      <c r="E5737">
        <f t="shared" si="179"/>
        <v>5.2013374051000871E-2</v>
      </c>
    </row>
    <row r="5738" spans="1:5" x14ac:dyDescent="0.3">
      <c r="A5738">
        <v>5723</v>
      </c>
      <c r="B5738">
        <f t="shared" si="178"/>
        <v>5</v>
      </c>
      <c r="C5738" s="32">
        <v>39871</v>
      </c>
      <c r="D5738">
        <v>1.2669999999999999</v>
      </c>
      <c r="E5738">
        <f t="shared" si="179"/>
        <v>1.912408881042775E-2</v>
      </c>
    </row>
    <row r="5739" spans="1:5" x14ac:dyDescent="0.3">
      <c r="A5739" s="35">
        <v>5724</v>
      </c>
      <c r="B5739">
        <f t="shared" si="178"/>
        <v>1</v>
      </c>
      <c r="C5739" s="32">
        <v>39874</v>
      </c>
      <c r="D5739">
        <v>1.2090000000000001</v>
      </c>
      <c r="E5739">
        <f t="shared" si="179"/>
        <v>-4.6858329706346208E-2</v>
      </c>
    </row>
    <row r="5740" spans="1:5" x14ac:dyDescent="0.3">
      <c r="A5740">
        <v>5725</v>
      </c>
      <c r="B5740">
        <f t="shared" si="178"/>
        <v>2</v>
      </c>
      <c r="C5740" s="32">
        <v>39875</v>
      </c>
      <c r="D5740">
        <v>1.248</v>
      </c>
      <c r="E5740">
        <f t="shared" si="179"/>
        <v>3.174869831458027E-2</v>
      </c>
    </row>
    <row r="5741" spans="1:5" x14ac:dyDescent="0.3">
      <c r="A5741" s="35">
        <v>5726</v>
      </c>
      <c r="B5741">
        <f t="shared" si="178"/>
        <v>3</v>
      </c>
      <c r="C5741" s="32">
        <v>39876</v>
      </c>
      <c r="D5741">
        <v>1.3089999999999999</v>
      </c>
      <c r="E5741">
        <f t="shared" si="179"/>
        <v>4.7721216980526893E-2</v>
      </c>
    </row>
    <row r="5742" spans="1:5" x14ac:dyDescent="0.3">
      <c r="A5742">
        <v>5727</v>
      </c>
      <c r="B5742">
        <f t="shared" si="178"/>
        <v>4</v>
      </c>
      <c r="C5742" s="32">
        <v>39877</v>
      </c>
      <c r="D5742">
        <v>1.2110000000000001</v>
      </c>
      <c r="E5742">
        <f t="shared" si="179"/>
        <v>-7.7817022356807528E-2</v>
      </c>
    </row>
    <row r="5743" spans="1:5" x14ac:dyDescent="0.3">
      <c r="A5743" s="35">
        <v>5728</v>
      </c>
      <c r="B5743">
        <f t="shared" si="178"/>
        <v>5</v>
      </c>
      <c r="C5743" s="32">
        <v>39878</v>
      </c>
      <c r="D5743">
        <v>1.238</v>
      </c>
      <c r="E5743">
        <f t="shared" si="179"/>
        <v>2.2050709691449018E-2</v>
      </c>
    </row>
    <row r="5744" spans="1:5" x14ac:dyDescent="0.3">
      <c r="A5744">
        <v>5729</v>
      </c>
      <c r="B5744">
        <f t="shared" si="178"/>
        <v>1</v>
      </c>
      <c r="C5744" s="32">
        <v>39881</v>
      </c>
      <c r="D5744">
        <v>1.2230000000000001</v>
      </c>
      <c r="E5744">
        <f t="shared" si="179"/>
        <v>-1.219031755736898E-2</v>
      </c>
    </row>
    <row r="5745" spans="1:5" x14ac:dyDescent="0.3">
      <c r="A5745" s="35">
        <v>5730</v>
      </c>
      <c r="B5745">
        <f t="shared" si="178"/>
        <v>2</v>
      </c>
      <c r="C5745" s="32">
        <v>39882</v>
      </c>
      <c r="D5745">
        <v>1.2070000000000001</v>
      </c>
      <c r="E5745">
        <f t="shared" si="179"/>
        <v>-1.3168914589640904E-2</v>
      </c>
    </row>
    <row r="5746" spans="1:5" x14ac:dyDescent="0.3">
      <c r="A5746">
        <v>5731</v>
      </c>
      <c r="B5746">
        <f t="shared" si="178"/>
        <v>3</v>
      </c>
      <c r="C5746" s="32">
        <v>39883</v>
      </c>
      <c r="D5746">
        <v>1.165</v>
      </c>
      <c r="E5746">
        <f t="shared" si="179"/>
        <v>-3.5416855097730578E-2</v>
      </c>
    </row>
    <row r="5747" spans="1:5" x14ac:dyDescent="0.3">
      <c r="A5747" s="35">
        <v>5732</v>
      </c>
      <c r="B5747">
        <f t="shared" si="178"/>
        <v>4</v>
      </c>
      <c r="C5747" s="32">
        <v>39884</v>
      </c>
      <c r="D5747">
        <v>1.238</v>
      </c>
      <c r="E5747">
        <f t="shared" si="179"/>
        <v>6.0776087244740533E-2</v>
      </c>
    </row>
    <row r="5748" spans="1:5" x14ac:dyDescent="0.3">
      <c r="A5748">
        <v>5733</v>
      </c>
      <c r="B5748">
        <f t="shared" si="178"/>
        <v>5</v>
      </c>
      <c r="C5748" s="32">
        <v>39885</v>
      </c>
      <c r="D5748">
        <v>1.2529999999999999</v>
      </c>
      <c r="E5748">
        <f t="shared" si="179"/>
        <v>1.2043501651526704E-2</v>
      </c>
    </row>
    <row r="5749" spans="1:5" x14ac:dyDescent="0.3">
      <c r="A5749" s="35">
        <v>5734</v>
      </c>
      <c r="B5749">
        <f t="shared" si="178"/>
        <v>1</v>
      </c>
      <c r="C5749" s="32">
        <v>39888</v>
      </c>
      <c r="D5749">
        <v>1.2669999999999999</v>
      </c>
      <c r="E5749">
        <f t="shared" si="179"/>
        <v>1.1111225425070849E-2</v>
      </c>
    </row>
    <row r="5750" spans="1:5" x14ac:dyDescent="0.3">
      <c r="A5750">
        <v>5735</v>
      </c>
      <c r="B5750">
        <f t="shared" si="178"/>
        <v>2</v>
      </c>
      <c r="C5750" s="32">
        <v>39889</v>
      </c>
      <c r="D5750">
        <v>1.3160000000000001</v>
      </c>
      <c r="E5750">
        <f t="shared" si="179"/>
        <v>3.7944931564123686E-2</v>
      </c>
    </row>
    <row r="5751" spans="1:5" x14ac:dyDescent="0.3">
      <c r="A5751" s="35">
        <v>5736</v>
      </c>
      <c r="B5751">
        <f t="shared" si="178"/>
        <v>3</v>
      </c>
      <c r="C5751" s="32">
        <v>39890</v>
      </c>
      <c r="D5751">
        <v>1.29</v>
      </c>
      <c r="E5751">
        <f t="shared" si="179"/>
        <v>-1.9954614529544702E-2</v>
      </c>
    </row>
    <row r="5752" spans="1:5" x14ac:dyDescent="0.3">
      <c r="A5752">
        <v>5737</v>
      </c>
      <c r="B5752">
        <f t="shared" si="178"/>
        <v>4</v>
      </c>
      <c r="C5752" s="32">
        <v>39891</v>
      </c>
      <c r="D5752">
        <v>1.3069999999999999</v>
      </c>
      <c r="E5752">
        <f t="shared" si="179"/>
        <v>1.3092216268504127E-2</v>
      </c>
    </row>
    <row r="5753" spans="1:5" x14ac:dyDescent="0.3">
      <c r="A5753" s="35">
        <v>5738</v>
      </c>
      <c r="B5753">
        <f t="shared" si="178"/>
        <v>5</v>
      </c>
      <c r="C5753" s="32">
        <v>39892</v>
      </c>
      <c r="D5753">
        <v>1.3169999999999999</v>
      </c>
      <c r="E5753">
        <f t="shared" si="179"/>
        <v>7.6219881190591823E-3</v>
      </c>
    </row>
    <row r="5754" spans="1:5" x14ac:dyDescent="0.3">
      <c r="A5754">
        <v>5739</v>
      </c>
      <c r="B5754">
        <f t="shared" si="178"/>
        <v>1</v>
      </c>
      <c r="C5754" s="32">
        <v>39895</v>
      </c>
      <c r="D5754">
        <v>1.35</v>
      </c>
      <c r="E5754">
        <f t="shared" si="179"/>
        <v>2.4748169689194174E-2</v>
      </c>
    </row>
    <row r="5755" spans="1:5" x14ac:dyDescent="0.3">
      <c r="A5755" s="35">
        <v>5740</v>
      </c>
      <c r="B5755">
        <f t="shared" si="178"/>
        <v>2</v>
      </c>
      <c r="C5755" s="32">
        <v>39896</v>
      </c>
      <c r="D5755">
        <v>1.3620000000000001</v>
      </c>
      <c r="E5755">
        <f t="shared" si="179"/>
        <v>8.8496152769826E-3</v>
      </c>
    </row>
    <row r="5756" spans="1:5" x14ac:dyDescent="0.3">
      <c r="A5756">
        <v>5741</v>
      </c>
      <c r="B5756">
        <f t="shared" si="178"/>
        <v>3</v>
      </c>
      <c r="C5756" s="32">
        <v>39897</v>
      </c>
      <c r="D5756">
        <v>1.385</v>
      </c>
      <c r="E5756">
        <f t="shared" si="179"/>
        <v>1.6745931911981218E-2</v>
      </c>
    </row>
    <row r="5757" spans="1:5" x14ac:dyDescent="0.3">
      <c r="A5757" s="35">
        <v>5742</v>
      </c>
      <c r="B5757">
        <f t="shared" si="178"/>
        <v>4</v>
      </c>
      <c r="C5757" s="32">
        <v>39898</v>
      </c>
      <c r="D5757">
        <v>1.4379999999999999</v>
      </c>
      <c r="E5757">
        <f t="shared" si="179"/>
        <v>3.7553119659553005E-2</v>
      </c>
    </row>
    <row r="5758" spans="1:5" x14ac:dyDescent="0.3">
      <c r="A5758">
        <v>5743</v>
      </c>
      <c r="B5758">
        <f t="shared" si="178"/>
        <v>5</v>
      </c>
      <c r="C5758" s="32">
        <v>39899</v>
      </c>
      <c r="D5758">
        <v>1.4</v>
      </c>
      <c r="E5758">
        <f t="shared" si="179"/>
        <v>-2.6781022677642069E-2</v>
      </c>
    </row>
    <row r="5759" spans="1:5" x14ac:dyDescent="0.3">
      <c r="A5759" s="35">
        <v>5744</v>
      </c>
      <c r="B5759">
        <f t="shared" si="178"/>
        <v>1</v>
      </c>
      <c r="C5759" s="32">
        <v>39902</v>
      </c>
      <c r="D5759">
        <v>1.304</v>
      </c>
      <c r="E5759">
        <f t="shared" si="179"/>
        <v>-7.1035773116751647E-2</v>
      </c>
    </row>
    <row r="5760" spans="1:5" x14ac:dyDescent="0.3">
      <c r="A5760">
        <v>5745</v>
      </c>
      <c r="B5760">
        <f t="shared" si="178"/>
        <v>2</v>
      </c>
      <c r="C5760" s="32">
        <v>39903</v>
      </c>
      <c r="D5760">
        <v>1.3089999999999999</v>
      </c>
      <c r="E5760">
        <f t="shared" si="179"/>
        <v>3.8270234233015897E-3</v>
      </c>
    </row>
    <row r="5761" spans="1:5" x14ac:dyDescent="0.3">
      <c r="A5761" s="35">
        <v>5746</v>
      </c>
      <c r="B5761">
        <f t="shared" si="178"/>
        <v>3</v>
      </c>
      <c r="C5761" s="32">
        <v>39904</v>
      </c>
      <c r="D5761">
        <v>1.2769999999999999</v>
      </c>
      <c r="E5761">
        <f t="shared" si="179"/>
        <v>-2.4749909877360674E-2</v>
      </c>
    </row>
    <row r="5762" spans="1:5" x14ac:dyDescent="0.3">
      <c r="A5762">
        <v>5747</v>
      </c>
      <c r="B5762">
        <f t="shared" si="178"/>
        <v>4</v>
      </c>
      <c r="C5762" s="32">
        <v>39905</v>
      </c>
      <c r="D5762">
        <v>1.371</v>
      </c>
      <c r="E5762">
        <f t="shared" si="179"/>
        <v>7.1026823529775143E-2</v>
      </c>
    </row>
    <row r="5763" spans="1:5" x14ac:dyDescent="0.3">
      <c r="A5763" s="35">
        <v>5748</v>
      </c>
      <c r="B5763">
        <f t="shared" si="178"/>
        <v>5</v>
      </c>
      <c r="C5763" s="32">
        <v>39906</v>
      </c>
      <c r="D5763">
        <v>1.381</v>
      </c>
      <c r="E5763">
        <f t="shared" si="179"/>
        <v>7.267473846977692E-3</v>
      </c>
    </row>
    <row r="5764" spans="1:5" x14ac:dyDescent="0.3">
      <c r="A5764">
        <v>5749</v>
      </c>
      <c r="B5764">
        <f t="shared" si="178"/>
        <v>1</v>
      </c>
      <c r="C5764" s="32">
        <v>39909</v>
      </c>
      <c r="D5764">
        <v>1.38</v>
      </c>
      <c r="E5764">
        <f t="shared" si="179"/>
        <v>-7.2437525804184405E-4</v>
      </c>
    </row>
    <row r="5765" spans="1:5" x14ac:dyDescent="0.3">
      <c r="A5765" s="35">
        <v>5750</v>
      </c>
      <c r="B5765">
        <f t="shared" si="178"/>
        <v>2</v>
      </c>
      <c r="C5765" s="32">
        <v>39910</v>
      </c>
      <c r="D5765">
        <v>1.367</v>
      </c>
      <c r="E5765">
        <f t="shared" si="179"/>
        <v>-9.4649414273007236E-3</v>
      </c>
    </row>
    <row r="5766" spans="1:5" x14ac:dyDescent="0.3">
      <c r="A5766">
        <v>5751</v>
      </c>
      <c r="B5766">
        <f t="shared" si="178"/>
        <v>3</v>
      </c>
      <c r="C5766" s="32">
        <v>39911</v>
      </c>
      <c r="D5766">
        <v>1.3859999999999999</v>
      </c>
      <c r="E5766">
        <f t="shared" si="179"/>
        <v>1.3803343025898984E-2</v>
      </c>
    </row>
    <row r="5767" spans="1:5" x14ac:dyDescent="0.3">
      <c r="A5767" s="35">
        <v>5752</v>
      </c>
      <c r="B5767">
        <f t="shared" si="178"/>
        <v>4</v>
      </c>
      <c r="C5767" s="32">
        <v>39912</v>
      </c>
      <c r="D5767">
        <v>1.399</v>
      </c>
      <c r="E5767">
        <f t="shared" si="179"/>
        <v>9.3357949156327412E-3</v>
      </c>
    </row>
    <row r="5768" spans="1:5" x14ac:dyDescent="0.3">
      <c r="A5768">
        <v>5753</v>
      </c>
      <c r="B5768">
        <f t="shared" si="178"/>
        <v>1</v>
      </c>
      <c r="C5768" s="32">
        <v>39916</v>
      </c>
      <c r="D5768">
        <v>1.401</v>
      </c>
      <c r="E5768">
        <f t="shared" si="179"/>
        <v>1.4285716715259137E-3</v>
      </c>
    </row>
    <row r="5769" spans="1:5" x14ac:dyDescent="0.3">
      <c r="A5769" s="35">
        <v>5754</v>
      </c>
      <c r="B5769">
        <f t="shared" si="178"/>
        <v>2</v>
      </c>
      <c r="C5769" s="32">
        <v>39917</v>
      </c>
      <c r="D5769">
        <v>1.399</v>
      </c>
      <c r="E5769">
        <f t="shared" si="179"/>
        <v>-1.4285716715258013E-3</v>
      </c>
    </row>
    <row r="5770" spans="1:5" x14ac:dyDescent="0.3">
      <c r="A5770">
        <v>5755</v>
      </c>
      <c r="B5770">
        <f t="shared" si="178"/>
        <v>3</v>
      </c>
      <c r="C5770" s="32">
        <v>39918</v>
      </c>
      <c r="D5770">
        <v>1.399</v>
      </c>
      <c r="E5770">
        <f t="shared" si="179"/>
        <v>0</v>
      </c>
    </row>
    <row r="5771" spans="1:5" x14ac:dyDescent="0.3">
      <c r="A5771" s="35">
        <v>5756</v>
      </c>
      <c r="B5771">
        <f t="shared" si="178"/>
        <v>4</v>
      </c>
      <c r="C5771" s="32">
        <v>39919</v>
      </c>
      <c r="D5771">
        <v>1.4450000000000001</v>
      </c>
      <c r="E5771">
        <f t="shared" si="179"/>
        <v>3.2351625881051345E-2</v>
      </c>
    </row>
    <row r="5772" spans="1:5" x14ac:dyDescent="0.3">
      <c r="A5772">
        <v>5757</v>
      </c>
      <c r="B5772">
        <f t="shared" si="178"/>
        <v>5</v>
      </c>
      <c r="C5772" s="32">
        <v>39920</v>
      </c>
      <c r="D5772">
        <v>1.4630000000000001</v>
      </c>
      <c r="E5772">
        <f t="shared" si="179"/>
        <v>1.2379800473591744E-2</v>
      </c>
    </row>
    <row r="5773" spans="1:5" x14ac:dyDescent="0.3">
      <c r="A5773" s="35">
        <v>5758</v>
      </c>
      <c r="B5773">
        <f t="shared" si="178"/>
        <v>1</v>
      </c>
      <c r="C5773" s="32">
        <v>39923</v>
      </c>
      <c r="D5773">
        <v>1.379</v>
      </c>
      <c r="E5773">
        <f t="shared" si="179"/>
        <v>-5.9130523226822579E-2</v>
      </c>
    </row>
    <row r="5774" spans="1:5" x14ac:dyDescent="0.3">
      <c r="A5774">
        <v>5759</v>
      </c>
      <c r="B5774">
        <f t="shared" si="178"/>
        <v>2</v>
      </c>
      <c r="C5774" s="32">
        <v>39924</v>
      </c>
      <c r="D5774">
        <v>1.3779999999999999</v>
      </c>
      <c r="E5774">
        <f t="shared" si="179"/>
        <v>-7.254262196979979E-4</v>
      </c>
    </row>
    <row r="5775" spans="1:5" x14ac:dyDescent="0.3">
      <c r="A5775" s="35">
        <v>5760</v>
      </c>
      <c r="B5775">
        <f t="shared" si="178"/>
        <v>3</v>
      </c>
      <c r="C5775" s="32">
        <v>39925</v>
      </c>
      <c r="D5775">
        <v>1.3460000000000001</v>
      </c>
      <c r="E5775">
        <f t="shared" si="179"/>
        <v>-2.3495941368930656E-2</v>
      </c>
    </row>
    <row r="5776" spans="1:5" x14ac:dyDescent="0.3">
      <c r="A5776">
        <v>5761</v>
      </c>
      <c r="B5776">
        <f t="shared" si="178"/>
        <v>4</v>
      </c>
      <c r="C5776" s="32">
        <v>39926</v>
      </c>
      <c r="D5776">
        <v>1.35</v>
      </c>
      <c r="E5776">
        <f t="shared" si="179"/>
        <v>2.9673612278020081E-3</v>
      </c>
    </row>
    <row r="5777" spans="1:5" x14ac:dyDescent="0.3">
      <c r="A5777" s="35">
        <v>5762</v>
      </c>
      <c r="B5777">
        <f t="shared" ref="B5777:B5840" si="180">WEEKDAY(C5777,2)</f>
        <v>5</v>
      </c>
      <c r="C5777" s="32">
        <v>39927</v>
      </c>
      <c r="D5777">
        <v>1.39</v>
      </c>
      <c r="E5777">
        <f t="shared" si="179"/>
        <v>2.9199154692262135E-2</v>
      </c>
    </row>
    <row r="5778" spans="1:5" x14ac:dyDescent="0.3">
      <c r="A5778">
        <v>5763</v>
      </c>
      <c r="B5778">
        <f t="shared" si="180"/>
        <v>1</v>
      </c>
      <c r="C5778" s="32">
        <v>39930</v>
      </c>
      <c r="D5778">
        <v>1.357</v>
      </c>
      <c r="E5778">
        <f t="shared" ref="E5778:E5841" si="181">LN(D5778/D5777)</f>
        <v>-2.4027366289868238E-2</v>
      </c>
    </row>
    <row r="5779" spans="1:5" x14ac:dyDescent="0.3">
      <c r="A5779" s="35">
        <v>5764</v>
      </c>
      <c r="B5779">
        <f t="shared" si="180"/>
        <v>2</v>
      </c>
      <c r="C5779" s="32">
        <v>39931</v>
      </c>
      <c r="D5779">
        <v>1.335</v>
      </c>
      <c r="E5779">
        <f t="shared" si="181"/>
        <v>-1.6345089000519248E-2</v>
      </c>
    </row>
    <row r="5780" spans="1:5" x14ac:dyDescent="0.3">
      <c r="A5780">
        <v>5765</v>
      </c>
      <c r="B5780">
        <f t="shared" si="180"/>
        <v>3</v>
      </c>
      <c r="C5780" s="32">
        <v>39932</v>
      </c>
      <c r="D5780">
        <v>1.377</v>
      </c>
      <c r="E5780">
        <f t="shared" si="181"/>
        <v>3.0975927894304929E-2</v>
      </c>
    </row>
    <row r="5781" spans="1:5" x14ac:dyDescent="0.3">
      <c r="A5781" s="35">
        <v>5766</v>
      </c>
      <c r="B5781">
        <f t="shared" si="180"/>
        <v>4</v>
      </c>
      <c r="C5781" s="32">
        <v>39933</v>
      </c>
      <c r="D5781">
        <v>1.389</v>
      </c>
      <c r="E5781">
        <f t="shared" si="181"/>
        <v>8.6768440256890355E-3</v>
      </c>
    </row>
    <row r="5782" spans="1:5" x14ac:dyDescent="0.3">
      <c r="A5782">
        <v>5767</v>
      </c>
      <c r="B5782">
        <f t="shared" si="180"/>
        <v>5</v>
      </c>
      <c r="C5782" s="32">
        <v>39934</v>
      </c>
      <c r="D5782">
        <v>1.4350000000000001</v>
      </c>
      <c r="E5782">
        <f t="shared" si="181"/>
        <v>3.2580785439377764E-2</v>
      </c>
    </row>
    <row r="5783" spans="1:5" x14ac:dyDescent="0.3">
      <c r="A5783" s="35">
        <v>5768</v>
      </c>
      <c r="B5783">
        <f t="shared" si="180"/>
        <v>1</v>
      </c>
      <c r="C5783" s="32">
        <v>39937</v>
      </c>
      <c r="D5783">
        <v>1.514</v>
      </c>
      <c r="E5783">
        <f t="shared" si="181"/>
        <v>5.3590305803672467E-2</v>
      </c>
    </row>
    <row r="5784" spans="1:5" x14ac:dyDescent="0.3">
      <c r="A5784">
        <v>5769</v>
      </c>
      <c r="B5784">
        <f t="shared" si="180"/>
        <v>2</v>
      </c>
      <c r="C5784" s="32">
        <v>39938</v>
      </c>
      <c r="D5784">
        <v>1.51</v>
      </c>
      <c r="E5784">
        <f t="shared" si="181"/>
        <v>-2.645504188424054E-3</v>
      </c>
    </row>
    <row r="5785" spans="1:5" x14ac:dyDescent="0.3">
      <c r="A5785" s="35">
        <v>5770</v>
      </c>
      <c r="B5785">
        <f t="shared" si="180"/>
        <v>3</v>
      </c>
      <c r="C5785" s="32">
        <v>39939</v>
      </c>
      <c r="D5785">
        <v>1.5760000000000001</v>
      </c>
      <c r="E5785">
        <f t="shared" si="181"/>
        <v>4.278034060885455E-2</v>
      </c>
    </row>
    <row r="5786" spans="1:5" x14ac:dyDescent="0.3">
      <c r="A5786">
        <v>5771</v>
      </c>
      <c r="B5786">
        <f t="shared" si="180"/>
        <v>4</v>
      </c>
      <c r="C5786" s="32">
        <v>39940</v>
      </c>
      <c r="D5786">
        <v>1.637</v>
      </c>
      <c r="E5786">
        <f t="shared" si="181"/>
        <v>3.7975306953310327E-2</v>
      </c>
    </row>
    <row r="5787" spans="1:5" x14ac:dyDescent="0.3">
      <c r="A5787" s="35">
        <v>5772</v>
      </c>
      <c r="B5787">
        <f t="shared" si="180"/>
        <v>5</v>
      </c>
      <c r="C5787" s="32">
        <v>39941</v>
      </c>
      <c r="D5787">
        <v>1.6870000000000001</v>
      </c>
      <c r="E5787">
        <f t="shared" si="181"/>
        <v>3.0086505174833324E-2</v>
      </c>
    </row>
    <row r="5788" spans="1:5" x14ac:dyDescent="0.3">
      <c r="A5788">
        <v>5773</v>
      </c>
      <c r="B5788">
        <f t="shared" si="180"/>
        <v>1</v>
      </c>
      <c r="C5788" s="32">
        <v>39944</v>
      </c>
      <c r="D5788">
        <v>1.6559999999999999</v>
      </c>
      <c r="E5788">
        <f t="shared" si="181"/>
        <v>-1.8546747600763344E-2</v>
      </c>
    </row>
    <row r="5789" spans="1:5" x14ac:dyDescent="0.3">
      <c r="A5789" s="35">
        <v>5774</v>
      </c>
      <c r="B5789">
        <f t="shared" si="180"/>
        <v>2</v>
      </c>
      <c r="C5789" s="32">
        <v>39945</v>
      </c>
      <c r="D5789">
        <v>1.6459999999999999</v>
      </c>
      <c r="E5789">
        <f t="shared" si="181"/>
        <v>-6.0569537081899072E-3</v>
      </c>
    </row>
    <row r="5790" spans="1:5" x14ac:dyDescent="0.3">
      <c r="A5790">
        <v>5775</v>
      </c>
      <c r="B5790">
        <f t="shared" si="180"/>
        <v>3</v>
      </c>
      <c r="C5790" s="32">
        <v>39946</v>
      </c>
      <c r="D5790">
        <v>1.665</v>
      </c>
      <c r="E5790">
        <f t="shared" si="181"/>
        <v>1.1477021177529079E-2</v>
      </c>
    </row>
    <row r="5791" spans="1:5" x14ac:dyDescent="0.3">
      <c r="A5791" s="35">
        <v>5776</v>
      </c>
      <c r="B5791">
        <f t="shared" si="180"/>
        <v>4</v>
      </c>
      <c r="C5791" s="32">
        <v>39947</v>
      </c>
      <c r="D5791">
        <v>1.6970000000000001</v>
      </c>
      <c r="E5791">
        <f t="shared" si="181"/>
        <v>1.9036862819682213E-2</v>
      </c>
    </row>
    <row r="5792" spans="1:5" x14ac:dyDescent="0.3">
      <c r="A5792">
        <v>5777</v>
      </c>
      <c r="B5792">
        <f t="shared" si="180"/>
        <v>5</v>
      </c>
      <c r="C5792" s="32">
        <v>39948</v>
      </c>
      <c r="D5792">
        <v>1.6379999999999999</v>
      </c>
      <c r="E5792">
        <f t="shared" si="181"/>
        <v>-3.5386000821211641E-2</v>
      </c>
    </row>
    <row r="5793" spans="1:5" x14ac:dyDescent="0.3">
      <c r="A5793" s="35">
        <v>5778</v>
      </c>
      <c r="B5793">
        <f t="shared" si="180"/>
        <v>1</v>
      </c>
      <c r="C5793" s="32">
        <v>39951</v>
      </c>
      <c r="D5793">
        <v>1.7190000000000001</v>
      </c>
      <c r="E5793">
        <f t="shared" si="181"/>
        <v>4.8266740969834569E-2</v>
      </c>
    </row>
    <row r="5794" spans="1:5" x14ac:dyDescent="0.3">
      <c r="A5794">
        <v>5779</v>
      </c>
      <c r="B5794">
        <f t="shared" si="180"/>
        <v>2</v>
      </c>
      <c r="C5794" s="32">
        <v>39952</v>
      </c>
      <c r="D5794">
        <v>1.7729999999999999</v>
      </c>
      <c r="E5794">
        <f t="shared" si="181"/>
        <v>3.0930300691358558E-2</v>
      </c>
    </row>
    <row r="5795" spans="1:5" x14ac:dyDescent="0.3">
      <c r="A5795" s="35">
        <v>5780</v>
      </c>
      <c r="B5795">
        <f t="shared" si="180"/>
        <v>3</v>
      </c>
      <c r="C5795" s="32">
        <v>39953</v>
      </c>
      <c r="D5795">
        <v>1.758</v>
      </c>
      <c r="E5795">
        <f t="shared" si="181"/>
        <v>-8.4962278290855332E-3</v>
      </c>
    </row>
    <row r="5796" spans="1:5" x14ac:dyDescent="0.3">
      <c r="A5796">
        <v>5781</v>
      </c>
      <c r="B5796">
        <f t="shared" si="180"/>
        <v>4</v>
      </c>
      <c r="C5796" s="32">
        <v>39954</v>
      </c>
      <c r="D5796">
        <v>1.7450000000000001</v>
      </c>
      <c r="E5796">
        <f t="shared" si="181"/>
        <v>-7.4222436085947304E-3</v>
      </c>
    </row>
    <row r="5797" spans="1:5" x14ac:dyDescent="0.3">
      <c r="A5797" s="35">
        <v>5782</v>
      </c>
      <c r="B5797">
        <f t="shared" si="180"/>
        <v>5</v>
      </c>
      <c r="C5797" s="32">
        <v>39955</v>
      </c>
      <c r="D5797">
        <v>1.768</v>
      </c>
      <c r="E5797">
        <f t="shared" si="181"/>
        <v>1.3094408561061225E-2</v>
      </c>
    </row>
    <row r="5798" spans="1:5" x14ac:dyDescent="0.3">
      <c r="A5798">
        <v>5783</v>
      </c>
      <c r="B5798">
        <f t="shared" si="180"/>
        <v>2</v>
      </c>
      <c r="C5798" s="32">
        <v>39959</v>
      </c>
      <c r="D5798">
        <v>1.8089999999999999</v>
      </c>
      <c r="E5798">
        <f t="shared" si="181"/>
        <v>2.2925242197706308E-2</v>
      </c>
    </row>
    <row r="5799" spans="1:5" x14ac:dyDescent="0.3">
      <c r="A5799" s="35">
        <v>5784</v>
      </c>
      <c r="B5799">
        <f t="shared" si="180"/>
        <v>3</v>
      </c>
      <c r="C5799" s="32">
        <v>39960</v>
      </c>
      <c r="D5799">
        <v>1.843</v>
      </c>
      <c r="E5799">
        <f t="shared" si="181"/>
        <v>1.8620472274528066E-2</v>
      </c>
    </row>
    <row r="5800" spans="1:5" x14ac:dyDescent="0.3">
      <c r="A5800">
        <v>5785</v>
      </c>
      <c r="B5800">
        <f t="shared" si="180"/>
        <v>4</v>
      </c>
      <c r="C5800" s="32">
        <v>39961</v>
      </c>
      <c r="D5800">
        <v>1.857</v>
      </c>
      <c r="E5800">
        <f t="shared" si="181"/>
        <v>7.5676036828824962E-3</v>
      </c>
    </row>
    <row r="5801" spans="1:5" x14ac:dyDescent="0.3">
      <c r="A5801" s="35">
        <v>5786</v>
      </c>
      <c r="B5801">
        <f t="shared" si="180"/>
        <v>5</v>
      </c>
      <c r="C5801" s="32">
        <v>39962</v>
      </c>
      <c r="D5801">
        <v>1.8420000000000001</v>
      </c>
      <c r="E5801">
        <f t="shared" si="181"/>
        <v>-8.1103445374536252E-3</v>
      </c>
    </row>
    <row r="5802" spans="1:5" x14ac:dyDescent="0.3">
      <c r="A5802">
        <v>5787</v>
      </c>
      <c r="B5802">
        <f t="shared" si="180"/>
        <v>1</v>
      </c>
      <c r="C5802" s="32">
        <v>39965</v>
      </c>
      <c r="D5802">
        <v>1.869</v>
      </c>
      <c r="E5802">
        <f t="shared" si="181"/>
        <v>1.4551590640310686E-2</v>
      </c>
    </row>
    <row r="5803" spans="1:5" x14ac:dyDescent="0.3">
      <c r="A5803" s="35">
        <v>5788</v>
      </c>
      <c r="B5803">
        <f t="shared" si="180"/>
        <v>2</v>
      </c>
      <c r="C5803" s="32">
        <v>39966</v>
      </c>
      <c r="D5803">
        <v>1.8979999999999999</v>
      </c>
      <c r="E5803">
        <f t="shared" si="181"/>
        <v>1.539717171431019E-2</v>
      </c>
    </row>
    <row r="5804" spans="1:5" x14ac:dyDescent="0.3">
      <c r="A5804">
        <v>5789</v>
      </c>
      <c r="B5804">
        <f t="shared" si="180"/>
        <v>3</v>
      </c>
      <c r="C5804" s="32">
        <v>39967</v>
      </c>
      <c r="D5804">
        <v>1.849</v>
      </c>
      <c r="E5804">
        <f t="shared" si="181"/>
        <v>-2.6155747782748345E-2</v>
      </c>
    </row>
    <row r="5805" spans="1:5" x14ac:dyDescent="0.3">
      <c r="A5805" s="35">
        <v>5790</v>
      </c>
      <c r="B5805">
        <f t="shared" si="180"/>
        <v>4</v>
      </c>
      <c r="C5805" s="32">
        <v>39968</v>
      </c>
      <c r="D5805">
        <v>1.905</v>
      </c>
      <c r="E5805">
        <f t="shared" si="181"/>
        <v>2.9837056173676588E-2</v>
      </c>
    </row>
    <row r="5806" spans="1:5" x14ac:dyDescent="0.3">
      <c r="A5806">
        <v>5791</v>
      </c>
      <c r="B5806">
        <f t="shared" si="180"/>
        <v>5</v>
      </c>
      <c r="C5806" s="32">
        <v>39969</v>
      </c>
      <c r="D5806">
        <v>1.929</v>
      </c>
      <c r="E5806">
        <f t="shared" si="181"/>
        <v>1.2519725344927849E-2</v>
      </c>
    </row>
    <row r="5807" spans="1:5" x14ac:dyDescent="0.3">
      <c r="A5807" s="35">
        <v>5792</v>
      </c>
      <c r="B5807">
        <f t="shared" si="180"/>
        <v>1</v>
      </c>
      <c r="C5807" s="32">
        <v>39972</v>
      </c>
      <c r="D5807">
        <v>1.911</v>
      </c>
      <c r="E5807">
        <f t="shared" si="181"/>
        <v>-9.3750686654560447E-3</v>
      </c>
    </row>
    <row r="5808" spans="1:5" x14ac:dyDescent="0.3">
      <c r="A5808">
        <v>5793</v>
      </c>
      <c r="B5808">
        <f t="shared" si="180"/>
        <v>2</v>
      </c>
      <c r="C5808" s="32">
        <v>39973</v>
      </c>
      <c r="D5808">
        <v>1.9279999999999999</v>
      </c>
      <c r="E5808">
        <f t="shared" si="181"/>
        <v>8.8565309302177601E-3</v>
      </c>
    </row>
    <row r="5809" spans="1:5" x14ac:dyDescent="0.3">
      <c r="A5809" s="35">
        <v>5794</v>
      </c>
      <c r="B5809">
        <f t="shared" si="180"/>
        <v>3</v>
      </c>
      <c r="C5809" s="32">
        <v>39974</v>
      </c>
      <c r="D5809">
        <v>1.9670000000000001</v>
      </c>
      <c r="E5809">
        <f t="shared" si="181"/>
        <v>2.0026343218568294E-2</v>
      </c>
    </row>
    <row r="5810" spans="1:5" x14ac:dyDescent="0.3">
      <c r="A5810">
        <v>5795</v>
      </c>
      <c r="B5810">
        <f t="shared" si="180"/>
        <v>4</v>
      </c>
      <c r="C5810" s="32">
        <v>39975</v>
      </c>
      <c r="D5810">
        <v>2.0110000000000001</v>
      </c>
      <c r="E5810">
        <f t="shared" si="181"/>
        <v>2.2122571383593029E-2</v>
      </c>
    </row>
    <row r="5811" spans="1:5" x14ac:dyDescent="0.3">
      <c r="A5811" s="35">
        <v>5796</v>
      </c>
      <c r="B5811">
        <f t="shared" si="180"/>
        <v>5</v>
      </c>
      <c r="C5811" s="32">
        <v>39976</v>
      </c>
      <c r="D5811">
        <v>2.0030000000000001</v>
      </c>
      <c r="E5811">
        <f t="shared" si="181"/>
        <v>-3.9860541068338319E-3</v>
      </c>
    </row>
    <row r="5812" spans="1:5" x14ac:dyDescent="0.3">
      <c r="A5812">
        <v>5797</v>
      </c>
      <c r="B5812">
        <f t="shared" si="180"/>
        <v>1</v>
      </c>
      <c r="C5812" s="32">
        <v>39979</v>
      </c>
      <c r="D5812">
        <v>2.012</v>
      </c>
      <c r="E5812">
        <f t="shared" si="181"/>
        <v>4.4831955538116308E-3</v>
      </c>
    </row>
    <row r="5813" spans="1:5" x14ac:dyDescent="0.3">
      <c r="A5813" s="35">
        <v>5798</v>
      </c>
      <c r="B5813">
        <f t="shared" si="180"/>
        <v>2</v>
      </c>
      <c r="C5813" s="32">
        <v>39980</v>
      </c>
      <c r="D5813">
        <v>2.0339999999999998</v>
      </c>
      <c r="E5813">
        <f t="shared" si="181"/>
        <v>1.0875045388875409E-2</v>
      </c>
    </row>
    <row r="5814" spans="1:5" x14ac:dyDescent="0.3">
      <c r="A5814">
        <v>5799</v>
      </c>
      <c r="B5814">
        <f t="shared" si="180"/>
        <v>3</v>
      </c>
      <c r="C5814" s="32">
        <v>39981</v>
      </c>
      <c r="D5814">
        <v>1.9810000000000001</v>
      </c>
      <c r="E5814">
        <f t="shared" si="181"/>
        <v>-2.6402529909954158E-2</v>
      </c>
    </row>
    <row r="5815" spans="1:5" x14ac:dyDescent="0.3">
      <c r="A5815" s="35">
        <v>5800</v>
      </c>
      <c r="B5815">
        <f t="shared" si="180"/>
        <v>4</v>
      </c>
      <c r="C5815" s="32">
        <v>39982</v>
      </c>
      <c r="D5815">
        <v>1.9730000000000001</v>
      </c>
      <c r="E5815">
        <f t="shared" si="181"/>
        <v>-4.0465406759355484E-3</v>
      </c>
    </row>
    <row r="5816" spans="1:5" x14ac:dyDescent="0.3">
      <c r="A5816">
        <v>5801</v>
      </c>
      <c r="B5816">
        <f t="shared" si="180"/>
        <v>5</v>
      </c>
      <c r="C5816" s="32">
        <v>39983</v>
      </c>
      <c r="D5816">
        <v>1.873</v>
      </c>
      <c r="E5816">
        <f t="shared" si="181"/>
        <v>-5.201380357852687E-2</v>
      </c>
    </row>
    <row r="5817" spans="1:5" x14ac:dyDescent="0.3">
      <c r="A5817" s="35">
        <v>5802</v>
      </c>
      <c r="B5817">
        <f t="shared" si="180"/>
        <v>1</v>
      </c>
      <c r="C5817" s="32">
        <v>39986</v>
      </c>
      <c r="D5817">
        <v>1.7909999999999999</v>
      </c>
      <c r="E5817">
        <f t="shared" si="181"/>
        <v>-4.4767300383376757E-2</v>
      </c>
    </row>
    <row r="5818" spans="1:5" x14ac:dyDescent="0.3">
      <c r="A5818">
        <v>5803</v>
      </c>
      <c r="B5818">
        <f t="shared" si="180"/>
        <v>2</v>
      </c>
      <c r="C5818" s="32">
        <v>39987</v>
      </c>
      <c r="D5818">
        <v>1.831</v>
      </c>
      <c r="E5818">
        <f t="shared" si="181"/>
        <v>2.2088142613798861E-2</v>
      </c>
    </row>
    <row r="5819" spans="1:5" x14ac:dyDescent="0.3">
      <c r="A5819" s="35">
        <v>5804</v>
      </c>
      <c r="B5819">
        <f t="shared" si="180"/>
        <v>3</v>
      </c>
      <c r="C5819" s="32">
        <v>39988</v>
      </c>
      <c r="D5819">
        <v>1.778</v>
      </c>
      <c r="E5819">
        <f t="shared" si="181"/>
        <v>-2.9373128600660749E-2</v>
      </c>
    </row>
    <row r="5820" spans="1:5" x14ac:dyDescent="0.3">
      <c r="A5820">
        <v>5805</v>
      </c>
      <c r="B5820">
        <f t="shared" si="180"/>
        <v>4</v>
      </c>
      <c r="C5820" s="32">
        <v>39989</v>
      </c>
      <c r="D5820">
        <v>1.8360000000000001</v>
      </c>
      <c r="E5820">
        <f t="shared" si="181"/>
        <v>3.2100155106586016E-2</v>
      </c>
    </row>
    <row r="5821" spans="1:5" x14ac:dyDescent="0.3">
      <c r="A5821" s="35">
        <v>5806</v>
      </c>
      <c r="B5821">
        <f t="shared" si="180"/>
        <v>5</v>
      </c>
      <c r="C5821" s="32">
        <v>39990</v>
      </c>
      <c r="D5821">
        <v>1.8240000000000001</v>
      </c>
      <c r="E5821">
        <f t="shared" si="181"/>
        <v>-6.5574005461590517E-3</v>
      </c>
    </row>
    <row r="5822" spans="1:5" x14ac:dyDescent="0.3">
      <c r="A5822">
        <v>5807</v>
      </c>
      <c r="B5822">
        <f t="shared" si="180"/>
        <v>1</v>
      </c>
      <c r="C5822" s="32">
        <v>39993</v>
      </c>
      <c r="D5822">
        <v>1.887</v>
      </c>
      <c r="E5822">
        <f t="shared" si="181"/>
        <v>3.3956374734273397E-2</v>
      </c>
    </row>
    <row r="5823" spans="1:5" x14ac:dyDescent="0.3">
      <c r="A5823" s="35">
        <v>5808</v>
      </c>
      <c r="B5823">
        <f t="shared" si="180"/>
        <v>2</v>
      </c>
      <c r="C5823" s="32">
        <v>39994</v>
      </c>
      <c r="D5823">
        <v>1.841</v>
      </c>
      <c r="E5823">
        <f t="shared" si="181"/>
        <v>-2.4679364135472413E-2</v>
      </c>
    </row>
    <row r="5824" spans="1:5" x14ac:dyDescent="0.3">
      <c r="A5824">
        <v>5809</v>
      </c>
      <c r="B5824">
        <f t="shared" si="180"/>
        <v>3</v>
      </c>
      <c r="C5824" s="32">
        <v>39995</v>
      </c>
      <c r="D5824">
        <v>1.829</v>
      </c>
      <c r="E5824">
        <f t="shared" si="181"/>
        <v>-6.5395328422121358E-3</v>
      </c>
    </row>
    <row r="5825" spans="1:5" x14ac:dyDescent="0.3">
      <c r="A5825" s="35">
        <v>5810</v>
      </c>
      <c r="B5825">
        <f t="shared" si="180"/>
        <v>4</v>
      </c>
      <c r="C5825" s="32">
        <v>39996</v>
      </c>
      <c r="D5825">
        <v>1.76</v>
      </c>
      <c r="E5825">
        <f t="shared" si="181"/>
        <v>-3.8455560358668255E-2</v>
      </c>
    </row>
    <row r="5826" spans="1:5" x14ac:dyDescent="0.3">
      <c r="A5826">
        <v>5811</v>
      </c>
      <c r="B5826">
        <f t="shared" si="180"/>
        <v>1</v>
      </c>
      <c r="C5826" s="32">
        <v>40000</v>
      </c>
      <c r="D5826">
        <v>1.718</v>
      </c>
      <c r="E5826">
        <f t="shared" si="181"/>
        <v>-2.4152985487996843E-2</v>
      </c>
    </row>
    <row r="5827" spans="1:5" x14ac:dyDescent="0.3">
      <c r="A5827" s="35">
        <v>5812</v>
      </c>
      <c r="B5827">
        <f t="shared" si="180"/>
        <v>2</v>
      </c>
      <c r="C5827" s="32">
        <v>40001</v>
      </c>
      <c r="D5827">
        <v>1.6919999999999999</v>
      </c>
      <c r="E5827">
        <f t="shared" si="181"/>
        <v>-1.5249562378032143E-2</v>
      </c>
    </row>
    <row r="5828" spans="1:5" x14ac:dyDescent="0.3">
      <c r="A5828">
        <v>5813</v>
      </c>
      <c r="B5828">
        <f t="shared" si="180"/>
        <v>3</v>
      </c>
      <c r="C5828" s="32">
        <v>40002</v>
      </c>
      <c r="D5828">
        <v>1.605</v>
      </c>
      <c r="E5828">
        <f t="shared" si="181"/>
        <v>-5.2787504602052282E-2</v>
      </c>
    </row>
    <row r="5829" spans="1:5" x14ac:dyDescent="0.3">
      <c r="A5829" s="35">
        <v>5814</v>
      </c>
      <c r="B5829">
        <f t="shared" si="180"/>
        <v>4</v>
      </c>
      <c r="C5829" s="32">
        <v>40003</v>
      </c>
      <c r="D5829">
        <v>1.6319999999999999</v>
      </c>
      <c r="E5829">
        <f t="shared" si="181"/>
        <v>1.6682499959936061E-2</v>
      </c>
    </row>
    <row r="5830" spans="1:5" x14ac:dyDescent="0.3">
      <c r="A5830">
        <v>5815</v>
      </c>
      <c r="B5830">
        <f t="shared" si="180"/>
        <v>5</v>
      </c>
      <c r="C5830" s="32">
        <v>40004</v>
      </c>
      <c r="D5830">
        <v>1.6120000000000001</v>
      </c>
      <c r="E5830">
        <f t="shared" si="181"/>
        <v>-1.2330612457478561E-2</v>
      </c>
    </row>
    <row r="5831" spans="1:5" x14ac:dyDescent="0.3">
      <c r="A5831" s="35">
        <v>5816</v>
      </c>
      <c r="B5831">
        <f t="shared" si="180"/>
        <v>1</v>
      </c>
      <c r="C5831" s="32">
        <v>40007</v>
      </c>
      <c r="D5831">
        <v>1.6</v>
      </c>
      <c r="E5831">
        <f t="shared" si="181"/>
        <v>-7.4720148387009541E-3</v>
      </c>
    </row>
    <row r="5832" spans="1:5" x14ac:dyDescent="0.3">
      <c r="A5832">
        <v>5817</v>
      </c>
      <c r="B5832">
        <f t="shared" si="180"/>
        <v>2</v>
      </c>
      <c r="C5832" s="32">
        <v>40008</v>
      </c>
      <c r="D5832">
        <v>1.595</v>
      </c>
      <c r="E5832">
        <f t="shared" si="181"/>
        <v>-3.1298930089277044E-3</v>
      </c>
    </row>
    <row r="5833" spans="1:5" x14ac:dyDescent="0.3">
      <c r="A5833" s="35">
        <v>5818</v>
      </c>
      <c r="B5833">
        <f t="shared" si="180"/>
        <v>3</v>
      </c>
      <c r="C5833" s="32">
        <v>40009</v>
      </c>
      <c r="D5833">
        <v>1.6679999999999999</v>
      </c>
      <c r="E5833">
        <f t="shared" si="181"/>
        <v>4.4751567699747072E-2</v>
      </c>
    </row>
    <row r="5834" spans="1:5" x14ac:dyDescent="0.3">
      <c r="A5834">
        <v>5819</v>
      </c>
      <c r="B5834">
        <f t="shared" si="180"/>
        <v>4</v>
      </c>
      <c r="C5834" s="32">
        <v>40010</v>
      </c>
      <c r="D5834">
        <v>1.6719999999999999</v>
      </c>
      <c r="E5834">
        <f t="shared" si="181"/>
        <v>2.3952107259548501E-3</v>
      </c>
    </row>
    <row r="5835" spans="1:5" x14ac:dyDescent="0.3">
      <c r="A5835" s="35">
        <v>5820</v>
      </c>
      <c r="B5835">
        <f t="shared" si="180"/>
        <v>5</v>
      </c>
      <c r="C5835" s="32">
        <v>40011</v>
      </c>
      <c r="D5835">
        <v>1.72</v>
      </c>
      <c r="E5835">
        <f t="shared" si="181"/>
        <v>2.8303776162851724E-2</v>
      </c>
    </row>
    <row r="5836" spans="1:5" x14ac:dyDescent="0.3">
      <c r="A5836">
        <v>5821</v>
      </c>
      <c r="B5836">
        <f t="shared" si="180"/>
        <v>1</v>
      </c>
      <c r="C5836" s="32">
        <v>40014</v>
      </c>
      <c r="D5836">
        <v>1.7490000000000001</v>
      </c>
      <c r="E5836">
        <f t="shared" si="181"/>
        <v>1.6719905211103416E-2</v>
      </c>
    </row>
    <row r="5837" spans="1:5" x14ac:dyDescent="0.3">
      <c r="A5837" s="35">
        <v>5822</v>
      </c>
      <c r="B5837">
        <f t="shared" si="180"/>
        <v>2</v>
      </c>
      <c r="C5837" s="32">
        <v>40015</v>
      </c>
      <c r="D5837">
        <v>1.77</v>
      </c>
      <c r="E5837">
        <f t="shared" si="181"/>
        <v>1.1935350549272633E-2</v>
      </c>
    </row>
    <row r="5838" spans="1:5" x14ac:dyDescent="0.3">
      <c r="A5838">
        <v>5823</v>
      </c>
      <c r="B5838">
        <f t="shared" si="180"/>
        <v>3</v>
      </c>
      <c r="C5838" s="32">
        <v>40016</v>
      </c>
      <c r="D5838">
        <v>1.8</v>
      </c>
      <c r="E5838">
        <f t="shared" si="181"/>
        <v>1.6807118316381191E-2</v>
      </c>
    </row>
    <row r="5839" spans="1:5" x14ac:dyDescent="0.3">
      <c r="A5839" s="35">
        <v>5824</v>
      </c>
      <c r="B5839">
        <f t="shared" si="180"/>
        <v>4</v>
      </c>
      <c r="C5839" s="32">
        <v>40017</v>
      </c>
      <c r="D5839">
        <v>1.863</v>
      </c>
      <c r="E5839">
        <f t="shared" si="181"/>
        <v>3.4401426717332317E-2</v>
      </c>
    </row>
    <row r="5840" spans="1:5" x14ac:dyDescent="0.3">
      <c r="A5840">
        <v>5825</v>
      </c>
      <c r="B5840">
        <f t="shared" si="180"/>
        <v>5</v>
      </c>
      <c r="C5840" s="32">
        <v>40018</v>
      </c>
      <c r="D5840">
        <v>1.8660000000000001</v>
      </c>
      <c r="E5840">
        <f t="shared" si="181"/>
        <v>1.6090108057006858E-3</v>
      </c>
    </row>
    <row r="5841" spans="1:5" x14ac:dyDescent="0.3">
      <c r="A5841" s="35">
        <v>5826</v>
      </c>
      <c r="B5841">
        <f t="shared" ref="B5841:B5904" si="182">WEEKDAY(C5841,2)</f>
        <v>1</v>
      </c>
      <c r="C5841" s="32">
        <v>40021</v>
      </c>
      <c r="D5841">
        <v>1.87</v>
      </c>
      <c r="E5841">
        <f t="shared" si="181"/>
        <v>2.141328441343078E-3</v>
      </c>
    </row>
    <row r="5842" spans="1:5" x14ac:dyDescent="0.3">
      <c r="A5842">
        <v>5827</v>
      </c>
      <c r="B5842">
        <f t="shared" si="182"/>
        <v>2</v>
      </c>
      <c r="C5842" s="32">
        <v>40022</v>
      </c>
      <c r="D5842">
        <v>1.84</v>
      </c>
      <c r="E5842">
        <f t="shared" ref="E5842:E5905" si="183">LN(D5842/D5841)</f>
        <v>-1.6172859245601072E-2</v>
      </c>
    </row>
    <row r="5843" spans="1:5" x14ac:dyDescent="0.3">
      <c r="A5843" s="35">
        <v>5828</v>
      </c>
      <c r="B5843">
        <f t="shared" si="182"/>
        <v>3</v>
      </c>
      <c r="C5843" s="32">
        <v>40023</v>
      </c>
      <c r="D5843">
        <v>1.768</v>
      </c>
      <c r="E5843">
        <f t="shared" si="183"/>
        <v>-3.9916607405442554E-2</v>
      </c>
    </row>
    <row r="5844" spans="1:5" x14ac:dyDescent="0.3">
      <c r="A5844">
        <v>5829</v>
      </c>
      <c r="B5844">
        <f t="shared" si="182"/>
        <v>4</v>
      </c>
      <c r="C5844" s="32">
        <v>40024</v>
      </c>
      <c r="D5844">
        <v>1.905</v>
      </c>
      <c r="E5844">
        <f t="shared" si="183"/>
        <v>7.4633044363212539E-2</v>
      </c>
    </row>
    <row r="5845" spans="1:5" x14ac:dyDescent="0.3">
      <c r="A5845" s="35">
        <v>5830</v>
      </c>
      <c r="B5845">
        <f t="shared" si="182"/>
        <v>5</v>
      </c>
      <c r="C5845" s="32">
        <v>40025</v>
      </c>
      <c r="D5845">
        <v>1.9670000000000001</v>
      </c>
      <c r="E5845">
        <f t="shared" si="183"/>
        <v>3.2027530828257704E-2</v>
      </c>
    </row>
    <row r="5846" spans="1:5" x14ac:dyDescent="0.3">
      <c r="A5846">
        <v>5831</v>
      </c>
      <c r="B5846">
        <f t="shared" si="182"/>
        <v>1</v>
      </c>
      <c r="C5846" s="32">
        <v>40028</v>
      </c>
      <c r="D5846">
        <v>2.0219999999999998</v>
      </c>
      <c r="E5846">
        <f t="shared" si="183"/>
        <v>2.7577581191357614E-2</v>
      </c>
    </row>
    <row r="5847" spans="1:5" x14ac:dyDescent="0.3">
      <c r="A5847" s="35">
        <v>5832</v>
      </c>
      <c r="B5847">
        <f t="shared" si="182"/>
        <v>2</v>
      </c>
      <c r="C5847" s="32">
        <v>40029</v>
      </c>
      <c r="D5847">
        <v>2.0019999999999998</v>
      </c>
      <c r="E5847">
        <f t="shared" si="183"/>
        <v>-9.940439705250801E-3</v>
      </c>
    </row>
    <row r="5848" spans="1:5" x14ac:dyDescent="0.3">
      <c r="A5848">
        <v>5833</v>
      </c>
      <c r="B5848">
        <f t="shared" si="182"/>
        <v>3</v>
      </c>
      <c r="C5848" s="32">
        <v>40030</v>
      </c>
      <c r="D5848">
        <v>1.996</v>
      </c>
      <c r="E5848">
        <f t="shared" si="183"/>
        <v>-3.0015030037565085E-3</v>
      </c>
    </row>
    <row r="5849" spans="1:5" x14ac:dyDescent="0.3">
      <c r="A5849" s="35">
        <v>5834</v>
      </c>
      <c r="B5849">
        <f t="shared" si="182"/>
        <v>4</v>
      </c>
      <c r="C5849" s="32">
        <v>40031</v>
      </c>
      <c r="D5849">
        <v>1.992</v>
      </c>
      <c r="E5849">
        <f t="shared" si="183"/>
        <v>-2.006018726865743E-3</v>
      </c>
    </row>
    <row r="5850" spans="1:5" x14ac:dyDescent="0.3">
      <c r="A5850">
        <v>5835</v>
      </c>
      <c r="B5850">
        <f t="shared" si="182"/>
        <v>5</v>
      </c>
      <c r="C5850" s="32">
        <v>40032</v>
      </c>
      <c r="D5850">
        <v>1.923</v>
      </c>
      <c r="E5850">
        <f t="shared" si="183"/>
        <v>-3.5252692555763798E-2</v>
      </c>
    </row>
    <row r="5851" spans="1:5" x14ac:dyDescent="0.3">
      <c r="A5851" s="35">
        <v>5836</v>
      </c>
      <c r="B5851">
        <f t="shared" si="182"/>
        <v>1</v>
      </c>
      <c r="C5851" s="32">
        <v>40035</v>
      </c>
      <c r="D5851">
        <v>1.9590000000000001</v>
      </c>
      <c r="E5851">
        <f t="shared" si="183"/>
        <v>1.854767235576105E-2</v>
      </c>
    </row>
    <row r="5852" spans="1:5" x14ac:dyDescent="0.3">
      <c r="A5852">
        <v>5837</v>
      </c>
      <c r="B5852">
        <f t="shared" si="182"/>
        <v>2</v>
      </c>
      <c r="C5852" s="32">
        <v>40036</v>
      </c>
      <c r="D5852">
        <v>1.952</v>
      </c>
      <c r="E5852">
        <f t="shared" si="183"/>
        <v>-3.5796509715030492E-3</v>
      </c>
    </row>
    <row r="5853" spans="1:5" x14ac:dyDescent="0.3">
      <c r="A5853" s="35">
        <v>5838</v>
      </c>
      <c r="B5853">
        <f t="shared" si="182"/>
        <v>3</v>
      </c>
      <c r="C5853" s="32">
        <v>40037</v>
      </c>
      <c r="D5853">
        <v>1.944</v>
      </c>
      <c r="E5853">
        <f t="shared" si="183"/>
        <v>-4.1067819526533593E-3</v>
      </c>
    </row>
    <row r="5854" spans="1:5" x14ac:dyDescent="0.3">
      <c r="A5854">
        <v>5839</v>
      </c>
      <c r="B5854">
        <f t="shared" si="182"/>
        <v>4</v>
      </c>
      <c r="C5854" s="32">
        <v>40038</v>
      </c>
      <c r="D5854">
        <v>1.952</v>
      </c>
      <c r="E5854">
        <f t="shared" si="183"/>
        <v>4.1067819526535024E-3</v>
      </c>
    </row>
    <row r="5855" spans="1:5" x14ac:dyDescent="0.3">
      <c r="A5855" s="35">
        <v>5840</v>
      </c>
      <c r="B5855">
        <f t="shared" si="182"/>
        <v>5</v>
      </c>
      <c r="C5855" s="32">
        <v>40039</v>
      </c>
      <c r="D5855">
        <v>1.8680000000000001</v>
      </c>
      <c r="E5855">
        <f t="shared" si="183"/>
        <v>-4.3986148184249771E-2</v>
      </c>
    </row>
    <row r="5856" spans="1:5" x14ac:dyDescent="0.3">
      <c r="A5856">
        <v>5841</v>
      </c>
      <c r="B5856">
        <f t="shared" si="182"/>
        <v>1</v>
      </c>
      <c r="C5856" s="32">
        <v>40042</v>
      </c>
      <c r="D5856">
        <v>1.867</v>
      </c>
      <c r="E5856">
        <f t="shared" si="183"/>
        <v>-5.3547524706543147E-4</v>
      </c>
    </row>
    <row r="5857" spans="1:5" x14ac:dyDescent="0.3">
      <c r="A5857" s="35">
        <v>5842</v>
      </c>
      <c r="B5857">
        <f t="shared" si="182"/>
        <v>2</v>
      </c>
      <c r="C5857" s="32">
        <v>40043</v>
      </c>
      <c r="D5857">
        <v>1.9179999999999999</v>
      </c>
      <c r="E5857">
        <f t="shared" si="183"/>
        <v>2.695011190166087E-2</v>
      </c>
    </row>
    <row r="5858" spans="1:5" x14ac:dyDescent="0.3">
      <c r="A5858">
        <v>5843</v>
      </c>
      <c r="B5858">
        <f t="shared" si="182"/>
        <v>3</v>
      </c>
      <c r="C5858" s="32">
        <v>40044</v>
      </c>
      <c r="D5858">
        <v>1.95</v>
      </c>
      <c r="E5858">
        <f t="shared" si="183"/>
        <v>1.6546396114408935E-2</v>
      </c>
    </row>
    <row r="5859" spans="1:5" x14ac:dyDescent="0.3">
      <c r="A5859" s="35">
        <v>5844</v>
      </c>
      <c r="B5859">
        <f t="shared" si="182"/>
        <v>4</v>
      </c>
      <c r="C5859" s="32">
        <v>40045</v>
      </c>
      <c r="D5859">
        <v>1.9</v>
      </c>
      <c r="E5859">
        <f t="shared" si="183"/>
        <v>-2.5975486403260677E-2</v>
      </c>
    </row>
    <row r="5860" spans="1:5" x14ac:dyDescent="0.3">
      <c r="A5860">
        <v>5845</v>
      </c>
      <c r="B5860">
        <f t="shared" si="182"/>
        <v>5</v>
      </c>
      <c r="C5860" s="32">
        <v>40046</v>
      </c>
      <c r="D5860">
        <v>1.9239999999999999</v>
      </c>
      <c r="E5860">
        <f t="shared" si="183"/>
        <v>1.2552466071119879E-2</v>
      </c>
    </row>
    <row r="5861" spans="1:5" x14ac:dyDescent="0.3">
      <c r="A5861" s="35">
        <v>5846</v>
      </c>
      <c r="B5861">
        <f t="shared" si="182"/>
        <v>1</v>
      </c>
      <c r="C5861" s="32">
        <v>40049</v>
      </c>
      <c r="D5861">
        <v>1.9430000000000001</v>
      </c>
      <c r="E5861">
        <f t="shared" si="183"/>
        <v>9.8268181517882462E-3</v>
      </c>
    </row>
    <row r="5862" spans="1:5" x14ac:dyDescent="0.3">
      <c r="A5862">
        <v>5847</v>
      </c>
      <c r="B5862">
        <f t="shared" si="182"/>
        <v>2</v>
      </c>
      <c r="C5862" s="32">
        <v>40050</v>
      </c>
      <c r="D5862">
        <v>1.9019999999999999</v>
      </c>
      <c r="E5862">
        <f t="shared" si="183"/>
        <v>-2.1327206272104531E-2</v>
      </c>
    </row>
    <row r="5863" spans="1:5" x14ac:dyDescent="0.3">
      <c r="A5863" s="35">
        <v>5848</v>
      </c>
      <c r="B5863">
        <f t="shared" si="182"/>
        <v>3</v>
      </c>
      <c r="C5863" s="32">
        <v>40051</v>
      </c>
      <c r="D5863">
        <v>1.859</v>
      </c>
      <c r="E5863">
        <f t="shared" si="183"/>
        <v>-2.2867255383891567E-2</v>
      </c>
    </row>
    <row r="5864" spans="1:5" x14ac:dyDescent="0.3">
      <c r="A5864">
        <v>5849</v>
      </c>
      <c r="B5864">
        <f t="shared" si="182"/>
        <v>4</v>
      </c>
      <c r="C5864" s="32">
        <v>40052</v>
      </c>
      <c r="D5864">
        <v>1.9</v>
      </c>
      <c r="E5864">
        <f t="shared" si="183"/>
        <v>2.1815177433087724E-2</v>
      </c>
    </row>
    <row r="5865" spans="1:5" x14ac:dyDescent="0.3">
      <c r="A5865" s="35">
        <v>5850</v>
      </c>
      <c r="B5865">
        <f t="shared" si="182"/>
        <v>5</v>
      </c>
      <c r="C5865" s="32">
        <v>40053</v>
      </c>
      <c r="D5865">
        <v>1.931</v>
      </c>
      <c r="E5865">
        <f t="shared" si="183"/>
        <v>1.6184117273982685E-2</v>
      </c>
    </row>
    <row r="5866" spans="1:5" x14ac:dyDescent="0.3">
      <c r="A5866">
        <v>5851</v>
      </c>
      <c r="B5866">
        <f t="shared" si="182"/>
        <v>1</v>
      </c>
      <c r="C5866" s="32">
        <v>40056</v>
      </c>
      <c r="D5866">
        <v>1.8280000000000001</v>
      </c>
      <c r="E5866">
        <f t="shared" si="183"/>
        <v>-5.4815530414419125E-2</v>
      </c>
    </row>
    <row r="5867" spans="1:5" x14ac:dyDescent="0.3">
      <c r="A5867" s="35">
        <v>5852</v>
      </c>
      <c r="B5867">
        <f t="shared" si="182"/>
        <v>2</v>
      </c>
      <c r="C5867" s="32">
        <v>40057</v>
      </c>
      <c r="D5867">
        <v>1.8049999999999999</v>
      </c>
      <c r="E5867">
        <f t="shared" si="183"/>
        <v>-1.2661881247114056E-2</v>
      </c>
    </row>
    <row r="5868" spans="1:5" x14ac:dyDescent="0.3">
      <c r="A5868">
        <v>5853</v>
      </c>
      <c r="B5868">
        <f t="shared" si="182"/>
        <v>3</v>
      </c>
      <c r="C5868" s="32">
        <v>40058</v>
      </c>
      <c r="D5868">
        <v>1.8480000000000001</v>
      </c>
      <c r="E5868">
        <f t="shared" si="183"/>
        <v>2.3543381434648212E-2</v>
      </c>
    </row>
    <row r="5869" spans="1:5" x14ac:dyDescent="0.3">
      <c r="A5869" s="35">
        <v>5854</v>
      </c>
      <c r="B5869">
        <f t="shared" si="182"/>
        <v>4</v>
      </c>
      <c r="C5869" s="32">
        <v>40059</v>
      </c>
      <c r="D5869">
        <v>1.84</v>
      </c>
      <c r="E5869">
        <f t="shared" si="183"/>
        <v>-4.3384015985981298E-3</v>
      </c>
    </row>
    <row r="5870" spans="1:5" x14ac:dyDescent="0.3">
      <c r="A5870">
        <v>5855</v>
      </c>
      <c r="B5870">
        <f t="shared" si="182"/>
        <v>5</v>
      </c>
      <c r="C5870" s="32">
        <v>40060</v>
      </c>
      <c r="D5870">
        <v>1.8</v>
      </c>
      <c r="E5870">
        <f t="shared" si="183"/>
        <v>-2.197890671877523E-2</v>
      </c>
    </row>
    <row r="5871" spans="1:5" x14ac:dyDescent="0.3">
      <c r="A5871" s="35">
        <v>5856</v>
      </c>
      <c r="B5871">
        <f t="shared" si="182"/>
        <v>2</v>
      </c>
      <c r="C5871" s="32">
        <v>40064</v>
      </c>
      <c r="D5871">
        <v>1.867</v>
      </c>
      <c r="E5871">
        <f t="shared" si="183"/>
        <v>3.6546199657466596E-2</v>
      </c>
    </row>
    <row r="5872" spans="1:5" x14ac:dyDescent="0.3">
      <c r="A5872">
        <v>5857</v>
      </c>
      <c r="B5872">
        <f t="shared" si="182"/>
        <v>3</v>
      </c>
      <c r="C5872" s="32">
        <v>40065</v>
      </c>
      <c r="D5872">
        <v>1.861</v>
      </c>
      <c r="E5872">
        <f t="shared" si="183"/>
        <v>-3.2188868994718184E-3</v>
      </c>
    </row>
    <row r="5873" spans="1:5" x14ac:dyDescent="0.3">
      <c r="A5873" s="35">
        <v>5858</v>
      </c>
      <c r="B5873">
        <f t="shared" si="182"/>
        <v>4</v>
      </c>
      <c r="C5873" s="32">
        <v>40066</v>
      </c>
      <c r="D5873">
        <v>1.837</v>
      </c>
      <c r="E5873">
        <f t="shared" si="183"/>
        <v>-1.2980171427125067E-2</v>
      </c>
    </row>
    <row r="5874" spans="1:5" x14ac:dyDescent="0.3">
      <c r="A5874">
        <v>5859</v>
      </c>
      <c r="B5874">
        <f t="shared" si="182"/>
        <v>5</v>
      </c>
      <c r="C5874" s="32">
        <v>40067</v>
      </c>
      <c r="D5874">
        <v>1.776</v>
      </c>
      <c r="E5874">
        <f t="shared" si="183"/>
        <v>-3.3770161663010258E-2</v>
      </c>
    </row>
    <row r="5875" spans="1:5" x14ac:dyDescent="0.3">
      <c r="A5875" s="35">
        <v>5860</v>
      </c>
      <c r="B5875">
        <f t="shared" si="182"/>
        <v>1</v>
      </c>
      <c r="C5875" s="32">
        <v>40070</v>
      </c>
      <c r="D5875">
        <v>1.764</v>
      </c>
      <c r="E5875">
        <f t="shared" si="183"/>
        <v>-6.7796869853788038E-3</v>
      </c>
    </row>
    <row r="5876" spans="1:5" x14ac:dyDescent="0.3">
      <c r="A5876">
        <v>5861</v>
      </c>
      <c r="B5876">
        <f t="shared" si="182"/>
        <v>2</v>
      </c>
      <c r="C5876" s="32">
        <v>40071</v>
      </c>
      <c r="D5876">
        <v>1.8129999999999999</v>
      </c>
      <c r="E5876">
        <f t="shared" si="183"/>
        <v>2.7398974188114347E-2</v>
      </c>
    </row>
    <row r="5877" spans="1:5" x14ac:dyDescent="0.3">
      <c r="A5877" s="35">
        <v>5862</v>
      </c>
      <c r="B5877">
        <f t="shared" si="182"/>
        <v>3</v>
      </c>
      <c r="C5877" s="32">
        <v>40072</v>
      </c>
      <c r="D5877">
        <v>1.871</v>
      </c>
      <c r="E5877">
        <f t="shared" si="183"/>
        <v>3.1490115519238561E-2</v>
      </c>
    </row>
    <row r="5878" spans="1:5" x14ac:dyDescent="0.3">
      <c r="A5878">
        <v>5863</v>
      </c>
      <c r="B5878">
        <f t="shared" si="182"/>
        <v>4</v>
      </c>
      <c r="C5878" s="32">
        <v>40073</v>
      </c>
      <c r="D5878">
        <v>1.88</v>
      </c>
      <c r="E5878">
        <f t="shared" si="183"/>
        <v>4.7987295499051907E-3</v>
      </c>
    </row>
    <row r="5879" spans="1:5" x14ac:dyDescent="0.3">
      <c r="A5879" s="35">
        <v>5864</v>
      </c>
      <c r="B5879">
        <f t="shared" si="182"/>
        <v>5</v>
      </c>
      <c r="C5879" s="32">
        <v>40074</v>
      </c>
      <c r="D5879">
        <v>1.849</v>
      </c>
      <c r="E5879">
        <f t="shared" si="183"/>
        <v>-1.6626824436870052E-2</v>
      </c>
    </row>
    <row r="5880" spans="1:5" x14ac:dyDescent="0.3">
      <c r="A5880">
        <v>5865</v>
      </c>
      <c r="B5880">
        <f t="shared" si="182"/>
        <v>1</v>
      </c>
      <c r="C5880" s="32">
        <v>40077</v>
      </c>
      <c r="D5880">
        <v>1.7609999999999999</v>
      </c>
      <c r="E5880">
        <f t="shared" si="183"/>
        <v>-4.876312289091872E-2</v>
      </c>
    </row>
    <row r="5881" spans="1:5" x14ac:dyDescent="0.3">
      <c r="A5881" s="35">
        <v>5866</v>
      </c>
      <c r="B5881">
        <f t="shared" si="182"/>
        <v>2</v>
      </c>
      <c r="C5881" s="32">
        <v>40078</v>
      </c>
      <c r="D5881">
        <v>1.7929999999999999</v>
      </c>
      <c r="E5881">
        <f t="shared" si="183"/>
        <v>1.8008365108926751E-2</v>
      </c>
    </row>
    <row r="5882" spans="1:5" x14ac:dyDescent="0.3">
      <c r="A5882">
        <v>5867</v>
      </c>
      <c r="B5882">
        <f t="shared" si="182"/>
        <v>3</v>
      </c>
      <c r="C5882" s="32">
        <v>40079</v>
      </c>
      <c r="D5882">
        <v>1.6879999999999999</v>
      </c>
      <c r="E5882">
        <f t="shared" si="183"/>
        <v>-6.0345798449230451E-2</v>
      </c>
    </row>
    <row r="5883" spans="1:5" x14ac:dyDescent="0.3">
      <c r="A5883" s="35">
        <v>5868</v>
      </c>
      <c r="B5883">
        <f t="shared" si="182"/>
        <v>4</v>
      </c>
      <c r="C5883" s="32">
        <v>40080</v>
      </c>
      <c r="D5883">
        <v>1.6419999999999999</v>
      </c>
      <c r="E5883">
        <f t="shared" si="183"/>
        <v>-2.7629385143528924E-2</v>
      </c>
    </row>
    <row r="5884" spans="1:5" x14ac:dyDescent="0.3">
      <c r="A5884">
        <v>5869</v>
      </c>
      <c r="B5884">
        <f t="shared" si="182"/>
        <v>5</v>
      </c>
      <c r="C5884" s="32">
        <v>40081</v>
      </c>
      <c r="D5884">
        <v>1.633</v>
      </c>
      <c r="E5884">
        <f t="shared" si="183"/>
        <v>-5.4961970419083331E-3</v>
      </c>
    </row>
    <row r="5885" spans="1:5" x14ac:dyDescent="0.3">
      <c r="A5885" s="35">
        <v>5870</v>
      </c>
      <c r="B5885">
        <f t="shared" si="182"/>
        <v>1</v>
      </c>
      <c r="C5885" s="32">
        <v>40084</v>
      </c>
      <c r="D5885">
        <v>1.645</v>
      </c>
      <c r="E5885">
        <f t="shared" si="183"/>
        <v>7.3215702290070966E-3</v>
      </c>
    </row>
    <row r="5886" spans="1:5" x14ac:dyDescent="0.3">
      <c r="A5886">
        <v>5871</v>
      </c>
      <c r="B5886">
        <f t="shared" si="182"/>
        <v>2</v>
      </c>
      <c r="C5886" s="32">
        <v>40085</v>
      </c>
      <c r="D5886">
        <v>1.6479999999999999</v>
      </c>
      <c r="E5886">
        <f t="shared" si="183"/>
        <v>1.8220472699445704E-3</v>
      </c>
    </row>
    <row r="5887" spans="1:5" x14ac:dyDescent="0.3">
      <c r="A5887" s="35">
        <v>5872</v>
      </c>
      <c r="B5887">
        <f t="shared" si="182"/>
        <v>3</v>
      </c>
      <c r="C5887" s="32">
        <v>40086</v>
      </c>
      <c r="D5887">
        <v>1.752</v>
      </c>
      <c r="E5887">
        <f t="shared" si="183"/>
        <v>6.1195561026919712E-2</v>
      </c>
    </row>
    <row r="5888" spans="1:5" x14ac:dyDescent="0.3">
      <c r="A5888">
        <v>5873</v>
      </c>
      <c r="B5888">
        <f t="shared" si="182"/>
        <v>4</v>
      </c>
      <c r="C5888" s="32">
        <v>40087</v>
      </c>
      <c r="D5888">
        <v>1.76</v>
      </c>
      <c r="E5888">
        <f t="shared" si="183"/>
        <v>4.5558165358606613E-3</v>
      </c>
    </row>
    <row r="5889" spans="1:5" x14ac:dyDescent="0.3">
      <c r="A5889" s="35">
        <v>5874</v>
      </c>
      <c r="B5889">
        <f t="shared" si="182"/>
        <v>5</v>
      </c>
      <c r="C5889" s="32">
        <v>40088</v>
      </c>
      <c r="D5889">
        <v>1.7509999999999999</v>
      </c>
      <c r="E5889">
        <f t="shared" si="183"/>
        <v>-5.126755746345627E-3</v>
      </c>
    </row>
    <row r="5890" spans="1:5" x14ac:dyDescent="0.3">
      <c r="A5890">
        <v>5875</v>
      </c>
      <c r="B5890">
        <f t="shared" si="182"/>
        <v>1</v>
      </c>
      <c r="C5890" s="32">
        <v>40091</v>
      </c>
      <c r="D5890">
        <v>1.7689999999999999</v>
      </c>
      <c r="E5890">
        <f t="shared" si="183"/>
        <v>1.0227361873933459E-2</v>
      </c>
    </row>
    <row r="5891" spans="1:5" x14ac:dyDescent="0.3">
      <c r="A5891" s="35">
        <v>5876</v>
      </c>
      <c r="B5891">
        <f t="shared" si="182"/>
        <v>2</v>
      </c>
      <c r="C5891" s="32">
        <v>40092</v>
      </c>
      <c r="D5891">
        <v>1.8</v>
      </c>
      <c r="E5891">
        <f t="shared" si="183"/>
        <v>1.7372249724470969E-2</v>
      </c>
    </row>
    <row r="5892" spans="1:5" x14ac:dyDescent="0.3">
      <c r="A5892">
        <v>5877</v>
      </c>
      <c r="B5892">
        <f t="shared" si="182"/>
        <v>3</v>
      </c>
      <c r="C5892" s="32">
        <v>40093</v>
      </c>
      <c r="D5892">
        <v>1.742</v>
      </c>
      <c r="E5892">
        <f t="shared" si="183"/>
        <v>-3.2752786471807994E-2</v>
      </c>
    </row>
    <row r="5893" spans="1:5" x14ac:dyDescent="0.3">
      <c r="A5893" s="35">
        <v>5878</v>
      </c>
      <c r="B5893">
        <f t="shared" si="182"/>
        <v>4</v>
      </c>
      <c r="C5893" s="32">
        <v>40094</v>
      </c>
      <c r="D5893">
        <v>1.7909999999999999</v>
      </c>
      <c r="E5893">
        <f t="shared" si="183"/>
        <v>2.7740244648263628E-2</v>
      </c>
    </row>
    <row r="5894" spans="1:5" x14ac:dyDescent="0.3">
      <c r="A5894">
        <v>5879</v>
      </c>
      <c r="B5894">
        <f t="shared" si="182"/>
        <v>5</v>
      </c>
      <c r="C5894" s="32">
        <v>40095</v>
      </c>
      <c r="D5894">
        <v>1.8029999999999999</v>
      </c>
      <c r="E5894">
        <f t="shared" si="183"/>
        <v>6.6778211426054479E-3</v>
      </c>
    </row>
    <row r="5895" spans="1:5" x14ac:dyDescent="0.3">
      <c r="A5895" s="35">
        <v>5880</v>
      </c>
      <c r="B5895">
        <f t="shared" si="182"/>
        <v>1</v>
      </c>
      <c r="C5895" s="32">
        <v>40098</v>
      </c>
      <c r="D5895">
        <v>1.8129999999999999</v>
      </c>
      <c r="E5895">
        <f t="shared" si="183"/>
        <v>5.5309875515337789E-3</v>
      </c>
    </row>
    <row r="5896" spans="1:5" x14ac:dyDescent="0.3">
      <c r="A5896">
        <v>5881</v>
      </c>
      <c r="B5896">
        <f t="shared" si="182"/>
        <v>2</v>
      </c>
      <c r="C5896" s="32">
        <v>40099</v>
      </c>
      <c r="D5896">
        <v>1.8460000000000001</v>
      </c>
      <c r="E5896">
        <f t="shared" si="183"/>
        <v>1.8038204307946532E-2</v>
      </c>
    </row>
    <row r="5897" spans="1:5" x14ac:dyDescent="0.3">
      <c r="A5897" s="35">
        <v>5882</v>
      </c>
      <c r="B5897">
        <f t="shared" si="182"/>
        <v>3</v>
      </c>
      <c r="C5897" s="32">
        <v>40100</v>
      </c>
      <c r="D5897">
        <v>1.873</v>
      </c>
      <c r="E5897">
        <f t="shared" si="183"/>
        <v>1.4520287381290978E-2</v>
      </c>
    </row>
    <row r="5898" spans="1:5" x14ac:dyDescent="0.3">
      <c r="A5898">
        <v>5883</v>
      </c>
      <c r="B5898">
        <f t="shared" si="182"/>
        <v>4</v>
      </c>
      <c r="C5898" s="32">
        <v>40101</v>
      </c>
      <c r="D5898">
        <v>1.964</v>
      </c>
      <c r="E5898">
        <f t="shared" si="183"/>
        <v>4.7441786470322669E-2</v>
      </c>
    </row>
    <row r="5899" spans="1:5" x14ac:dyDescent="0.3">
      <c r="A5899" s="35">
        <v>5884</v>
      </c>
      <c r="B5899">
        <f t="shared" si="182"/>
        <v>5</v>
      </c>
      <c r="C5899" s="32">
        <v>40102</v>
      </c>
      <c r="D5899">
        <v>1.9990000000000001</v>
      </c>
      <c r="E5899">
        <f t="shared" si="183"/>
        <v>1.7663845585988953E-2</v>
      </c>
    </row>
    <row r="5900" spans="1:5" x14ac:dyDescent="0.3">
      <c r="A5900">
        <v>5885</v>
      </c>
      <c r="B5900">
        <f t="shared" si="182"/>
        <v>1</v>
      </c>
      <c r="C5900" s="32">
        <v>40105</v>
      </c>
      <c r="D5900">
        <v>2.0030000000000001</v>
      </c>
      <c r="E5900">
        <f t="shared" si="183"/>
        <v>1.9990011654182696E-3</v>
      </c>
    </row>
    <row r="5901" spans="1:5" x14ac:dyDescent="0.3">
      <c r="A5901" s="35">
        <v>5886</v>
      </c>
      <c r="B5901">
        <f t="shared" si="182"/>
        <v>2</v>
      </c>
      <c r="C5901" s="32">
        <v>40106</v>
      </c>
      <c r="D5901">
        <v>2.0049999999999999</v>
      </c>
      <c r="E5901">
        <f t="shared" si="183"/>
        <v>9.9800407485114767E-4</v>
      </c>
    </row>
    <row r="5902" spans="1:5" x14ac:dyDescent="0.3">
      <c r="A5902">
        <v>5887</v>
      </c>
      <c r="B5902">
        <f t="shared" si="182"/>
        <v>3</v>
      </c>
      <c r="C5902" s="32">
        <v>40107</v>
      </c>
      <c r="D5902">
        <v>2.0640000000000001</v>
      </c>
      <c r="E5902">
        <f t="shared" si="183"/>
        <v>2.9001786860783973E-2</v>
      </c>
    </row>
    <row r="5903" spans="1:5" x14ac:dyDescent="0.3">
      <c r="A5903" s="35">
        <v>5888</v>
      </c>
      <c r="B5903">
        <f t="shared" si="182"/>
        <v>4</v>
      </c>
      <c r="C5903" s="32">
        <v>40108</v>
      </c>
      <c r="D5903">
        <v>2.0710000000000002</v>
      </c>
      <c r="E5903">
        <f t="shared" si="183"/>
        <v>3.3857347941309247E-3</v>
      </c>
    </row>
    <row r="5904" spans="1:5" x14ac:dyDescent="0.3">
      <c r="A5904">
        <v>5889</v>
      </c>
      <c r="B5904">
        <f t="shared" si="182"/>
        <v>5</v>
      </c>
      <c r="C5904" s="32">
        <v>40109</v>
      </c>
      <c r="D5904">
        <v>2.056</v>
      </c>
      <c r="E5904">
        <f t="shared" si="183"/>
        <v>-7.2692348205285074E-3</v>
      </c>
    </row>
    <row r="5905" spans="1:5" x14ac:dyDescent="0.3">
      <c r="A5905" s="35">
        <v>5890</v>
      </c>
      <c r="B5905">
        <f t="shared" ref="B5905:B5968" si="184">WEEKDAY(C5905,2)</f>
        <v>1</v>
      </c>
      <c r="C5905" s="32">
        <v>40112</v>
      </c>
      <c r="D5905">
        <v>2.0760000000000001</v>
      </c>
      <c r="E5905">
        <f t="shared" si="183"/>
        <v>9.6806177107234964E-3</v>
      </c>
    </row>
    <row r="5906" spans="1:5" x14ac:dyDescent="0.3">
      <c r="A5906">
        <v>5891</v>
      </c>
      <c r="B5906">
        <f t="shared" si="184"/>
        <v>2</v>
      </c>
      <c r="C5906" s="32">
        <v>40113</v>
      </c>
      <c r="D5906">
        <v>2.0979999999999999</v>
      </c>
      <c r="E5906">
        <f t="shared" ref="E5906:E5969" si="185">LN(D5906/D5905)</f>
        <v>1.0541544670463213E-2</v>
      </c>
    </row>
    <row r="5907" spans="1:5" x14ac:dyDescent="0.3">
      <c r="A5907" s="35">
        <v>5892</v>
      </c>
      <c r="B5907">
        <f t="shared" si="184"/>
        <v>3</v>
      </c>
      <c r="C5907" s="32">
        <v>40114</v>
      </c>
      <c r="D5907">
        <v>2.0129999999999999</v>
      </c>
      <c r="E5907">
        <f t="shared" si="185"/>
        <v>-4.1358363316450986E-2</v>
      </c>
    </row>
    <row r="5908" spans="1:5" x14ac:dyDescent="0.3">
      <c r="A5908">
        <v>5893</v>
      </c>
      <c r="B5908">
        <f t="shared" si="184"/>
        <v>4</v>
      </c>
      <c r="C5908" s="32">
        <v>40115</v>
      </c>
      <c r="D5908">
        <v>2.0449999999999999</v>
      </c>
      <c r="E5908">
        <f t="shared" si="185"/>
        <v>1.5771642837110553E-2</v>
      </c>
    </row>
    <row r="5909" spans="1:5" x14ac:dyDescent="0.3">
      <c r="A5909" s="35">
        <v>5894</v>
      </c>
      <c r="B5909">
        <f t="shared" si="184"/>
        <v>5</v>
      </c>
      <c r="C5909" s="32">
        <v>40116</v>
      </c>
      <c r="D5909">
        <v>1.9790000000000001</v>
      </c>
      <c r="E5909">
        <f t="shared" si="185"/>
        <v>-3.280612287433634E-2</v>
      </c>
    </row>
    <row r="5910" spans="1:5" x14ac:dyDescent="0.3">
      <c r="A5910">
        <v>5895</v>
      </c>
      <c r="B5910">
        <f t="shared" si="184"/>
        <v>1</v>
      </c>
      <c r="C5910" s="32">
        <v>40119</v>
      </c>
      <c r="D5910">
        <v>2.0030000000000001</v>
      </c>
      <c r="E5910">
        <f t="shared" si="185"/>
        <v>1.2054390063252545E-2</v>
      </c>
    </row>
    <row r="5911" spans="1:5" x14ac:dyDescent="0.3">
      <c r="A5911" s="35">
        <v>5896</v>
      </c>
      <c r="B5911">
        <f t="shared" si="184"/>
        <v>2</v>
      </c>
      <c r="C5911" s="32">
        <v>40120</v>
      </c>
      <c r="D5911">
        <v>2.0089999999999999</v>
      </c>
      <c r="E5911">
        <f t="shared" si="185"/>
        <v>2.9910291491161262E-3</v>
      </c>
    </row>
    <row r="5912" spans="1:5" x14ac:dyDescent="0.3">
      <c r="A5912">
        <v>5897</v>
      </c>
      <c r="B5912">
        <f t="shared" si="184"/>
        <v>3</v>
      </c>
      <c r="C5912" s="32">
        <v>40121</v>
      </c>
      <c r="D5912">
        <v>2.0150000000000001</v>
      </c>
      <c r="E5912">
        <f t="shared" si="185"/>
        <v>2.9821095658491077E-3</v>
      </c>
    </row>
    <row r="5913" spans="1:5" x14ac:dyDescent="0.3">
      <c r="A5913" s="35">
        <v>5898</v>
      </c>
      <c r="B5913">
        <f t="shared" si="184"/>
        <v>4</v>
      </c>
      <c r="C5913" s="32">
        <v>40122</v>
      </c>
      <c r="D5913">
        <v>1.9950000000000001</v>
      </c>
      <c r="E5913">
        <f t="shared" si="185"/>
        <v>-9.9751450568195087E-3</v>
      </c>
    </row>
    <row r="5914" spans="1:5" x14ac:dyDescent="0.3">
      <c r="A5914">
        <v>5899</v>
      </c>
      <c r="B5914">
        <f t="shared" si="184"/>
        <v>5</v>
      </c>
      <c r="C5914" s="32">
        <v>40123</v>
      </c>
      <c r="D5914">
        <v>1.9219999999999999</v>
      </c>
      <c r="E5914">
        <f t="shared" si="185"/>
        <v>-3.7277739793726131E-2</v>
      </c>
    </row>
    <row r="5915" spans="1:5" x14ac:dyDescent="0.3">
      <c r="A5915" s="35">
        <v>5900</v>
      </c>
      <c r="B5915">
        <f t="shared" si="184"/>
        <v>1</v>
      </c>
      <c r="C5915" s="32">
        <v>40126</v>
      </c>
      <c r="D5915">
        <v>1.9670000000000001</v>
      </c>
      <c r="E5915">
        <f t="shared" si="185"/>
        <v>2.3143228858821242E-2</v>
      </c>
    </row>
    <row r="5916" spans="1:5" x14ac:dyDescent="0.3">
      <c r="A5916">
        <v>5901</v>
      </c>
      <c r="B5916">
        <f t="shared" si="184"/>
        <v>2</v>
      </c>
      <c r="C5916" s="32">
        <v>40127</v>
      </c>
      <c r="D5916">
        <v>1.964</v>
      </c>
      <c r="E5916">
        <f t="shared" si="185"/>
        <v>-1.5263294746479471E-3</v>
      </c>
    </row>
    <row r="5917" spans="1:5" x14ac:dyDescent="0.3">
      <c r="A5917" s="35">
        <v>5902</v>
      </c>
      <c r="B5917">
        <f t="shared" si="184"/>
        <v>3</v>
      </c>
      <c r="C5917" s="32">
        <v>40128</v>
      </c>
      <c r="D5917">
        <v>2.0009999999999999</v>
      </c>
      <c r="E5917">
        <f t="shared" si="185"/>
        <v>1.8663845669322259E-2</v>
      </c>
    </row>
    <row r="5918" spans="1:5" x14ac:dyDescent="0.3">
      <c r="A5918">
        <v>5903</v>
      </c>
      <c r="B5918">
        <f t="shared" si="184"/>
        <v>4</v>
      </c>
      <c r="C5918" s="32">
        <v>40129</v>
      </c>
      <c r="D5918">
        <v>1.9470000000000001</v>
      </c>
      <c r="E5918">
        <f t="shared" si="185"/>
        <v>-2.7357329211533651E-2</v>
      </c>
    </row>
    <row r="5919" spans="1:5" x14ac:dyDescent="0.3">
      <c r="A5919" s="35">
        <v>5904</v>
      </c>
      <c r="B5919">
        <f t="shared" si="184"/>
        <v>5</v>
      </c>
      <c r="C5919" s="32">
        <v>40130</v>
      </c>
      <c r="D5919">
        <v>1.9239999999999999</v>
      </c>
      <c r="E5919">
        <f t="shared" si="185"/>
        <v>-1.1883374146547981E-2</v>
      </c>
    </row>
    <row r="5920" spans="1:5" x14ac:dyDescent="0.3">
      <c r="A5920">
        <v>5905</v>
      </c>
      <c r="B5920">
        <f t="shared" si="184"/>
        <v>1</v>
      </c>
      <c r="C5920" s="32">
        <v>40133</v>
      </c>
      <c r="D5920">
        <v>1.9890000000000001</v>
      </c>
      <c r="E5920">
        <f t="shared" si="185"/>
        <v>3.3225647628320386E-2</v>
      </c>
    </row>
    <row r="5921" spans="1:5" x14ac:dyDescent="0.3">
      <c r="A5921" s="35">
        <v>5906</v>
      </c>
      <c r="B5921">
        <f t="shared" si="184"/>
        <v>2</v>
      </c>
      <c r="C5921" s="32">
        <v>40134</v>
      </c>
      <c r="D5921">
        <v>2.02</v>
      </c>
      <c r="E5921">
        <f t="shared" si="185"/>
        <v>1.546551154127819E-2</v>
      </c>
    </row>
    <row r="5922" spans="1:5" x14ac:dyDescent="0.3">
      <c r="A5922">
        <v>5907</v>
      </c>
      <c r="B5922">
        <f t="shared" si="184"/>
        <v>3</v>
      </c>
      <c r="C5922" s="32">
        <v>40135</v>
      </c>
      <c r="D5922">
        <v>2.0270000000000001</v>
      </c>
      <c r="E5922">
        <f t="shared" si="185"/>
        <v>3.4593560567495948E-3</v>
      </c>
    </row>
    <row r="5923" spans="1:5" x14ac:dyDescent="0.3">
      <c r="A5923" s="35">
        <v>5908</v>
      </c>
      <c r="B5923">
        <f t="shared" si="184"/>
        <v>4</v>
      </c>
      <c r="C5923" s="32">
        <v>40136</v>
      </c>
      <c r="D5923">
        <v>1.98</v>
      </c>
      <c r="E5923">
        <f t="shared" si="185"/>
        <v>-2.3460022763419203E-2</v>
      </c>
    </row>
    <row r="5924" spans="1:5" x14ac:dyDescent="0.3">
      <c r="A5924">
        <v>5909</v>
      </c>
      <c r="B5924">
        <f t="shared" si="184"/>
        <v>5</v>
      </c>
      <c r="C5924" s="32">
        <v>40137</v>
      </c>
      <c r="D5924">
        <v>1.9890000000000001</v>
      </c>
      <c r="E5924">
        <f t="shared" si="185"/>
        <v>4.5351551653913628E-3</v>
      </c>
    </row>
    <row r="5925" spans="1:5" x14ac:dyDescent="0.3">
      <c r="A5925" s="35">
        <v>5910</v>
      </c>
      <c r="B5925">
        <f t="shared" si="184"/>
        <v>1</v>
      </c>
      <c r="C5925" s="32">
        <v>40140</v>
      </c>
      <c r="D5925">
        <v>1.992</v>
      </c>
      <c r="E5925">
        <f t="shared" si="185"/>
        <v>1.5071592905713386E-3</v>
      </c>
    </row>
    <row r="5926" spans="1:5" x14ac:dyDescent="0.3">
      <c r="A5926">
        <v>5911</v>
      </c>
      <c r="B5926">
        <f t="shared" si="184"/>
        <v>2</v>
      </c>
      <c r="C5926" s="32">
        <v>40141</v>
      </c>
      <c r="D5926">
        <v>1.9550000000000001</v>
      </c>
      <c r="E5926">
        <f t="shared" si="185"/>
        <v>-1.8748965725077407E-2</v>
      </c>
    </row>
    <row r="5927" spans="1:5" x14ac:dyDescent="0.3">
      <c r="A5927" s="35">
        <v>5912</v>
      </c>
      <c r="B5927">
        <f t="shared" si="184"/>
        <v>3</v>
      </c>
      <c r="C5927" s="32">
        <v>40142</v>
      </c>
      <c r="D5927">
        <v>2.008</v>
      </c>
      <c r="E5927">
        <f t="shared" si="185"/>
        <v>2.6749008392153668E-2</v>
      </c>
    </row>
    <row r="5928" spans="1:5" x14ac:dyDescent="0.3">
      <c r="A5928">
        <v>5913</v>
      </c>
      <c r="B5928">
        <f t="shared" si="184"/>
        <v>5</v>
      </c>
      <c r="C5928" s="32">
        <v>40144</v>
      </c>
      <c r="D5928">
        <v>1.944</v>
      </c>
      <c r="E5928">
        <f t="shared" si="185"/>
        <v>-3.2391495791235514E-2</v>
      </c>
    </row>
    <row r="5929" spans="1:5" x14ac:dyDescent="0.3">
      <c r="A5929" s="35">
        <v>5914</v>
      </c>
      <c r="B5929">
        <f t="shared" si="184"/>
        <v>1</v>
      </c>
      <c r="C5929" s="32">
        <v>40147</v>
      </c>
      <c r="D5929">
        <v>2.0049999999999999</v>
      </c>
      <c r="E5929">
        <f t="shared" si="185"/>
        <v>3.0896354720285131E-2</v>
      </c>
    </row>
    <row r="5930" spans="1:5" x14ac:dyDescent="0.3">
      <c r="A5930">
        <v>5915</v>
      </c>
      <c r="B5930">
        <f t="shared" si="184"/>
        <v>2</v>
      </c>
      <c r="C5930" s="32">
        <v>40148</v>
      </c>
      <c r="D5930">
        <v>2.0339999999999998</v>
      </c>
      <c r="E5930">
        <f t="shared" si="185"/>
        <v>1.436023686783571E-2</v>
      </c>
    </row>
    <row r="5931" spans="1:5" x14ac:dyDescent="0.3">
      <c r="A5931" s="35">
        <v>5916</v>
      </c>
      <c r="B5931">
        <f t="shared" si="184"/>
        <v>3</v>
      </c>
      <c r="C5931" s="32">
        <v>40149</v>
      </c>
      <c r="D5931">
        <v>1.978</v>
      </c>
      <c r="E5931">
        <f t="shared" si="185"/>
        <v>-2.7918064425847742E-2</v>
      </c>
    </row>
    <row r="5932" spans="1:5" x14ac:dyDescent="0.3">
      <c r="A5932">
        <v>5917</v>
      </c>
      <c r="B5932">
        <f t="shared" si="184"/>
        <v>4</v>
      </c>
      <c r="C5932" s="32">
        <v>40150</v>
      </c>
      <c r="D5932">
        <v>1.9670000000000001</v>
      </c>
      <c r="E5932">
        <f t="shared" si="185"/>
        <v>-5.5766937935982615E-3</v>
      </c>
    </row>
    <row r="5933" spans="1:5" x14ac:dyDescent="0.3">
      <c r="A5933" s="35">
        <v>5918</v>
      </c>
      <c r="B5933">
        <f t="shared" si="184"/>
        <v>5</v>
      </c>
      <c r="C5933" s="32">
        <v>40151</v>
      </c>
      <c r="D5933">
        <v>1.9650000000000001</v>
      </c>
      <c r="E5933">
        <f t="shared" si="185"/>
        <v>-1.0172940856974727E-3</v>
      </c>
    </row>
    <row r="5934" spans="1:5" x14ac:dyDescent="0.3">
      <c r="A5934">
        <v>5919</v>
      </c>
      <c r="B5934">
        <f t="shared" si="184"/>
        <v>1</v>
      </c>
      <c r="C5934" s="32">
        <v>40154</v>
      </c>
      <c r="D5934">
        <v>1.9239999999999999</v>
      </c>
      <c r="E5934">
        <f t="shared" si="185"/>
        <v>-2.108589307770983E-2</v>
      </c>
    </row>
    <row r="5935" spans="1:5" x14ac:dyDescent="0.3">
      <c r="A5935" s="35">
        <v>5920</v>
      </c>
      <c r="B5935">
        <f t="shared" si="184"/>
        <v>2</v>
      </c>
      <c r="C5935" s="32">
        <v>40155</v>
      </c>
      <c r="D5935">
        <v>1.903</v>
      </c>
      <c r="E5935">
        <f t="shared" si="185"/>
        <v>-1.0974763929502239E-2</v>
      </c>
    </row>
    <row r="5936" spans="1:5" x14ac:dyDescent="0.3">
      <c r="A5936">
        <v>5921</v>
      </c>
      <c r="B5936">
        <f t="shared" si="184"/>
        <v>3</v>
      </c>
      <c r="C5936" s="32">
        <v>40156</v>
      </c>
      <c r="D5936">
        <v>1.837</v>
      </c>
      <c r="E5936">
        <f t="shared" si="185"/>
        <v>-3.5297782081023819E-2</v>
      </c>
    </row>
    <row r="5937" spans="1:5" x14ac:dyDescent="0.3">
      <c r="A5937" s="35">
        <v>5922</v>
      </c>
      <c r="B5937">
        <f t="shared" si="184"/>
        <v>4</v>
      </c>
      <c r="C5937" s="32">
        <v>40157</v>
      </c>
      <c r="D5937">
        <v>1.8129999999999999</v>
      </c>
      <c r="E5937">
        <f t="shared" si="185"/>
        <v>-1.3150874460274568E-2</v>
      </c>
    </row>
    <row r="5938" spans="1:5" x14ac:dyDescent="0.3">
      <c r="A5938">
        <v>5923</v>
      </c>
      <c r="B5938">
        <f t="shared" si="184"/>
        <v>5</v>
      </c>
      <c r="C5938" s="32">
        <v>40158</v>
      </c>
      <c r="D5938">
        <v>1.82</v>
      </c>
      <c r="E5938">
        <f t="shared" si="185"/>
        <v>3.8535693159899723E-3</v>
      </c>
    </row>
    <row r="5939" spans="1:5" x14ac:dyDescent="0.3">
      <c r="A5939" s="35">
        <v>5924</v>
      </c>
      <c r="B5939">
        <f t="shared" si="184"/>
        <v>1</v>
      </c>
      <c r="C5939" s="32">
        <v>40161</v>
      </c>
      <c r="D5939">
        <v>1.8120000000000001</v>
      </c>
      <c r="E5939">
        <f t="shared" si="185"/>
        <v>-4.4052934679163795E-3</v>
      </c>
    </row>
    <row r="5940" spans="1:5" x14ac:dyDescent="0.3">
      <c r="A5940">
        <v>5925</v>
      </c>
      <c r="B5940">
        <f t="shared" si="184"/>
        <v>2</v>
      </c>
      <c r="C5940" s="32">
        <v>40162</v>
      </c>
      <c r="D5940">
        <v>1.829</v>
      </c>
      <c r="E5940">
        <f t="shared" si="185"/>
        <v>9.3381617879409393E-3</v>
      </c>
    </row>
    <row r="5941" spans="1:5" x14ac:dyDescent="0.3">
      <c r="A5941" s="35">
        <v>5926</v>
      </c>
      <c r="B5941">
        <f t="shared" si="184"/>
        <v>3</v>
      </c>
      <c r="C5941" s="32">
        <v>40163</v>
      </c>
      <c r="D5941">
        <v>1.86</v>
      </c>
      <c r="E5941">
        <f t="shared" si="185"/>
        <v>1.6807118316381407E-2</v>
      </c>
    </row>
    <row r="5942" spans="1:5" x14ac:dyDescent="0.3">
      <c r="A5942">
        <v>5927</v>
      </c>
      <c r="B5942">
        <f t="shared" si="184"/>
        <v>4</v>
      </c>
      <c r="C5942" s="32">
        <v>40164</v>
      </c>
      <c r="D5942">
        <v>1.833</v>
      </c>
      <c r="E5942">
        <f t="shared" si="185"/>
        <v>-1.4622518867542039E-2</v>
      </c>
    </row>
    <row r="5943" spans="1:5" x14ac:dyDescent="0.3">
      <c r="A5943" s="35">
        <v>5928</v>
      </c>
      <c r="B5943">
        <f t="shared" si="184"/>
        <v>5</v>
      </c>
      <c r="C5943" s="32">
        <v>40165</v>
      </c>
      <c r="D5943">
        <v>1.8779999999999999</v>
      </c>
      <c r="E5943">
        <f t="shared" si="185"/>
        <v>2.4253411928503062E-2</v>
      </c>
    </row>
    <row r="5944" spans="1:5" x14ac:dyDescent="0.3">
      <c r="A5944">
        <v>5929</v>
      </c>
      <c r="B5944">
        <f t="shared" si="184"/>
        <v>1</v>
      </c>
      <c r="C5944" s="32">
        <v>40168</v>
      </c>
      <c r="D5944">
        <v>1.8460000000000001</v>
      </c>
      <c r="E5944">
        <f t="shared" si="185"/>
        <v>-1.7186244705410674E-2</v>
      </c>
    </row>
    <row r="5945" spans="1:5" x14ac:dyDescent="0.3">
      <c r="A5945" s="35">
        <v>5930</v>
      </c>
      <c r="B5945">
        <f t="shared" si="184"/>
        <v>2</v>
      </c>
      <c r="C5945" s="32">
        <v>40169</v>
      </c>
      <c r="D5945">
        <v>1.8720000000000001</v>
      </c>
      <c r="E5945">
        <f t="shared" si="185"/>
        <v>1.398624197473987E-2</v>
      </c>
    </row>
    <row r="5946" spans="1:5" x14ac:dyDescent="0.3">
      <c r="A5946">
        <v>5931</v>
      </c>
      <c r="B5946">
        <f t="shared" si="184"/>
        <v>3</v>
      </c>
      <c r="C5946" s="32">
        <v>40170</v>
      </c>
      <c r="D5946">
        <v>1.9470000000000001</v>
      </c>
      <c r="E5946">
        <f t="shared" si="185"/>
        <v>3.9282348334662404E-2</v>
      </c>
    </row>
    <row r="5947" spans="1:5" x14ac:dyDescent="0.3">
      <c r="A5947" s="35">
        <v>5932</v>
      </c>
      <c r="B5947">
        <f t="shared" si="184"/>
        <v>4</v>
      </c>
      <c r="C5947" s="32">
        <v>40171</v>
      </c>
      <c r="D5947">
        <v>1.978</v>
      </c>
      <c r="E5947">
        <f t="shared" si="185"/>
        <v>1.5796506810457741E-2</v>
      </c>
    </row>
    <row r="5948" spans="1:5" x14ac:dyDescent="0.3">
      <c r="A5948">
        <v>5933</v>
      </c>
      <c r="B5948">
        <f t="shared" si="184"/>
        <v>1</v>
      </c>
      <c r="C5948" s="32">
        <v>40175</v>
      </c>
      <c r="D5948">
        <v>2.0179999999999998</v>
      </c>
      <c r="E5948">
        <f t="shared" si="185"/>
        <v>2.0020688730896772E-2</v>
      </c>
    </row>
    <row r="5949" spans="1:5" x14ac:dyDescent="0.3">
      <c r="A5949" s="35">
        <v>5934</v>
      </c>
      <c r="B5949">
        <f t="shared" si="184"/>
        <v>2</v>
      </c>
      <c r="C5949" s="32">
        <v>40176</v>
      </c>
      <c r="D5949">
        <v>2.012</v>
      </c>
      <c r="E5949">
        <f t="shared" si="185"/>
        <v>-2.9776696939242805E-3</v>
      </c>
    </row>
    <row r="5950" spans="1:5" x14ac:dyDescent="0.3">
      <c r="A5950">
        <v>5935</v>
      </c>
      <c r="B5950">
        <f t="shared" si="184"/>
        <v>3</v>
      </c>
      <c r="C5950" s="32">
        <v>40177</v>
      </c>
      <c r="D5950">
        <v>2.0449999999999999</v>
      </c>
      <c r="E5950">
        <f t="shared" si="185"/>
        <v>1.6268537257272148E-2</v>
      </c>
    </row>
    <row r="5951" spans="1:5" x14ac:dyDescent="0.3">
      <c r="A5951" s="35">
        <v>5936</v>
      </c>
      <c r="B5951">
        <f t="shared" si="184"/>
        <v>4</v>
      </c>
      <c r="C5951" s="32">
        <v>40178</v>
      </c>
      <c r="D5951">
        <v>2.0489999999999999</v>
      </c>
      <c r="E5951">
        <f t="shared" si="185"/>
        <v>1.9540797619977319E-3</v>
      </c>
    </row>
    <row r="5952" spans="1:5" x14ac:dyDescent="0.3">
      <c r="A5952">
        <v>5937</v>
      </c>
      <c r="B5952">
        <f t="shared" si="184"/>
        <v>1</v>
      </c>
      <c r="C5952" s="32">
        <v>40182</v>
      </c>
      <c r="D5952">
        <v>2.0960000000000001</v>
      </c>
      <c r="E5952">
        <f t="shared" si="185"/>
        <v>2.2678897202033053E-2</v>
      </c>
    </row>
    <row r="5953" spans="1:5" x14ac:dyDescent="0.3">
      <c r="A5953" s="35">
        <v>5938</v>
      </c>
      <c r="B5953">
        <f t="shared" si="184"/>
        <v>2</v>
      </c>
      <c r="C5953" s="32">
        <v>40183</v>
      </c>
      <c r="D5953">
        <v>2.1139999999999999</v>
      </c>
      <c r="E5953">
        <f t="shared" si="185"/>
        <v>8.5511209892499968E-3</v>
      </c>
    </row>
    <row r="5954" spans="1:5" x14ac:dyDescent="0.3">
      <c r="A5954">
        <v>5939</v>
      </c>
      <c r="B5954">
        <f t="shared" si="184"/>
        <v>3</v>
      </c>
      <c r="C5954" s="32">
        <v>40184</v>
      </c>
      <c r="D5954">
        <v>2.13</v>
      </c>
      <c r="E5954">
        <f t="shared" si="185"/>
        <v>7.5400922732878602E-3</v>
      </c>
    </row>
    <row r="5955" spans="1:5" x14ac:dyDescent="0.3">
      <c r="A5955" s="35">
        <v>5940</v>
      </c>
      <c r="B5955">
        <f t="shared" si="184"/>
        <v>4</v>
      </c>
      <c r="C5955" s="32">
        <v>40185</v>
      </c>
      <c r="D5955">
        <v>2.1259999999999999</v>
      </c>
      <c r="E5955">
        <f t="shared" si="185"/>
        <v>-1.8796998015775193E-3</v>
      </c>
    </row>
    <row r="5956" spans="1:5" x14ac:dyDescent="0.3">
      <c r="A5956">
        <v>5941</v>
      </c>
      <c r="B5956">
        <f t="shared" si="184"/>
        <v>5</v>
      </c>
      <c r="C5956" s="32">
        <v>40186</v>
      </c>
      <c r="D5956">
        <v>2.1549999999999998</v>
      </c>
      <c r="E5956">
        <f t="shared" si="185"/>
        <v>1.3548443635954961E-2</v>
      </c>
    </row>
    <row r="5957" spans="1:5" x14ac:dyDescent="0.3">
      <c r="A5957" s="35">
        <v>5942</v>
      </c>
      <c r="B5957">
        <f t="shared" si="184"/>
        <v>1</v>
      </c>
      <c r="C5957" s="32">
        <v>40189</v>
      </c>
      <c r="D5957">
        <v>2.1339999999999999</v>
      </c>
      <c r="E5957">
        <f t="shared" si="185"/>
        <v>-9.7925706761494216E-3</v>
      </c>
    </row>
    <row r="5958" spans="1:5" x14ac:dyDescent="0.3">
      <c r="A5958">
        <v>5943</v>
      </c>
      <c r="B5958">
        <f t="shared" si="184"/>
        <v>2</v>
      </c>
      <c r="C5958" s="32">
        <v>40190</v>
      </c>
      <c r="D5958">
        <v>2.089</v>
      </c>
      <c r="E5958">
        <f t="shared" si="185"/>
        <v>-2.1312670305132866E-2</v>
      </c>
    </row>
    <row r="5959" spans="1:5" x14ac:dyDescent="0.3">
      <c r="A5959" s="35">
        <v>5944</v>
      </c>
      <c r="B5959">
        <f t="shared" si="184"/>
        <v>3</v>
      </c>
      <c r="C5959" s="32">
        <v>40191</v>
      </c>
      <c r="D5959">
        <v>2.0550000000000002</v>
      </c>
      <c r="E5959">
        <f t="shared" si="185"/>
        <v>-1.6409634626230754E-2</v>
      </c>
    </row>
    <row r="5960" spans="1:5" x14ac:dyDescent="0.3">
      <c r="A5960">
        <v>5945</v>
      </c>
      <c r="B5960">
        <f t="shared" si="184"/>
        <v>4</v>
      </c>
      <c r="C5960" s="32">
        <v>40192</v>
      </c>
      <c r="D5960">
        <v>2.0699999999999998</v>
      </c>
      <c r="E5960">
        <f t="shared" si="185"/>
        <v>7.2727593290796569E-3</v>
      </c>
    </row>
    <row r="5961" spans="1:5" x14ac:dyDescent="0.3">
      <c r="A5961" s="35">
        <v>5946</v>
      </c>
      <c r="B5961">
        <f t="shared" si="184"/>
        <v>5</v>
      </c>
      <c r="C5961" s="32">
        <v>40193</v>
      </c>
      <c r="D5961">
        <v>2.048</v>
      </c>
      <c r="E5961">
        <f t="shared" si="185"/>
        <v>-1.0684900100016267E-2</v>
      </c>
    </row>
    <row r="5962" spans="1:5" x14ac:dyDescent="0.3">
      <c r="A5962">
        <v>5947</v>
      </c>
      <c r="B5962">
        <f t="shared" si="184"/>
        <v>2</v>
      </c>
      <c r="C5962" s="32">
        <v>40197</v>
      </c>
      <c r="D5962">
        <v>2.0649999999999999</v>
      </c>
      <c r="E5962">
        <f t="shared" si="185"/>
        <v>8.2665192357347268E-3</v>
      </c>
    </row>
    <row r="5963" spans="1:5" x14ac:dyDescent="0.3">
      <c r="A5963" s="35">
        <v>5948</v>
      </c>
      <c r="B5963">
        <f t="shared" si="184"/>
        <v>3</v>
      </c>
      <c r="C5963" s="32">
        <v>40198</v>
      </c>
      <c r="D5963">
        <v>2.0339999999999998</v>
      </c>
      <c r="E5963">
        <f t="shared" si="185"/>
        <v>-1.5125928786627984E-2</v>
      </c>
    </row>
    <row r="5964" spans="1:5" x14ac:dyDescent="0.3">
      <c r="A5964">
        <v>5949</v>
      </c>
      <c r="B5964">
        <f t="shared" si="184"/>
        <v>4</v>
      </c>
      <c r="C5964" s="32">
        <v>40199</v>
      </c>
      <c r="D5964">
        <v>1.9830000000000001</v>
      </c>
      <c r="E5964">
        <f t="shared" si="185"/>
        <v>-2.5393448088709133E-2</v>
      </c>
    </row>
    <row r="5965" spans="1:5" x14ac:dyDescent="0.3">
      <c r="A5965" s="35">
        <v>5950</v>
      </c>
      <c r="B5965">
        <f t="shared" si="184"/>
        <v>5</v>
      </c>
      <c r="C5965" s="32">
        <v>40200</v>
      </c>
      <c r="D5965">
        <v>1.96</v>
      </c>
      <c r="E5965">
        <f t="shared" si="185"/>
        <v>-1.1666376295233179E-2</v>
      </c>
    </row>
    <row r="5966" spans="1:5" x14ac:dyDescent="0.3">
      <c r="A5966">
        <v>5951</v>
      </c>
      <c r="B5966">
        <f t="shared" si="184"/>
        <v>1</v>
      </c>
      <c r="C5966" s="32">
        <v>40203</v>
      </c>
      <c r="D5966">
        <v>1.9970000000000001</v>
      </c>
      <c r="E5966">
        <f t="shared" si="185"/>
        <v>1.8701581191252363E-2</v>
      </c>
    </row>
    <row r="5967" spans="1:5" x14ac:dyDescent="0.3">
      <c r="A5967" s="35">
        <v>5952</v>
      </c>
      <c r="B5967">
        <f t="shared" si="184"/>
        <v>2</v>
      </c>
      <c r="C5967" s="32">
        <v>40204</v>
      </c>
      <c r="D5967">
        <v>1.9670000000000001</v>
      </c>
      <c r="E5967">
        <f t="shared" si="185"/>
        <v>-1.5136515026756159E-2</v>
      </c>
    </row>
    <row r="5968" spans="1:5" x14ac:dyDescent="0.3">
      <c r="A5968">
        <v>5953</v>
      </c>
      <c r="B5968">
        <f t="shared" si="184"/>
        <v>3</v>
      </c>
      <c r="C5968" s="32">
        <v>40205</v>
      </c>
      <c r="D5968">
        <v>1.9419999999999999</v>
      </c>
      <c r="E5968">
        <f t="shared" si="185"/>
        <v>-1.2791169537788952E-2</v>
      </c>
    </row>
    <row r="5969" spans="1:5" x14ac:dyDescent="0.3">
      <c r="A5969" s="35">
        <v>5954</v>
      </c>
      <c r="B5969">
        <f t="shared" ref="B5969:B6032" si="186">WEEKDAY(C5969,2)</f>
        <v>4</v>
      </c>
      <c r="C5969" s="32">
        <v>40206</v>
      </c>
      <c r="D5969">
        <v>1.911</v>
      </c>
      <c r="E5969">
        <f t="shared" si="185"/>
        <v>-1.6091704610997102E-2</v>
      </c>
    </row>
    <row r="5970" spans="1:5" x14ac:dyDescent="0.3">
      <c r="A5970">
        <v>5955</v>
      </c>
      <c r="B5970">
        <f t="shared" si="186"/>
        <v>5</v>
      </c>
      <c r="C5970" s="32">
        <v>40207</v>
      </c>
      <c r="D5970">
        <v>1.8939999999999999</v>
      </c>
      <c r="E5970">
        <f t="shared" ref="E5970:E6033" si="187">LN(D5970/D5969)</f>
        <v>-8.9356704942495802E-3</v>
      </c>
    </row>
    <row r="5971" spans="1:5" x14ac:dyDescent="0.3">
      <c r="A5971" s="35">
        <v>5956</v>
      </c>
      <c r="B5971">
        <f t="shared" si="186"/>
        <v>1</v>
      </c>
      <c r="C5971" s="32">
        <v>40210</v>
      </c>
      <c r="D5971">
        <v>2.048</v>
      </c>
      <c r="E5971">
        <f t="shared" si="187"/>
        <v>7.8172712413374978E-2</v>
      </c>
    </row>
    <row r="5972" spans="1:5" x14ac:dyDescent="0.3">
      <c r="A5972">
        <v>5957</v>
      </c>
      <c r="B5972">
        <f t="shared" si="186"/>
        <v>2</v>
      </c>
      <c r="C5972" s="32">
        <v>40211</v>
      </c>
      <c r="D5972">
        <v>2.008</v>
      </c>
      <c r="E5972">
        <f t="shared" si="187"/>
        <v>-1.972450534777859E-2</v>
      </c>
    </row>
    <row r="5973" spans="1:5" x14ac:dyDescent="0.3">
      <c r="A5973" s="35">
        <v>5958</v>
      </c>
      <c r="B5973">
        <f t="shared" si="186"/>
        <v>3</v>
      </c>
      <c r="C5973" s="32">
        <v>40212</v>
      </c>
      <c r="D5973">
        <v>2.0270000000000001</v>
      </c>
      <c r="E5973">
        <f t="shared" si="187"/>
        <v>9.4176656403803238E-3</v>
      </c>
    </row>
    <row r="5974" spans="1:5" x14ac:dyDescent="0.3">
      <c r="A5974">
        <v>5959</v>
      </c>
      <c r="B5974">
        <f t="shared" si="186"/>
        <v>4</v>
      </c>
      <c r="C5974" s="32">
        <v>40213</v>
      </c>
      <c r="D5974">
        <v>1.9350000000000001</v>
      </c>
      <c r="E5974">
        <f t="shared" si="187"/>
        <v>-4.6449540988117904E-2</v>
      </c>
    </row>
    <row r="5975" spans="1:5" x14ac:dyDescent="0.3">
      <c r="A5975" s="35">
        <v>5960</v>
      </c>
      <c r="B5975">
        <f t="shared" si="186"/>
        <v>5</v>
      </c>
      <c r="C5975" s="32">
        <v>40214</v>
      </c>
      <c r="D5975">
        <v>1.8939999999999999</v>
      </c>
      <c r="E5975">
        <f t="shared" si="187"/>
        <v>-2.1416331717858651E-2</v>
      </c>
    </row>
    <row r="5976" spans="1:5" x14ac:dyDescent="0.3">
      <c r="A5976">
        <v>5961</v>
      </c>
      <c r="B5976">
        <f t="shared" si="186"/>
        <v>1</v>
      </c>
      <c r="C5976" s="32">
        <v>40217</v>
      </c>
      <c r="D5976">
        <v>1.877</v>
      </c>
      <c r="E5976">
        <f t="shared" si="187"/>
        <v>-9.016237159514719E-3</v>
      </c>
    </row>
    <row r="5977" spans="1:5" x14ac:dyDescent="0.3">
      <c r="A5977" s="35">
        <v>5962</v>
      </c>
      <c r="B5977">
        <f t="shared" si="186"/>
        <v>2</v>
      </c>
      <c r="C5977" s="32">
        <v>40218</v>
      </c>
      <c r="D5977">
        <v>1.921</v>
      </c>
      <c r="E5977">
        <f t="shared" si="187"/>
        <v>2.3171126182047898E-2</v>
      </c>
    </row>
    <row r="5978" spans="1:5" x14ac:dyDescent="0.3">
      <c r="A5978">
        <v>5963</v>
      </c>
      <c r="B5978">
        <f t="shared" si="186"/>
        <v>3</v>
      </c>
      <c r="C5978" s="32">
        <v>40219</v>
      </c>
      <c r="D5978">
        <v>1.9139999999999999</v>
      </c>
      <c r="E5978">
        <f t="shared" si="187"/>
        <v>-3.6505907556571744E-3</v>
      </c>
    </row>
    <row r="5979" spans="1:5" x14ac:dyDescent="0.3">
      <c r="A5979" s="35">
        <v>5964</v>
      </c>
      <c r="B5979">
        <f t="shared" si="186"/>
        <v>4</v>
      </c>
      <c r="C5979" s="32">
        <v>40220</v>
      </c>
      <c r="D5979">
        <v>1.9159999999999999</v>
      </c>
      <c r="E5979">
        <f t="shared" si="187"/>
        <v>1.0443865179062505E-3</v>
      </c>
    </row>
    <row r="5980" spans="1:5" x14ac:dyDescent="0.3">
      <c r="A5980">
        <v>5965</v>
      </c>
      <c r="B5980">
        <f t="shared" si="186"/>
        <v>5</v>
      </c>
      <c r="C5980" s="32">
        <v>40221</v>
      </c>
      <c r="D5980">
        <v>1.915</v>
      </c>
      <c r="E5980">
        <f t="shared" si="187"/>
        <v>-5.2205691605948523E-4</v>
      </c>
    </row>
    <row r="5981" spans="1:5" x14ac:dyDescent="0.3">
      <c r="A5981" s="35">
        <v>5966</v>
      </c>
      <c r="B5981">
        <f t="shared" si="186"/>
        <v>2</v>
      </c>
      <c r="C5981" s="32">
        <v>40225</v>
      </c>
      <c r="D5981">
        <v>1.98</v>
      </c>
      <c r="E5981">
        <f t="shared" si="187"/>
        <v>3.3379222073834612E-2</v>
      </c>
    </row>
    <row r="5982" spans="1:5" x14ac:dyDescent="0.3">
      <c r="A5982">
        <v>5967</v>
      </c>
      <c r="B5982">
        <f t="shared" si="186"/>
        <v>3</v>
      </c>
      <c r="C5982" s="32">
        <v>40226</v>
      </c>
      <c r="D5982">
        <v>1.994</v>
      </c>
      <c r="E5982">
        <f t="shared" si="187"/>
        <v>7.0458268332026543E-3</v>
      </c>
    </row>
    <row r="5983" spans="1:5" x14ac:dyDescent="0.3">
      <c r="A5983" s="35">
        <v>5968</v>
      </c>
      <c r="B5983">
        <f t="shared" si="186"/>
        <v>4</v>
      </c>
      <c r="C5983" s="32">
        <v>40227</v>
      </c>
      <c r="D5983">
        <v>2.0619999999999998</v>
      </c>
      <c r="E5983">
        <f t="shared" si="187"/>
        <v>3.3533714055121525E-2</v>
      </c>
    </row>
    <row r="5984" spans="1:5" x14ac:dyDescent="0.3">
      <c r="A5984">
        <v>5969</v>
      </c>
      <c r="B5984">
        <f t="shared" si="186"/>
        <v>5</v>
      </c>
      <c r="C5984" s="32">
        <v>40228</v>
      </c>
      <c r="D5984">
        <v>2.0870000000000002</v>
      </c>
      <c r="E5984">
        <f t="shared" si="187"/>
        <v>1.2051242500295751E-2</v>
      </c>
    </row>
    <row r="5985" spans="1:5" x14ac:dyDescent="0.3">
      <c r="A5985" s="35">
        <v>5970</v>
      </c>
      <c r="B5985">
        <f t="shared" si="186"/>
        <v>1</v>
      </c>
      <c r="C5985" s="32">
        <v>40231</v>
      </c>
      <c r="D5985">
        <v>2.1080000000000001</v>
      </c>
      <c r="E5985">
        <f t="shared" si="187"/>
        <v>1.0012002584052226E-2</v>
      </c>
    </row>
    <row r="5986" spans="1:5" x14ac:dyDescent="0.3">
      <c r="A5986">
        <v>5971</v>
      </c>
      <c r="B5986">
        <f t="shared" si="186"/>
        <v>2</v>
      </c>
      <c r="C5986" s="32">
        <v>40232</v>
      </c>
      <c r="D5986">
        <v>2.06</v>
      </c>
      <c r="E5986">
        <f t="shared" si="187"/>
        <v>-2.3033647877626233E-2</v>
      </c>
    </row>
    <row r="5987" spans="1:5" x14ac:dyDescent="0.3">
      <c r="A5987" s="35">
        <v>5972</v>
      </c>
      <c r="B5987">
        <f t="shared" si="186"/>
        <v>3</v>
      </c>
      <c r="C5987" s="32">
        <v>40233</v>
      </c>
      <c r="D5987">
        <v>2.0950000000000002</v>
      </c>
      <c r="E5987">
        <f t="shared" si="187"/>
        <v>1.6847570572611444E-2</v>
      </c>
    </row>
    <row r="5988" spans="1:5" x14ac:dyDescent="0.3">
      <c r="A5988">
        <v>5973</v>
      </c>
      <c r="B5988">
        <f t="shared" si="186"/>
        <v>4</v>
      </c>
      <c r="C5988" s="32">
        <v>40234</v>
      </c>
      <c r="D5988">
        <v>1.952</v>
      </c>
      <c r="E5988">
        <f t="shared" si="187"/>
        <v>-7.0699065383200449E-2</v>
      </c>
    </row>
    <row r="5989" spans="1:5" x14ac:dyDescent="0.3">
      <c r="A5989" s="35">
        <v>5974</v>
      </c>
      <c r="B5989">
        <f t="shared" si="186"/>
        <v>5</v>
      </c>
      <c r="C5989" s="32">
        <v>40235</v>
      </c>
      <c r="D5989">
        <v>1.9950000000000001</v>
      </c>
      <c r="E5989">
        <f t="shared" si="187"/>
        <v>2.178956235092604E-2</v>
      </c>
    </row>
    <row r="5990" spans="1:5" x14ac:dyDescent="0.3">
      <c r="A5990">
        <v>5975</v>
      </c>
      <c r="B5990">
        <f t="shared" si="186"/>
        <v>1</v>
      </c>
      <c r="C5990" s="32">
        <v>40238</v>
      </c>
      <c r="D5990">
        <v>2.0659999999999998</v>
      </c>
      <c r="E5990">
        <f t="shared" si="187"/>
        <v>3.4970320355619949E-2</v>
      </c>
    </row>
    <row r="5991" spans="1:5" x14ac:dyDescent="0.3">
      <c r="A5991" s="35">
        <v>5976</v>
      </c>
      <c r="B5991">
        <f t="shared" si="186"/>
        <v>2</v>
      </c>
      <c r="C5991" s="32">
        <v>40239</v>
      </c>
      <c r="D5991">
        <v>2.0990000000000002</v>
      </c>
      <c r="E5991">
        <f t="shared" si="187"/>
        <v>1.5846670141049294E-2</v>
      </c>
    </row>
    <row r="5992" spans="1:5" x14ac:dyDescent="0.3">
      <c r="A5992">
        <v>5977</v>
      </c>
      <c r="B5992">
        <f t="shared" si="186"/>
        <v>3</v>
      </c>
      <c r="C5992" s="32">
        <v>40240</v>
      </c>
      <c r="D5992">
        <v>2.145</v>
      </c>
      <c r="E5992">
        <f t="shared" si="187"/>
        <v>2.1678511541484213E-2</v>
      </c>
    </row>
    <row r="5993" spans="1:5" x14ac:dyDescent="0.3">
      <c r="A5993" s="35">
        <v>5978</v>
      </c>
      <c r="B5993">
        <f t="shared" si="186"/>
        <v>4</v>
      </c>
      <c r="C5993" s="32">
        <v>40241</v>
      </c>
      <c r="D5993">
        <v>2.14</v>
      </c>
      <c r="E5993">
        <f t="shared" si="187"/>
        <v>-2.3337233462201001E-3</v>
      </c>
    </row>
    <row r="5994" spans="1:5" x14ac:dyDescent="0.3">
      <c r="A5994">
        <v>5979</v>
      </c>
      <c r="B5994">
        <f t="shared" si="186"/>
        <v>5</v>
      </c>
      <c r="C5994" s="32">
        <v>40242</v>
      </c>
      <c r="D5994">
        <v>2.1840000000000002</v>
      </c>
      <c r="E5994">
        <f t="shared" si="187"/>
        <v>2.0352228848898517E-2</v>
      </c>
    </row>
    <row r="5995" spans="1:5" x14ac:dyDescent="0.3">
      <c r="A5995" s="35">
        <v>5980</v>
      </c>
      <c r="B5995">
        <f t="shared" si="186"/>
        <v>1</v>
      </c>
      <c r="C5995" s="32">
        <v>40245</v>
      </c>
      <c r="D5995">
        <v>2.1680000000000001</v>
      </c>
      <c r="E5995">
        <f t="shared" si="187"/>
        <v>-7.352974305258806E-3</v>
      </c>
    </row>
    <row r="5996" spans="1:5" x14ac:dyDescent="0.3">
      <c r="A5996">
        <v>5981</v>
      </c>
      <c r="B5996">
        <f t="shared" si="186"/>
        <v>2</v>
      </c>
      <c r="C5996" s="32">
        <v>40246</v>
      </c>
      <c r="D5996">
        <v>2.149</v>
      </c>
      <c r="E5996">
        <f t="shared" si="187"/>
        <v>-8.8024659170263895E-3</v>
      </c>
    </row>
    <row r="5997" spans="1:5" x14ac:dyDescent="0.3">
      <c r="A5997" s="35">
        <v>5982</v>
      </c>
      <c r="B5997">
        <f t="shared" si="186"/>
        <v>3</v>
      </c>
      <c r="C5997" s="32">
        <v>40247</v>
      </c>
      <c r="D5997">
        <v>2.1680000000000001</v>
      </c>
      <c r="E5997">
        <f t="shared" si="187"/>
        <v>8.8024659170263427E-3</v>
      </c>
    </row>
    <row r="5998" spans="1:5" x14ac:dyDescent="0.3">
      <c r="A5998">
        <v>5983</v>
      </c>
      <c r="B5998">
        <f t="shared" si="186"/>
        <v>4</v>
      </c>
      <c r="C5998" s="32">
        <v>40248</v>
      </c>
      <c r="D5998">
        <v>2.1659999999999999</v>
      </c>
      <c r="E5998">
        <f t="shared" si="187"/>
        <v>-9.2293499860106169E-4</v>
      </c>
    </row>
    <row r="5999" spans="1:5" x14ac:dyDescent="0.3">
      <c r="A5999" s="35">
        <v>5984</v>
      </c>
      <c r="B5999">
        <f t="shared" si="186"/>
        <v>5</v>
      </c>
      <c r="C5999" s="32">
        <v>40249</v>
      </c>
      <c r="D5999">
        <v>2.12</v>
      </c>
      <c r="E5999">
        <f t="shared" si="187"/>
        <v>-2.1466059894877688E-2</v>
      </c>
    </row>
    <row r="6000" spans="1:5" x14ac:dyDescent="0.3">
      <c r="A6000">
        <v>5985</v>
      </c>
      <c r="B6000">
        <f t="shared" si="186"/>
        <v>1</v>
      </c>
      <c r="C6000" s="32">
        <v>40252</v>
      </c>
      <c r="D6000">
        <v>2.0830000000000002</v>
      </c>
      <c r="E6000">
        <f t="shared" si="187"/>
        <v>-1.7606926405086053E-2</v>
      </c>
    </row>
    <row r="6001" spans="1:5" x14ac:dyDescent="0.3">
      <c r="A6001" s="35">
        <v>5986</v>
      </c>
      <c r="B6001">
        <f t="shared" si="186"/>
        <v>2</v>
      </c>
      <c r="C6001" s="32">
        <v>40253</v>
      </c>
      <c r="D6001">
        <v>2.165</v>
      </c>
      <c r="E6001">
        <f t="shared" si="187"/>
        <v>3.8611199175618172E-2</v>
      </c>
    </row>
    <row r="6002" spans="1:5" x14ac:dyDescent="0.3">
      <c r="A6002">
        <v>5987</v>
      </c>
      <c r="B6002">
        <f t="shared" si="186"/>
        <v>3</v>
      </c>
      <c r="C6002" s="32">
        <v>40254</v>
      </c>
      <c r="D6002">
        <v>2.19</v>
      </c>
      <c r="E6002">
        <f t="shared" si="187"/>
        <v>1.1481182373956232E-2</v>
      </c>
    </row>
    <row r="6003" spans="1:5" x14ac:dyDescent="0.3">
      <c r="A6003" s="35">
        <v>5988</v>
      </c>
      <c r="B6003">
        <f t="shared" si="186"/>
        <v>4</v>
      </c>
      <c r="C6003" s="32">
        <v>40255</v>
      </c>
      <c r="D6003">
        <v>2.1709999999999998</v>
      </c>
      <c r="E6003">
        <f t="shared" si="187"/>
        <v>-8.7136529322547566E-3</v>
      </c>
    </row>
    <row r="6004" spans="1:5" x14ac:dyDescent="0.3">
      <c r="A6004">
        <v>5989</v>
      </c>
      <c r="B6004">
        <f t="shared" si="186"/>
        <v>5</v>
      </c>
      <c r="C6004" s="32">
        <v>40256</v>
      </c>
      <c r="D6004">
        <v>2.1429999999999998</v>
      </c>
      <c r="E6004">
        <f t="shared" si="187"/>
        <v>-1.2981174404714807E-2</v>
      </c>
    </row>
    <row r="6005" spans="1:5" x14ac:dyDescent="0.3">
      <c r="A6005" s="35">
        <v>5990</v>
      </c>
      <c r="B6005">
        <f t="shared" si="186"/>
        <v>1</v>
      </c>
      <c r="C6005" s="32">
        <v>40259</v>
      </c>
      <c r="D6005">
        <v>2.1459999999999999</v>
      </c>
      <c r="E6005">
        <f t="shared" si="187"/>
        <v>1.3989277170667624E-3</v>
      </c>
    </row>
    <row r="6006" spans="1:5" x14ac:dyDescent="0.3">
      <c r="A6006">
        <v>5991</v>
      </c>
      <c r="B6006">
        <f t="shared" si="186"/>
        <v>2</v>
      </c>
      <c r="C6006" s="32">
        <v>40260</v>
      </c>
      <c r="D6006">
        <v>2.15</v>
      </c>
      <c r="E6006">
        <f t="shared" si="187"/>
        <v>1.8621979310646209E-3</v>
      </c>
    </row>
    <row r="6007" spans="1:5" x14ac:dyDescent="0.3">
      <c r="A6007" s="35">
        <v>5992</v>
      </c>
      <c r="B6007">
        <f t="shared" si="186"/>
        <v>3</v>
      </c>
      <c r="C6007" s="32">
        <v>40261</v>
      </c>
      <c r="D6007">
        <v>2.1080000000000001</v>
      </c>
      <c r="E6007">
        <f t="shared" si="187"/>
        <v>-1.9728211460455454E-2</v>
      </c>
    </row>
    <row r="6008" spans="1:5" x14ac:dyDescent="0.3">
      <c r="A6008">
        <v>5993</v>
      </c>
      <c r="B6008">
        <f t="shared" si="186"/>
        <v>4</v>
      </c>
      <c r="C6008" s="32">
        <v>40262</v>
      </c>
      <c r="D6008">
        <v>2.1059999999999999</v>
      </c>
      <c r="E6008">
        <f t="shared" si="187"/>
        <v>-9.492169673322704E-4</v>
      </c>
    </row>
    <row r="6009" spans="1:5" x14ac:dyDescent="0.3">
      <c r="A6009" s="35">
        <v>5994</v>
      </c>
      <c r="B6009">
        <f t="shared" si="186"/>
        <v>5</v>
      </c>
      <c r="C6009" s="32">
        <v>40263</v>
      </c>
      <c r="D6009">
        <v>2.0790000000000002</v>
      </c>
      <c r="E6009">
        <f t="shared" si="187"/>
        <v>-1.2903404835907729E-2</v>
      </c>
    </row>
    <row r="6010" spans="1:5" x14ac:dyDescent="0.3">
      <c r="A6010">
        <v>5995</v>
      </c>
      <c r="B6010">
        <f t="shared" si="186"/>
        <v>1</v>
      </c>
      <c r="C6010" s="32">
        <v>40266</v>
      </c>
      <c r="D6010">
        <v>2.137</v>
      </c>
      <c r="E6010">
        <f t="shared" si="187"/>
        <v>2.7515967461134664E-2</v>
      </c>
    </row>
    <row r="6011" spans="1:5" x14ac:dyDescent="0.3">
      <c r="A6011" s="35">
        <v>5996</v>
      </c>
      <c r="B6011">
        <f t="shared" si="186"/>
        <v>2</v>
      </c>
      <c r="C6011" s="32">
        <v>40267</v>
      </c>
      <c r="D6011">
        <v>2.1480000000000001</v>
      </c>
      <c r="E6011">
        <f t="shared" si="187"/>
        <v>5.1342003096077086E-3</v>
      </c>
    </row>
    <row r="6012" spans="1:5" x14ac:dyDescent="0.3">
      <c r="A6012">
        <v>5997</v>
      </c>
      <c r="B6012">
        <f t="shared" si="186"/>
        <v>3</v>
      </c>
      <c r="C6012" s="32">
        <v>40268</v>
      </c>
      <c r="D6012">
        <v>2.1989999999999998</v>
      </c>
      <c r="E6012">
        <f t="shared" si="187"/>
        <v>2.346553492600565E-2</v>
      </c>
    </row>
    <row r="6013" spans="1:5" x14ac:dyDescent="0.3">
      <c r="A6013" s="35">
        <v>5998</v>
      </c>
      <c r="B6013">
        <f t="shared" si="186"/>
        <v>4</v>
      </c>
      <c r="C6013" s="32">
        <v>40269</v>
      </c>
      <c r="D6013">
        <v>2.2799999999999998</v>
      </c>
      <c r="E6013">
        <f t="shared" si="187"/>
        <v>3.6172731393725156E-2</v>
      </c>
    </row>
    <row r="6014" spans="1:5" x14ac:dyDescent="0.3">
      <c r="A6014">
        <v>5999</v>
      </c>
      <c r="B6014">
        <f t="shared" si="186"/>
        <v>1</v>
      </c>
      <c r="C6014" s="32">
        <v>40273</v>
      </c>
      <c r="D6014">
        <v>2.3039999999999998</v>
      </c>
      <c r="E6014">
        <f t="shared" si="187"/>
        <v>1.0471299867295437E-2</v>
      </c>
    </row>
    <row r="6015" spans="1:5" x14ac:dyDescent="0.3">
      <c r="A6015" s="35">
        <v>6000</v>
      </c>
      <c r="B6015">
        <f t="shared" si="186"/>
        <v>2</v>
      </c>
      <c r="C6015" s="32">
        <v>40274</v>
      </c>
      <c r="D6015">
        <v>2.2650000000000001</v>
      </c>
      <c r="E6015">
        <f t="shared" si="187"/>
        <v>-1.7071983898647388E-2</v>
      </c>
    </row>
    <row r="6016" spans="1:5" x14ac:dyDescent="0.3">
      <c r="A6016">
        <v>6001</v>
      </c>
      <c r="B6016">
        <f t="shared" si="186"/>
        <v>3</v>
      </c>
      <c r="C6016" s="32">
        <v>40275</v>
      </c>
      <c r="D6016">
        <v>2.2229999999999999</v>
      </c>
      <c r="E6016">
        <f t="shared" si="187"/>
        <v>-1.8717123952937981E-2</v>
      </c>
    </row>
    <row r="6017" spans="1:5" x14ac:dyDescent="0.3">
      <c r="A6017" s="35">
        <v>6002</v>
      </c>
      <c r="B6017">
        <f t="shared" si="186"/>
        <v>4</v>
      </c>
      <c r="C6017" s="32">
        <v>40276</v>
      </c>
      <c r="D6017">
        <v>2.206</v>
      </c>
      <c r="E6017">
        <f t="shared" si="187"/>
        <v>-7.6767141507487601E-3</v>
      </c>
    </row>
    <row r="6018" spans="1:5" x14ac:dyDescent="0.3">
      <c r="A6018">
        <v>6003</v>
      </c>
      <c r="B6018">
        <f t="shared" si="186"/>
        <v>5</v>
      </c>
      <c r="C6018" s="32">
        <v>40277</v>
      </c>
      <c r="D6018">
        <v>2.1949999999999998</v>
      </c>
      <c r="E6018">
        <f t="shared" si="187"/>
        <v>-4.998874304176064E-3</v>
      </c>
    </row>
    <row r="6019" spans="1:5" x14ac:dyDescent="0.3">
      <c r="A6019" s="35">
        <v>6004</v>
      </c>
      <c r="B6019">
        <f t="shared" si="186"/>
        <v>1</v>
      </c>
      <c r="C6019" s="32">
        <v>40280</v>
      </c>
      <c r="D6019">
        <v>2.1989999999999998</v>
      </c>
      <c r="E6019">
        <f t="shared" si="187"/>
        <v>1.8206650454895017E-3</v>
      </c>
    </row>
    <row r="6020" spans="1:5" x14ac:dyDescent="0.3">
      <c r="A6020">
        <v>6005</v>
      </c>
      <c r="B6020">
        <f t="shared" si="186"/>
        <v>2</v>
      </c>
      <c r="C6020" s="32">
        <v>40281</v>
      </c>
      <c r="D6020">
        <v>2.2040000000000002</v>
      </c>
      <c r="E6020">
        <f t="shared" si="187"/>
        <v>2.271179718044131E-3</v>
      </c>
    </row>
    <row r="6021" spans="1:5" x14ac:dyDescent="0.3">
      <c r="A6021" s="35">
        <v>6006</v>
      </c>
      <c r="B6021">
        <f t="shared" si="186"/>
        <v>3</v>
      </c>
      <c r="C6021" s="32">
        <v>40282</v>
      </c>
      <c r="D6021">
        <v>2.2349999999999999</v>
      </c>
      <c r="E6021">
        <f t="shared" si="187"/>
        <v>1.3967336774863982E-2</v>
      </c>
    </row>
    <row r="6022" spans="1:5" x14ac:dyDescent="0.3">
      <c r="A6022">
        <v>6007</v>
      </c>
      <c r="B6022">
        <f t="shared" si="186"/>
        <v>4</v>
      </c>
      <c r="C6022" s="32">
        <v>40283</v>
      </c>
      <c r="D6022">
        <v>2.2290000000000001</v>
      </c>
      <c r="E6022">
        <f t="shared" si="187"/>
        <v>-2.6881736618003024E-3</v>
      </c>
    </row>
    <row r="6023" spans="1:5" x14ac:dyDescent="0.3">
      <c r="A6023" s="35">
        <v>6008</v>
      </c>
      <c r="B6023">
        <f t="shared" si="186"/>
        <v>5</v>
      </c>
      <c r="C6023" s="32">
        <v>40284</v>
      </c>
      <c r="D6023">
        <v>2.16</v>
      </c>
      <c r="E6023">
        <f t="shared" si="187"/>
        <v>-3.1444832707658132E-2</v>
      </c>
    </row>
    <row r="6024" spans="1:5" x14ac:dyDescent="0.3">
      <c r="A6024">
        <v>6009</v>
      </c>
      <c r="B6024">
        <f t="shared" si="186"/>
        <v>1</v>
      </c>
      <c r="C6024" s="32">
        <v>40287</v>
      </c>
      <c r="D6024">
        <v>2.1429999999999998</v>
      </c>
      <c r="E6024">
        <f t="shared" si="187"/>
        <v>-7.9015052046338269E-3</v>
      </c>
    </row>
    <row r="6025" spans="1:5" x14ac:dyDescent="0.3">
      <c r="A6025" s="35">
        <v>6010</v>
      </c>
      <c r="B6025">
        <f t="shared" si="186"/>
        <v>2</v>
      </c>
      <c r="C6025" s="32">
        <v>40288</v>
      </c>
      <c r="D6025">
        <v>2.1760000000000002</v>
      </c>
      <c r="E6025">
        <f t="shared" si="187"/>
        <v>1.528161250225644E-2</v>
      </c>
    </row>
    <row r="6026" spans="1:5" x14ac:dyDescent="0.3">
      <c r="A6026">
        <v>6011</v>
      </c>
      <c r="B6026">
        <f t="shared" si="186"/>
        <v>3</v>
      </c>
      <c r="C6026" s="32">
        <v>40289</v>
      </c>
      <c r="D6026">
        <v>2.19</v>
      </c>
      <c r="E6026">
        <f t="shared" si="187"/>
        <v>6.4132148347131801E-3</v>
      </c>
    </row>
    <row r="6027" spans="1:5" x14ac:dyDescent="0.3">
      <c r="A6027" s="35">
        <v>6012</v>
      </c>
      <c r="B6027">
        <f t="shared" si="186"/>
        <v>4</v>
      </c>
      <c r="C6027" s="32">
        <v>40290</v>
      </c>
      <c r="D6027">
        <v>2.2050000000000001</v>
      </c>
      <c r="E6027">
        <f t="shared" si="187"/>
        <v>6.8259650703998906E-3</v>
      </c>
    </row>
    <row r="6028" spans="1:5" x14ac:dyDescent="0.3">
      <c r="A6028">
        <v>6013</v>
      </c>
      <c r="B6028">
        <f t="shared" si="186"/>
        <v>5</v>
      </c>
      <c r="C6028" s="32">
        <v>40291</v>
      </c>
      <c r="D6028">
        <v>2.2629999999999999</v>
      </c>
      <c r="E6028">
        <f t="shared" si="187"/>
        <v>2.5963857752590979E-2</v>
      </c>
    </row>
    <row r="6029" spans="1:5" x14ac:dyDescent="0.3">
      <c r="A6029" s="35">
        <v>6014</v>
      </c>
      <c r="B6029">
        <f t="shared" si="186"/>
        <v>1</v>
      </c>
      <c r="C6029" s="32">
        <v>40294</v>
      </c>
      <c r="D6029">
        <v>2.25</v>
      </c>
      <c r="E6029">
        <f t="shared" si="187"/>
        <v>-5.7611504350715062E-3</v>
      </c>
    </row>
    <row r="6030" spans="1:5" x14ac:dyDescent="0.3">
      <c r="A6030">
        <v>6015</v>
      </c>
      <c r="B6030">
        <f t="shared" si="186"/>
        <v>2</v>
      </c>
      <c r="C6030" s="32">
        <v>40295</v>
      </c>
      <c r="D6030">
        <v>2.2250000000000001</v>
      </c>
      <c r="E6030">
        <f t="shared" si="187"/>
        <v>-1.1173300598125189E-2</v>
      </c>
    </row>
    <row r="6031" spans="1:5" x14ac:dyDescent="0.3">
      <c r="A6031" s="35">
        <v>6016</v>
      </c>
      <c r="B6031">
        <f t="shared" si="186"/>
        <v>3</v>
      </c>
      <c r="C6031" s="32">
        <v>40296</v>
      </c>
      <c r="D6031">
        <v>2.2440000000000002</v>
      </c>
      <c r="E6031">
        <f t="shared" si="187"/>
        <v>8.5030720422463943E-3</v>
      </c>
    </row>
    <row r="6032" spans="1:5" x14ac:dyDescent="0.3">
      <c r="A6032">
        <v>6017</v>
      </c>
      <c r="B6032">
        <f t="shared" si="186"/>
        <v>4</v>
      </c>
      <c r="C6032" s="32">
        <v>40297</v>
      </c>
      <c r="D6032">
        <v>2.2719999999999998</v>
      </c>
      <c r="E6032">
        <f t="shared" si="187"/>
        <v>1.2400513198454791E-2</v>
      </c>
    </row>
    <row r="6033" spans="1:5" x14ac:dyDescent="0.3">
      <c r="A6033" s="35">
        <v>6018</v>
      </c>
      <c r="B6033">
        <f t="shared" ref="B6033:B6096" si="188">WEEKDAY(C6033,2)</f>
        <v>5</v>
      </c>
      <c r="C6033" s="32">
        <v>40298</v>
      </c>
      <c r="D6033">
        <v>2.3130000000000002</v>
      </c>
      <c r="E6033">
        <f t="shared" si="187"/>
        <v>1.7884882390397365E-2</v>
      </c>
    </row>
    <row r="6034" spans="1:5" x14ac:dyDescent="0.3">
      <c r="A6034">
        <v>6019</v>
      </c>
      <c r="B6034">
        <f t="shared" si="188"/>
        <v>1</v>
      </c>
      <c r="C6034" s="32">
        <v>40301</v>
      </c>
      <c r="D6034">
        <v>2.339</v>
      </c>
      <c r="E6034">
        <f t="shared" ref="E6034:E6097" si="189">LN(D6034/D6033)</f>
        <v>1.1178104352739806E-2</v>
      </c>
    </row>
    <row r="6035" spans="1:5" x14ac:dyDescent="0.3">
      <c r="A6035" s="35">
        <v>6020</v>
      </c>
      <c r="B6035">
        <f t="shared" si="188"/>
        <v>2</v>
      </c>
      <c r="C6035" s="32">
        <v>40302</v>
      </c>
      <c r="D6035">
        <v>2.2229999999999999</v>
      </c>
      <c r="E6035">
        <f t="shared" si="189"/>
        <v>-5.0865852619982534E-2</v>
      </c>
    </row>
    <row r="6036" spans="1:5" x14ac:dyDescent="0.3">
      <c r="A6036">
        <v>6021</v>
      </c>
      <c r="B6036">
        <f t="shared" si="188"/>
        <v>3</v>
      </c>
      <c r="C6036" s="32">
        <v>40303</v>
      </c>
      <c r="D6036">
        <v>2.12</v>
      </c>
      <c r="E6036">
        <f t="shared" si="189"/>
        <v>-4.7441546298138321E-2</v>
      </c>
    </row>
    <row r="6037" spans="1:5" x14ac:dyDescent="0.3">
      <c r="A6037" s="35">
        <v>6022</v>
      </c>
      <c r="B6037">
        <f t="shared" si="188"/>
        <v>4</v>
      </c>
      <c r="C6037" s="32">
        <v>40304</v>
      </c>
      <c r="D6037">
        <v>2.056</v>
      </c>
      <c r="E6037">
        <f t="shared" si="189"/>
        <v>-3.0653741091002402E-2</v>
      </c>
    </row>
    <row r="6038" spans="1:5" x14ac:dyDescent="0.3">
      <c r="A6038">
        <v>6023</v>
      </c>
      <c r="B6038">
        <f t="shared" si="188"/>
        <v>5</v>
      </c>
      <c r="C6038" s="32">
        <v>40305</v>
      </c>
      <c r="D6038">
        <v>2.0369999999999999</v>
      </c>
      <c r="E6038">
        <f t="shared" si="189"/>
        <v>-9.2842103482499872E-3</v>
      </c>
    </row>
    <row r="6039" spans="1:5" x14ac:dyDescent="0.3">
      <c r="A6039" s="35">
        <v>6024</v>
      </c>
      <c r="B6039">
        <f t="shared" si="188"/>
        <v>1</v>
      </c>
      <c r="C6039" s="32">
        <v>40308</v>
      </c>
      <c r="D6039">
        <v>2.0990000000000002</v>
      </c>
      <c r="E6039">
        <f t="shared" si="189"/>
        <v>2.9982903593827281E-2</v>
      </c>
    </row>
    <row r="6040" spans="1:5" x14ac:dyDescent="0.3">
      <c r="A6040">
        <v>6025</v>
      </c>
      <c r="B6040">
        <f t="shared" si="188"/>
        <v>2</v>
      </c>
      <c r="C6040" s="32">
        <v>40309</v>
      </c>
      <c r="D6040">
        <v>2.1070000000000002</v>
      </c>
      <c r="E6040">
        <f t="shared" si="189"/>
        <v>3.8040939835560484E-3</v>
      </c>
    </row>
    <row r="6041" spans="1:5" x14ac:dyDescent="0.3">
      <c r="A6041" s="35">
        <v>6026</v>
      </c>
      <c r="B6041">
        <f t="shared" si="188"/>
        <v>3</v>
      </c>
      <c r="C6041" s="32">
        <v>40310</v>
      </c>
      <c r="D6041">
        <v>2.1349999999999998</v>
      </c>
      <c r="E6041">
        <f t="shared" si="189"/>
        <v>1.3201511858535761E-2</v>
      </c>
    </row>
    <row r="6042" spans="1:5" x14ac:dyDescent="0.3">
      <c r="A6042">
        <v>6027</v>
      </c>
      <c r="B6042">
        <f t="shared" si="188"/>
        <v>4</v>
      </c>
      <c r="C6042" s="32">
        <v>40311</v>
      </c>
      <c r="D6042">
        <v>2.1040000000000001</v>
      </c>
      <c r="E6042">
        <f t="shared" si="189"/>
        <v>-1.4626351805124331E-2</v>
      </c>
    </row>
    <row r="6043" spans="1:5" x14ac:dyDescent="0.3">
      <c r="A6043" s="35">
        <v>6028</v>
      </c>
      <c r="B6043">
        <f t="shared" si="188"/>
        <v>5</v>
      </c>
      <c r="C6043" s="32">
        <v>40312</v>
      </c>
      <c r="D6043">
        <v>2.0499999999999998</v>
      </c>
      <c r="E6043">
        <f t="shared" si="189"/>
        <v>-2.6000501725146698E-2</v>
      </c>
    </row>
    <row r="6044" spans="1:5" x14ac:dyDescent="0.3">
      <c r="A6044">
        <v>6029</v>
      </c>
      <c r="B6044">
        <f t="shared" si="188"/>
        <v>1</v>
      </c>
      <c r="C6044" s="32">
        <v>40315</v>
      </c>
      <c r="D6044">
        <v>1.974</v>
      </c>
      <c r="E6044">
        <f t="shared" si="189"/>
        <v>-3.7777852139026888E-2</v>
      </c>
    </row>
    <row r="6045" spans="1:5" x14ac:dyDescent="0.3">
      <c r="A6045" s="35">
        <v>6030</v>
      </c>
      <c r="B6045">
        <f t="shared" si="188"/>
        <v>2</v>
      </c>
      <c r="C6045" s="32">
        <v>40316</v>
      </c>
      <c r="D6045">
        <v>1.9570000000000001</v>
      </c>
      <c r="E6045">
        <f t="shared" si="189"/>
        <v>-8.6492525973506026E-3</v>
      </c>
    </row>
    <row r="6046" spans="1:5" x14ac:dyDescent="0.3">
      <c r="A6046">
        <v>6031</v>
      </c>
      <c r="B6046">
        <f t="shared" si="188"/>
        <v>3</v>
      </c>
      <c r="C6046" s="32">
        <v>40317</v>
      </c>
      <c r="D6046">
        <v>1.9370000000000001</v>
      </c>
      <c r="E6046">
        <f t="shared" si="189"/>
        <v>-1.0272303989080373E-2</v>
      </c>
    </row>
    <row r="6047" spans="1:5" x14ac:dyDescent="0.3">
      <c r="A6047" s="35">
        <v>6032</v>
      </c>
      <c r="B6047">
        <f t="shared" si="188"/>
        <v>4</v>
      </c>
      <c r="C6047" s="32">
        <v>40318</v>
      </c>
      <c r="D6047">
        <v>1.859</v>
      </c>
      <c r="E6047">
        <f t="shared" si="189"/>
        <v>-4.1101675685551918E-2</v>
      </c>
    </row>
    <row r="6048" spans="1:5" x14ac:dyDescent="0.3">
      <c r="A6048">
        <v>6033</v>
      </c>
      <c r="B6048">
        <f t="shared" si="188"/>
        <v>5</v>
      </c>
      <c r="C6048" s="32">
        <v>40319</v>
      </c>
      <c r="D6048">
        <v>1.879</v>
      </c>
      <c r="E6048">
        <f t="shared" si="189"/>
        <v>1.0701011692021294E-2</v>
      </c>
    </row>
    <row r="6049" spans="1:5" x14ac:dyDescent="0.3">
      <c r="A6049" s="35">
        <v>6034</v>
      </c>
      <c r="B6049">
        <f t="shared" si="188"/>
        <v>1</v>
      </c>
      <c r="C6049" s="32">
        <v>40322</v>
      </c>
      <c r="D6049">
        <v>1.8720000000000001</v>
      </c>
      <c r="E6049">
        <f t="shared" si="189"/>
        <v>-3.7323423759279325E-3</v>
      </c>
    </row>
    <row r="6050" spans="1:5" x14ac:dyDescent="0.3">
      <c r="A6050">
        <v>6035</v>
      </c>
      <c r="B6050">
        <f t="shared" si="188"/>
        <v>2</v>
      </c>
      <c r="C6050" s="32">
        <v>40323</v>
      </c>
      <c r="D6050">
        <v>1.8580000000000001</v>
      </c>
      <c r="E6050">
        <f t="shared" si="189"/>
        <v>-7.506737663753503E-3</v>
      </c>
    </row>
    <row r="6051" spans="1:5" x14ac:dyDescent="0.3">
      <c r="A6051" s="35">
        <v>6036</v>
      </c>
      <c r="B6051">
        <f t="shared" si="188"/>
        <v>3</v>
      </c>
      <c r="C6051" s="32">
        <v>40324</v>
      </c>
      <c r="D6051">
        <v>1.865</v>
      </c>
      <c r="E6051">
        <f t="shared" si="189"/>
        <v>3.7604127041319995E-3</v>
      </c>
    </row>
    <row r="6052" spans="1:5" x14ac:dyDescent="0.3">
      <c r="A6052">
        <v>6037</v>
      </c>
      <c r="B6052">
        <f t="shared" si="188"/>
        <v>4</v>
      </c>
      <c r="C6052" s="32">
        <v>40325</v>
      </c>
      <c r="D6052">
        <v>1.95</v>
      </c>
      <c r="E6052">
        <f t="shared" si="189"/>
        <v>4.4568319479876599E-2</v>
      </c>
    </row>
    <row r="6053" spans="1:5" x14ac:dyDescent="0.3">
      <c r="A6053" s="35">
        <v>6038</v>
      </c>
      <c r="B6053">
        <f t="shared" si="188"/>
        <v>5</v>
      </c>
      <c r="C6053" s="32">
        <v>40326</v>
      </c>
      <c r="D6053">
        <v>1.956</v>
      </c>
      <c r="E6053">
        <f t="shared" si="189"/>
        <v>3.0721990369700588E-3</v>
      </c>
    </row>
    <row r="6054" spans="1:5" x14ac:dyDescent="0.3">
      <c r="A6054">
        <v>6039</v>
      </c>
      <c r="B6054">
        <f t="shared" si="188"/>
        <v>2</v>
      </c>
      <c r="C6054" s="32">
        <v>40330</v>
      </c>
      <c r="D6054">
        <v>1.899</v>
      </c>
      <c r="E6054">
        <f t="shared" si="189"/>
        <v>-2.9574139782476708E-2</v>
      </c>
    </row>
    <row r="6055" spans="1:5" x14ac:dyDescent="0.3">
      <c r="A6055" s="35">
        <v>6040</v>
      </c>
      <c r="B6055">
        <f t="shared" si="188"/>
        <v>3</v>
      </c>
      <c r="C6055" s="32">
        <v>40331</v>
      </c>
      <c r="D6055">
        <v>1.9590000000000001</v>
      </c>
      <c r="E6055">
        <f t="shared" si="189"/>
        <v>3.1106707132254833E-2</v>
      </c>
    </row>
    <row r="6056" spans="1:5" x14ac:dyDescent="0.3">
      <c r="A6056">
        <v>6041</v>
      </c>
      <c r="B6056">
        <f t="shared" si="188"/>
        <v>4</v>
      </c>
      <c r="C6056" s="32">
        <v>40332</v>
      </c>
      <c r="D6056">
        <v>2.0009999999999999</v>
      </c>
      <c r="E6056">
        <f t="shared" si="189"/>
        <v>2.1212916639192544E-2</v>
      </c>
    </row>
    <row r="6057" spans="1:5" x14ac:dyDescent="0.3">
      <c r="A6057" s="35">
        <v>6042</v>
      </c>
      <c r="B6057">
        <f t="shared" si="188"/>
        <v>5</v>
      </c>
      <c r="C6057" s="32">
        <v>40333</v>
      </c>
      <c r="D6057">
        <v>1.921</v>
      </c>
      <c r="E6057">
        <f t="shared" si="189"/>
        <v>-4.0801171815176653E-2</v>
      </c>
    </row>
    <row r="6058" spans="1:5" x14ac:dyDescent="0.3">
      <c r="A6058">
        <v>6043</v>
      </c>
      <c r="B6058">
        <f t="shared" si="188"/>
        <v>1</v>
      </c>
      <c r="C6058" s="32">
        <v>40336</v>
      </c>
      <c r="D6058">
        <v>1.921</v>
      </c>
      <c r="E6058">
        <f t="shared" si="189"/>
        <v>0</v>
      </c>
    </row>
    <row r="6059" spans="1:5" x14ac:dyDescent="0.3">
      <c r="A6059" s="35">
        <v>6044</v>
      </c>
      <c r="B6059">
        <f t="shared" si="188"/>
        <v>2</v>
      </c>
      <c r="C6059" s="32">
        <v>40337</v>
      </c>
      <c r="D6059">
        <v>1.9319999999999999</v>
      </c>
      <c r="E6059">
        <f t="shared" si="189"/>
        <v>5.7098520039065882E-3</v>
      </c>
    </row>
    <row r="6060" spans="1:5" x14ac:dyDescent="0.3">
      <c r="A6060">
        <v>6045</v>
      </c>
      <c r="B6060">
        <f t="shared" si="188"/>
        <v>3</v>
      </c>
      <c r="C6060" s="32">
        <v>40338</v>
      </c>
      <c r="D6060">
        <v>1.9690000000000001</v>
      </c>
      <c r="E6060">
        <f t="shared" si="189"/>
        <v>1.8970063866662223E-2</v>
      </c>
    </row>
    <row r="6061" spans="1:5" x14ac:dyDescent="0.3">
      <c r="A6061" s="35">
        <v>6046</v>
      </c>
      <c r="B6061">
        <f t="shared" si="188"/>
        <v>4</v>
      </c>
      <c r="C6061" s="32">
        <v>40339</v>
      </c>
      <c r="D6061">
        <v>2.0209999999999999</v>
      </c>
      <c r="E6061">
        <f t="shared" si="189"/>
        <v>2.6066638764495484E-2</v>
      </c>
    </row>
    <row r="6062" spans="1:5" x14ac:dyDescent="0.3">
      <c r="A6062">
        <v>6047</v>
      </c>
      <c r="B6062">
        <f t="shared" si="188"/>
        <v>5</v>
      </c>
      <c r="C6062" s="32">
        <v>40340</v>
      </c>
      <c r="D6062">
        <v>2.0009999999999999</v>
      </c>
      <c r="E6062">
        <f t="shared" si="189"/>
        <v>-9.9453828198876552E-3</v>
      </c>
    </row>
    <row r="6063" spans="1:5" x14ac:dyDescent="0.3">
      <c r="A6063" s="35">
        <v>6048</v>
      </c>
      <c r="B6063">
        <f t="shared" si="188"/>
        <v>1</v>
      </c>
      <c r="C6063" s="32">
        <v>40343</v>
      </c>
      <c r="D6063">
        <v>2.0169999999999999</v>
      </c>
      <c r="E6063">
        <f t="shared" si="189"/>
        <v>7.9642033704782761E-3</v>
      </c>
    </row>
    <row r="6064" spans="1:5" x14ac:dyDescent="0.3">
      <c r="A6064">
        <v>6049</v>
      </c>
      <c r="B6064">
        <f t="shared" si="188"/>
        <v>2</v>
      </c>
      <c r="C6064" s="32">
        <v>40344</v>
      </c>
      <c r="D6064">
        <v>2.0670000000000002</v>
      </c>
      <c r="E6064">
        <f t="shared" si="189"/>
        <v>2.4487021727556641E-2</v>
      </c>
    </row>
    <row r="6065" spans="1:5" x14ac:dyDescent="0.3">
      <c r="A6065" s="35">
        <v>6050</v>
      </c>
      <c r="B6065">
        <f t="shared" si="188"/>
        <v>3</v>
      </c>
      <c r="C6065" s="32">
        <v>40345</v>
      </c>
      <c r="D6065">
        <v>2.1</v>
      </c>
      <c r="E6065">
        <f t="shared" si="189"/>
        <v>1.5839064029746167E-2</v>
      </c>
    </row>
    <row r="6066" spans="1:5" x14ac:dyDescent="0.3">
      <c r="A6066">
        <v>6051</v>
      </c>
      <c r="B6066">
        <f t="shared" si="188"/>
        <v>4</v>
      </c>
      <c r="C6066" s="32">
        <v>40346</v>
      </c>
      <c r="D6066">
        <v>2.1110000000000002</v>
      </c>
      <c r="E6066">
        <f t="shared" si="189"/>
        <v>5.2244241368062713E-3</v>
      </c>
    </row>
    <row r="6067" spans="1:5" x14ac:dyDescent="0.3">
      <c r="A6067" s="35">
        <v>6052</v>
      </c>
      <c r="B6067">
        <f t="shared" si="188"/>
        <v>5</v>
      </c>
      <c r="C6067" s="32">
        <v>40347</v>
      </c>
      <c r="D6067">
        <v>2.1040000000000001</v>
      </c>
      <c r="E6067">
        <f t="shared" si="189"/>
        <v>-3.3214739907201541E-3</v>
      </c>
    </row>
    <row r="6068" spans="1:5" x14ac:dyDescent="0.3">
      <c r="A6068">
        <v>6053</v>
      </c>
      <c r="B6068">
        <f t="shared" si="188"/>
        <v>1</v>
      </c>
      <c r="C6068" s="32">
        <v>40350</v>
      </c>
      <c r="D6068">
        <v>2.085</v>
      </c>
      <c r="E6068">
        <f t="shared" si="189"/>
        <v>-9.0714396246987204E-3</v>
      </c>
    </row>
    <row r="6069" spans="1:5" x14ac:dyDescent="0.3">
      <c r="A6069" s="35">
        <v>6054</v>
      </c>
      <c r="B6069">
        <f t="shared" si="188"/>
        <v>2</v>
      </c>
      <c r="C6069" s="32">
        <v>40351</v>
      </c>
      <c r="D6069">
        <v>2.0790000000000002</v>
      </c>
      <c r="E6069">
        <f t="shared" si="189"/>
        <v>-2.8818463748888153E-3</v>
      </c>
    </row>
    <row r="6070" spans="1:5" x14ac:dyDescent="0.3">
      <c r="A6070">
        <v>6055</v>
      </c>
      <c r="B6070">
        <f t="shared" si="188"/>
        <v>3</v>
      </c>
      <c r="C6070" s="32">
        <v>40352</v>
      </c>
      <c r="D6070">
        <v>2.0070000000000001</v>
      </c>
      <c r="E6070">
        <f t="shared" si="189"/>
        <v>-3.5245939061674829E-2</v>
      </c>
    </row>
    <row r="6071" spans="1:5" x14ac:dyDescent="0.3">
      <c r="A6071" s="35">
        <v>6056</v>
      </c>
      <c r="B6071">
        <f t="shared" si="188"/>
        <v>4</v>
      </c>
      <c r="C6071" s="32">
        <v>40353</v>
      </c>
      <c r="D6071">
        <v>2.0099999999999998</v>
      </c>
      <c r="E6071">
        <f t="shared" si="189"/>
        <v>1.4936522567831501E-3</v>
      </c>
    </row>
    <row r="6072" spans="1:5" x14ac:dyDescent="0.3">
      <c r="A6072">
        <v>6057</v>
      </c>
      <c r="B6072">
        <f t="shared" si="188"/>
        <v>5</v>
      </c>
      <c r="C6072" s="32">
        <v>40354</v>
      </c>
      <c r="D6072">
        <v>2.0870000000000002</v>
      </c>
      <c r="E6072">
        <f t="shared" si="189"/>
        <v>3.7592906024079498E-2</v>
      </c>
    </row>
    <row r="6073" spans="1:5" x14ac:dyDescent="0.3">
      <c r="A6073" s="35">
        <v>6058</v>
      </c>
      <c r="B6073">
        <f t="shared" si="188"/>
        <v>1</v>
      </c>
      <c r="C6073" s="32">
        <v>40357</v>
      </c>
      <c r="D6073">
        <v>2.0510000000000002</v>
      </c>
      <c r="E6073">
        <f t="shared" si="189"/>
        <v>-1.740014900482011E-2</v>
      </c>
    </row>
    <row r="6074" spans="1:5" x14ac:dyDescent="0.3">
      <c r="A6074">
        <v>6059</v>
      </c>
      <c r="B6074">
        <f t="shared" si="188"/>
        <v>2</v>
      </c>
      <c r="C6074" s="32">
        <v>40358</v>
      </c>
      <c r="D6074">
        <v>1.9790000000000001</v>
      </c>
      <c r="E6074">
        <f t="shared" si="189"/>
        <v>-3.5735812469814901E-2</v>
      </c>
    </row>
    <row r="6075" spans="1:5" x14ac:dyDescent="0.3">
      <c r="A6075" s="35">
        <v>6060</v>
      </c>
      <c r="B6075">
        <f t="shared" si="188"/>
        <v>3</v>
      </c>
      <c r="C6075" s="32">
        <v>40359</v>
      </c>
      <c r="D6075">
        <v>1.996</v>
      </c>
      <c r="E6075">
        <f t="shared" si="189"/>
        <v>8.5535112688434872E-3</v>
      </c>
    </row>
    <row r="6076" spans="1:5" x14ac:dyDescent="0.3">
      <c r="A6076">
        <v>6061</v>
      </c>
      <c r="B6076">
        <f t="shared" si="188"/>
        <v>4</v>
      </c>
      <c r="C6076" s="32">
        <v>40360</v>
      </c>
      <c r="D6076">
        <v>1.9139999999999999</v>
      </c>
      <c r="E6076">
        <f t="shared" si="189"/>
        <v>-4.1949884858509694E-2</v>
      </c>
    </row>
    <row r="6077" spans="1:5" x14ac:dyDescent="0.3">
      <c r="A6077" s="35">
        <v>6062</v>
      </c>
      <c r="B6077">
        <f t="shared" si="188"/>
        <v>5</v>
      </c>
      <c r="C6077" s="32">
        <v>40361</v>
      </c>
      <c r="D6077">
        <v>1.907</v>
      </c>
      <c r="E6077">
        <f t="shared" si="189"/>
        <v>-3.6639664124805066E-3</v>
      </c>
    </row>
    <row r="6078" spans="1:5" x14ac:dyDescent="0.3">
      <c r="A6078">
        <v>6063</v>
      </c>
      <c r="B6078">
        <f t="shared" si="188"/>
        <v>2</v>
      </c>
      <c r="C6078" s="32">
        <v>40365</v>
      </c>
      <c r="D6078">
        <v>1.9019999999999999</v>
      </c>
      <c r="E6078">
        <f t="shared" si="189"/>
        <v>-2.6253624950834989E-3</v>
      </c>
    </row>
    <row r="6079" spans="1:5" x14ac:dyDescent="0.3">
      <c r="A6079" s="35">
        <v>6064</v>
      </c>
      <c r="B6079">
        <f t="shared" si="188"/>
        <v>3</v>
      </c>
      <c r="C6079" s="32">
        <v>40366</v>
      </c>
      <c r="D6079">
        <v>1.9750000000000001</v>
      </c>
      <c r="E6079">
        <f t="shared" si="189"/>
        <v>3.7662434229886611E-2</v>
      </c>
    </row>
    <row r="6080" spans="1:5" x14ac:dyDescent="0.3">
      <c r="A6080">
        <v>6065</v>
      </c>
      <c r="B6080">
        <f t="shared" si="188"/>
        <v>4</v>
      </c>
      <c r="C6080" s="32">
        <v>40367</v>
      </c>
      <c r="D6080">
        <v>1.9950000000000001</v>
      </c>
      <c r="E6080">
        <f t="shared" si="189"/>
        <v>1.007565198874164E-2</v>
      </c>
    </row>
    <row r="6081" spans="1:5" x14ac:dyDescent="0.3">
      <c r="A6081" s="35">
        <v>6066</v>
      </c>
      <c r="B6081">
        <f t="shared" si="188"/>
        <v>5</v>
      </c>
      <c r="C6081" s="32">
        <v>40368</v>
      </c>
      <c r="D6081">
        <v>2.008</v>
      </c>
      <c r="E6081">
        <f t="shared" si="189"/>
        <v>6.4951514876559723E-3</v>
      </c>
    </row>
    <row r="6082" spans="1:5" x14ac:dyDescent="0.3">
      <c r="A6082">
        <v>6067</v>
      </c>
      <c r="B6082">
        <f t="shared" si="188"/>
        <v>1</v>
      </c>
      <c r="C6082" s="32">
        <v>40371</v>
      </c>
      <c r="D6082">
        <v>1.964</v>
      </c>
      <c r="E6082">
        <f t="shared" si="189"/>
        <v>-2.2155991897208595E-2</v>
      </c>
    </row>
    <row r="6083" spans="1:5" x14ac:dyDescent="0.3">
      <c r="A6083" s="35">
        <v>6068</v>
      </c>
      <c r="B6083">
        <f t="shared" si="188"/>
        <v>2</v>
      </c>
      <c r="C6083" s="32">
        <v>40372</v>
      </c>
      <c r="D6083">
        <v>2.0150000000000001</v>
      </c>
      <c r="E6083">
        <f t="shared" si="189"/>
        <v>2.5635985466372156E-2</v>
      </c>
    </row>
    <row r="6084" spans="1:5" x14ac:dyDescent="0.3">
      <c r="A6084">
        <v>6069</v>
      </c>
      <c r="B6084">
        <f t="shared" si="188"/>
        <v>3</v>
      </c>
      <c r="C6084" s="32">
        <v>40373</v>
      </c>
      <c r="D6084">
        <v>1.9930000000000001</v>
      </c>
      <c r="E6084">
        <f t="shared" si="189"/>
        <v>-1.0978154167988675E-2</v>
      </c>
    </row>
    <row r="6085" spans="1:5" x14ac:dyDescent="0.3">
      <c r="A6085" s="35">
        <v>6070</v>
      </c>
      <c r="B6085">
        <f t="shared" si="188"/>
        <v>4</v>
      </c>
      <c r="C6085" s="32">
        <v>40374</v>
      </c>
      <c r="D6085">
        <v>1.9970000000000001</v>
      </c>
      <c r="E6085">
        <f t="shared" si="189"/>
        <v>2.0050132030206046E-3</v>
      </c>
    </row>
    <row r="6086" spans="1:5" x14ac:dyDescent="0.3">
      <c r="A6086">
        <v>6071</v>
      </c>
      <c r="B6086">
        <f t="shared" si="188"/>
        <v>5</v>
      </c>
      <c r="C6086" s="32">
        <v>40375</v>
      </c>
      <c r="D6086">
        <v>1.972</v>
      </c>
      <c r="E6086">
        <f t="shared" si="189"/>
        <v>-1.2597798253234501E-2</v>
      </c>
    </row>
    <row r="6087" spans="1:5" x14ac:dyDescent="0.3">
      <c r="A6087" s="35">
        <v>6072</v>
      </c>
      <c r="B6087">
        <f t="shared" si="188"/>
        <v>1</v>
      </c>
      <c r="C6087" s="32">
        <v>40378</v>
      </c>
      <c r="D6087">
        <v>1.9890000000000001</v>
      </c>
      <c r="E6087">
        <f t="shared" si="189"/>
        <v>8.583743691391435E-3</v>
      </c>
    </row>
    <row r="6088" spans="1:5" x14ac:dyDescent="0.3">
      <c r="A6088">
        <v>6073</v>
      </c>
      <c r="B6088">
        <f t="shared" si="188"/>
        <v>2</v>
      </c>
      <c r="C6088" s="32">
        <v>40379</v>
      </c>
      <c r="D6088">
        <v>2.0150000000000001</v>
      </c>
      <c r="E6088">
        <f t="shared" si="189"/>
        <v>1.2987195526811112E-2</v>
      </c>
    </row>
    <row r="6089" spans="1:5" x14ac:dyDescent="0.3">
      <c r="A6089" s="35">
        <v>6074</v>
      </c>
      <c r="B6089">
        <f t="shared" si="188"/>
        <v>3</v>
      </c>
      <c r="C6089" s="32">
        <v>40380</v>
      </c>
      <c r="D6089">
        <v>1.996</v>
      </c>
      <c r="E6089">
        <f t="shared" si="189"/>
        <v>-9.4740175093741396E-3</v>
      </c>
    </row>
    <row r="6090" spans="1:5" x14ac:dyDescent="0.3">
      <c r="A6090">
        <v>6075</v>
      </c>
      <c r="B6090">
        <f t="shared" si="188"/>
        <v>4</v>
      </c>
      <c r="C6090" s="32">
        <v>40381</v>
      </c>
      <c r="D6090">
        <v>2.0699999999999998</v>
      </c>
      <c r="E6090">
        <f t="shared" si="189"/>
        <v>3.6403429388005351E-2</v>
      </c>
    </row>
    <row r="6091" spans="1:5" x14ac:dyDescent="0.3">
      <c r="A6091" s="35">
        <v>6076</v>
      </c>
      <c r="B6091">
        <f t="shared" si="188"/>
        <v>5</v>
      </c>
      <c r="C6091" s="32">
        <v>40382</v>
      </c>
      <c r="D6091">
        <v>2.0539999999999998</v>
      </c>
      <c r="E6091">
        <f t="shared" si="189"/>
        <v>-7.7594957709111855E-3</v>
      </c>
    </row>
    <row r="6092" spans="1:5" x14ac:dyDescent="0.3">
      <c r="A6092">
        <v>6077</v>
      </c>
      <c r="B6092">
        <f t="shared" si="188"/>
        <v>1</v>
      </c>
      <c r="C6092" s="32">
        <v>40385</v>
      </c>
      <c r="D6092">
        <v>2.0419999999999998</v>
      </c>
      <c r="E6092">
        <f t="shared" si="189"/>
        <v>-5.8593917638927141E-3</v>
      </c>
    </row>
    <row r="6093" spans="1:5" x14ac:dyDescent="0.3">
      <c r="A6093" s="35">
        <v>6078</v>
      </c>
      <c r="B6093">
        <f t="shared" si="188"/>
        <v>2</v>
      </c>
      <c r="C6093" s="32">
        <v>40386</v>
      </c>
      <c r="D6093">
        <v>1.9930000000000001</v>
      </c>
      <c r="E6093">
        <f t="shared" si="189"/>
        <v>-2.4288678511815959E-2</v>
      </c>
    </row>
    <row r="6094" spans="1:5" x14ac:dyDescent="0.3">
      <c r="A6094">
        <v>6079</v>
      </c>
      <c r="B6094">
        <f t="shared" si="188"/>
        <v>3</v>
      </c>
      <c r="C6094" s="32">
        <v>40387</v>
      </c>
      <c r="D6094">
        <v>1.9950000000000001</v>
      </c>
      <c r="E6094">
        <f t="shared" si="189"/>
        <v>1.0030091111691661E-3</v>
      </c>
    </row>
    <row r="6095" spans="1:5" x14ac:dyDescent="0.3">
      <c r="A6095" s="35">
        <v>6080</v>
      </c>
      <c r="B6095">
        <f t="shared" si="188"/>
        <v>4</v>
      </c>
      <c r="C6095" s="32">
        <v>40388</v>
      </c>
      <c r="D6095">
        <v>2.0289999999999999</v>
      </c>
      <c r="E6095">
        <f t="shared" si="189"/>
        <v>1.6899010501850713E-2</v>
      </c>
    </row>
    <row r="6096" spans="1:5" x14ac:dyDescent="0.3">
      <c r="A6096">
        <v>6081</v>
      </c>
      <c r="B6096">
        <f t="shared" si="188"/>
        <v>5</v>
      </c>
      <c r="C6096" s="32">
        <v>40389</v>
      </c>
      <c r="D6096">
        <v>2.0609999999999999</v>
      </c>
      <c r="E6096">
        <f t="shared" si="189"/>
        <v>1.5648241064644196E-2</v>
      </c>
    </row>
    <row r="6097" spans="1:5" x14ac:dyDescent="0.3">
      <c r="A6097" s="35">
        <v>6082</v>
      </c>
      <c r="B6097">
        <f t="shared" ref="B6097:B6160" si="190">WEEKDAY(C6097,2)</f>
        <v>1</v>
      </c>
      <c r="C6097" s="32">
        <v>40392</v>
      </c>
      <c r="D6097">
        <v>2.117</v>
      </c>
      <c r="E6097">
        <f t="shared" si="189"/>
        <v>2.6808690244406137E-2</v>
      </c>
    </row>
    <row r="6098" spans="1:5" x14ac:dyDescent="0.3">
      <c r="A6098">
        <v>6083</v>
      </c>
      <c r="B6098">
        <f t="shared" si="190"/>
        <v>2</v>
      </c>
      <c r="C6098" s="32">
        <v>40393</v>
      </c>
      <c r="D6098">
        <v>2.1309999999999998</v>
      </c>
      <c r="E6098">
        <f t="shared" ref="E6098:E6161" si="191">LN(D6098/D6097)</f>
        <v>6.5913609637518571E-3</v>
      </c>
    </row>
    <row r="6099" spans="1:5" x14ac:dyDescent="0.3">
      <c r="A6099" s="35">
        <v>6084</v>
      </c>
      <c r="B6099">
        <f t="shared" si="190"/>
        <v>3</v>
      </c>
      <c r="C6099" s="32">
        <v>40394</v>
      </c>
      <c r="D6099">
        <v>2.1030000000000002</v>
      </c>
      <c r="E6099">
        <f t="shared" si="191"/>
        <v>-1.3226456395917163E-2</v>
      </c>
    </row>
    <row r="6100" spans="1:5" x14ac:dyDescent="0.3">
      <c r="A6100">
        <v>6085</v>
      </c>
      <c r="B6100">
        <f t="shared" si="190"/>
        <v>4</v>
      </c>
      <c r="C6100" s="32">
        <v>40395</v>
      </c>
      <c r="D6100">
        <v>2.0910000000000002</v>
      </c>
      <c r="E6100">
        <f t="shared" si="191"/>
        <v>-5.7224762740662105E-3</v>
      </c>
    </row>
    <row r="6101" spans="1:5" x14ac:dyDescent="0.3">
      <c r="A6101" s="35">
        <v>6086</v>
      </c>
      <c r="B6101">
        <f t="shared" si="190"/>
        <v>5</v>
      </c>
      <c r="C6101" s="32">
        <v>40396</v>
      </c>
      <c r="D6101">
        <v>2.048</v>
      </c>
      <c r="E6101">
        <f t="shared" si="191"/>
        <v>-2.0778713269235232E-2</v>
      </c>
    </row>
    <row r="6102" spans="1:5" x14ac:dyDescent="0.3">
      <c r="A6102">
        <v>6087</v>
      </c>
      <c r="B6102">
        <f t="shared" si="190"/>
        <v>1</v>
      </c>
      <c r="C6102" s="32">
        <v>40399</v>
      </c>
      <c r="D6102">
        <v>2.0510000000000002</v>
      </c>
      <c r="E6102">
        <f t="shared" si="191"/>
        <v>1.4637719129822074E-3</v>
      </c>
    </row>
    <row r="6103" spans="1:5" x14ac:dyDescent="0.3">
      <c r="A6103" s="35">
        <v>6088</v>
      </c>
      <c r="B6103">
        <f t="shared" si="190"/>
        <v>2</v>
      </c>
      <c r="C6103" s="32">
        <v>40400</v>
      </c>
      <c r="D6103">
        <v>2.0139999999999998</v>
      </c>
      <c r="E6103">
        <f t="shared" si="191"/>
        <v>-1.8204684793873216E-2</v>
      </c>
    </row>
    <row r="6104" spans="1:5" x14ac:dyDescent="0.3">
      <c r="A6104">
        <v>6089</v>
      </c>
      <c r="B6104">
        <f t="shared" si="190"/>
        <v>3</v>
      </c>
      <c r="C6104" s="32">
        <v>40401</v>
      </c>
      <c r="D6104">
        <v>1.917</v>
      </c>
      <c r="E6104">
        <f t="shared" si="191"/>
        <v>-4.9361330232862995E-2</v>
      </c>
    </row>
    <row r="6105" spans="1:5" x14ac:dyDescent="0.3">
      <c r="A6105" s="35">
        <v>6090</v>
      </c>
      <c r="B6105">
        <f t="shared" si="190"/>
        <v>4</v>
      </c>
      <c r="C6105" s="32">
        <v>40402</v>
      </c>
      <c r="D6105">
        <v>1.887</v>
      </c>
      <c r="E6105">
        <f t="shared" si="191"/>
        <v>-1.5773197677094283E-2</v>
      </c>
    </row>
    <row r="6106" spans="1:5" x14ac:dyDescent="0.3">
      <c r="A6106">
        <v>6091</v>
      </c>
      <c r="B6106">
        <f t="shared" si="190"/>
        <v>5</v>
      </c>
      <c r="C6106" s="32">
        <v>40403</v>
      </c>
      <c r="D6106">
        <v>1.877</v>
      </c>
      <c r="E6106">
        <f t="shared" si="191"/>
        <v>-5.3135087820414088E-3</v>
      </c>
    </row>
    <row r="6107" spans="1:5" x14ac:dyDescent="0.3">
      <c r="A6107" s="35">
        <v>6092</v>
      </c>
      <c r="B6107">
        <f t="shared" si="190"/>
        <v>1</v>
      </c>
      <c r="C6107" s="32">
        <v>40406</v>
      </c>
      <c r="D6107">
        <v>1.8560000000000001</v>
      </c>
      <c r="E6107">
        <f t="shared" si="191"/>
        <v>-1.1251123240362924E-2</v>
      </c>
    </row>
    <row r="6108" spans="1:5" x14ac:dyDescent="0.3">
      <c r="A6108">
        <v>6093</v>
      </c>
      <c r="B6108">
        <f t="shared" si="190"/>
        <v>2</v>
      </c>
      <c r="C6108" s="32">
        <v>40407</v>
      </c>
      <c r="D6108">
        <v>1.8939999999999999</v>
      </c>
      <c r="E6108">
        <f t="shared" si="191"/>
        <v>2.0267360399877664E-2</v>
      </c>
    </row>
    <row r="6109" spans="1:5" x14ac:dyDescent="0.3">
      <c r="A6109" s="35">
        <v>6094</v>
      </c>
      <c r="B6109">
        <f t="shared" si="190"/>
        <v>3</v>
      </c>
      <c r="C6109" s="32">
        <v>40408</v>
      </c>
      <c r="D6109">
        <v>1.897</v>
      </c>
      <c r="E6109">
        <f t="shared" si="191"/>
        <v>1.5826961889907338E-3</v>
      </c>
    </row>
    <row r="6110" spans="1:5" x14ac:dyDescent="0.3">
      <c r="A6110">
        <v>6095</v>
      </c>
      <c r="B6110">
        <f t="shared" si="190"/>
        <v>4</v>
      </c>
      <c r="C6110" s="32">
        <v>40409</v>
      </c>
      <c r="D6110">
        <v>1.8759999999999999</v>
      </c>
      <c r="E6110">
        <f t="shared" si="191"/>
        <v>-1.1131840368844294E-2</v>
      </c>
    </row>
    <row r="6111" spans="1:5" x14ac:dyDescent="0.3">
      <c r="A6111" s="35">
        <v>6096</v>
      </c>
      <c r="B6111">
        <f t="shared" si="190"/>
        <v>5</v>
      </c>
      <c r="C6111" s="32">
        <v>40410</v>
      </c>
      <c r="D6111">
        <v>1.885</v>
      </c>
      <c r="E6111">
        <f t="shared" si="191"/>
        <v>4.7859703159413023E-3</v>
      </c>
    </row>
    <row r="6112" spans="1:5" x14ac:dyDescent="0.3">
      <c r="A6112">
        <v>6097</v>
      </c>
      <c r="B6112">
        <f t="shared" si="190"/>
        <v>1</v>
      </c>
      <c r="C6112" s="32">
        <v>40413</v>
      </c>
      <c r="D6112">
        <v>1.83</v>
      </c>
      <c r="E6112">
        <f t="shared" si="191"/>
        <v>-2.9611854046644487E-2</v>
      </c>
    </row>
    <row r="6113" spans="1:5" x14ac:dyDescent="0.3">
      <c r="A6113" s="35">
        <v>6098</v>
      </c>
      <c r="B6113">
        <f t="shared" si="190"/>
        <v>2</v>
      </c>
      <c r="C6113" s="32">
        <v>40414</v>
      </c>
      <c r="D6113">
        <v>1.8089999999999999</v>
      </c>
      <c r="E6113">
        <f t="shared" si="191"/>
        <v>-1.1541760440171571E-2</v>
      </c>
    </row>
    <row r="6114" spans="1:5" x14ac:dyDescent="0.3">
      <c r="A6114">
        <v>6099</v>
      </c>
      <c r="B6114">
        <f t="shared" si="190"/>
        <v>3</v>
      </c>
      <c r="C6114" s="32">
        <v>40415</v>
      </c>
      <c r="D6114">
        <v>1.8420000000000001</v>
      </c>
      <c r="E6114">
        <f t="shared" si="191"/>
        <v>1.8077731419957048E-2</v>
      </c>
    </row>
    <row r="6115" spans="1:5" x14ac:dyDescent="0.3">
      <c r="A6115" s="35">
        <v>6100</v>
      </c>
      <c r="B6115">
        <f t="shared" si="190"/>
        <v>4</v>
      </c>
      <c r="C6115" s="32">
        <v>40416</v>
      </c>
      <c r="D6115">
        <v>1.873</v>
      </c>
      <c r="E6115">
        <f t="shared" si="191"/>
        <v>1.6689485628836365E-2</v>
      </c>
    </row>
    <row r="6116" spans="1:5" x14ac:dyDescent="0.3">
      <c r="A6116">
        <v>6101</v>
      </c>
      <c r="B6116">
        <f t="shared" si="190"/>
        <v>5</v>
      </c>
      <c r="C6116" s="32">
        <v>40417</v>
      </c>
      <c r="D6116">
        <v>1.9430000000000001</v>
      </c>
      <c r="E6116">
        <f t="shared" si="191"/>
        <v>3.6691746933351678E-2</v>
      </c>
    </row>
    <row r="6117" spans="1:5" x14ac:dyDescent="0.3">
      <c r="A6117" s="35">
        <v>6102</v>
      </c>
      <c r="B6117">
        <f t="shared" si="190"/>
        <v>1</v>
      </c>
      <c r="C6117" s="32">
        <v>40420</v>
      </c>
      <c r="D6117">
        <v>1.915</v>
      </c>
      <c r="E6117">
        <f t="shared" si="191"/>
        <v>-1.4515547762693717E-2</v>
      </c>
    </row>
    <row r="6118" spans="1:5" x14ac:dyDescent="0.3">
      <c r="A6118">
        <v>6103</v>
      </c>
      <c r="B6118">
        <f t="shared" si="190"/>
        <v>2</v>
      </c>
      <c r="C6118" s="32">
        <v>40421</v>
      </c>
      <c r="D6118">
        <v>1.8959999999999999</v>
      </c>
      <c r="E6118">
        <f t="shared" si="191"/>
        <v>-9.971218799779278E-3</v>
      </c>
    </row>
    <row r="6119" spans="1:5" x14ac:dyDescent="0.3">
      <c r="A6119" s="35">
        <v>6104</v>
      </c>
      <c r="B6119">
        <f t="shared" si="190"/>
        <v>3</v>
      </c>
      <c r="C6119" s="32">
        <v>40422</v>
      </c>
      <c r="D6119">
        <v>1.911</v>
      </c>
      <c r="E6119">
        <f t="shared" si="191"/>
        <v>7.8802614253059653E-3</v>
      </c>
    </row>
    <row r="6120" spans="1:5" x14ac:dyDescent="0.3">
      <c r="A6120">
        <v>6105</v>
      </c>
      <c r="B6120">
        <f t="shared" si="190"/>
        <v>4</v>
      </c>
      <c r="C6120" s="32">
        <v>40423</v>
      </c>
      <c r="D6120">
        <v>1.9350000000000001</v>
      </c>
      <c r="E6120">
        <f t="shared" si="191"/>
        <v>1.2480661223609224E-2</v>
      </c>
    </row>
    <row r="6121" spans="1:5" x14ac:dyDescent="0.3">
      <c r="A6121" s="35">
        <v>6106</v>
      </c>
      <c r="B6121">
        <f t="shared" si="190"/>
        <v>5</v>
      </c>
      <c r="C6121" s="32">
        <v>40424</v>
      </c>
      <c r="D6121">
        <v>1.9379999999999999</v>
      </c>
      <c r="E6121">
        <f t="shared" si="191"/>
        <v>1.5491869868293187E-3</v>
      </c>
    </row>
    <row r="6122" spans="1:5" x14ac:dyDescent="0.3">
      <c r="A6122">
        <v>6107</v>
      </c>
      <c r="B6122">
        <f t="shared" si="190"/>
        <v>2</v>
      </c>
      <c r="C6122" s="32">
        <v>40428</v>
      </c>
      <c r="D6122">
        <v>1.948</v>
      </c>
      <c r="E6122">
        <f t="shared" si="191"/>
        <v>5.1466917517687802E-3</v>
      </c>
    </row>
    <row r="6123" spans="1:5" x14ac:dyDescent="0.3">
      <c r="A6123" s="35">
        <v>6108</v>
      </c>
      <c r="B6123">
        <f t="shared" si="190"/>
        <v>3</v>
      </c>
      <c r="C6123" s="32">
        <v>40429</v>
      </c>
      <c r="D6123">
        <v>1.96</v>
      </c>
      <c r="E6123">
        <f t="shared" si="191"/>
        <v>6.1412680220824288E-3</v>
      </c>
    </row>
    <row r="6124" spans="1:5" x14ac:dyDescent="0.3">
      <c r="A6124">
        <v>6109</v>
      </c>
      <c r="B6124">
        <f t="shared" si="190"/>
        <v>4</v>
      </c>
      <c r="C6124" s="32">
        <v>40430</v>
      </c>
      <c r="D6124">
        <v>1.95</v>
      </c>
      <c r="E6124">
        <f t="shared" si="191"/>
        <v>-5.1151006667703768E-3</v>
      </c>
    </row>
    <row r="6125" spans="1:5" x14ac:dyDescent="0.3">
      <c r="A6125" s="35">
        <v>6110</v>
      </c>
      <c r="B6125">
        <f t="shared" si="190"/>
        <v>5</v>
      </c>
      <c r="C6125" s="32">
        <v>40431</v>
      </c>
      <c r="D6125">
        <v>2.0139999999999998</v>
      </c>
      <c r="E6125">
        <f t="shared" si="191"/>
        <v>3.2293421720715088E-2</v>
      </c>
    </row>
    <row r="6126" spans="1:5" x14ac:dyDescent="0.3">
      <c r="A6126">
        <v>6111</v>
      </c>
      <c r="B6126">
        <f t="shared" si="190"/>
        <v>1</v>
      </c>
      <c r="C6126" s="32">
        <v>40434</v>
      </c>
      <c r="D6126">
        <v>2.016</v>
      </c>
      <c r="E6126">
        <f t="shared" si="191"/>
        <v>9.9255591275164293E-4</v>
      </c>
    </row>
    <row r="6127" spans="1:5" x14ac:dyDescent="0.3">
      <c r="A6127" s="35">
        <v>6112</v>
      </c>
      <c r="B6127">
        <f t="shared" si="190"/>
        <v>2</v>
      </c>
      <c r="C6127" s="32">
        <v>40435</v>
      </c>
      <c r="D6127">
        <v>2.0059999999999998</v>
      </c>
      <c r="E6127">
        <f t="shared" si="191"/>
        <v>-4.9726606693784887E-3</v>
      </c>
    </row>
    <row r="6128" spans="1:5" x14ac:dyDescent="0.3">
      <c r="A6128">
        <v>6113</v>
      </c>
      <c r="B6128">
        <f t="shared" si="190"/>
        <v>3</v>
      </c>
      <c r="C6128" s="32">
        <v>40436</v>
      </c>
      <c r="D6128">
        <v>1.98</v>
      </c>
      <c r="E6128">
        <f t="shared" si="191"/>
        <v>-1.30458448332998E-2</v>
      </c>
    </row>
    <row r="6129" spans="1:5" x14ac:dyDescent="0.3">
      <c r="A6129" s="35">
        <v>6114</v>
      </c>
      <c r="B6129">
        <f t="shared" si="190"/>
        <v>4</v>
      </c>
      <c r="C6129" s="32">
        <v>40437</v>
      </c>
      <c r="D6129">
        <v>1.946</v>
      </c>
      <c r="E6129">
        <f t="shared" si="191"/>
        <v>-1.7320860942630547E-2</v>
      </c>
    </row>
    <row r="6130" spans="1:5" x14ac:dyDescent="0.3">
      <c r="A6130">
        <v>6115</v>
      </c>
      <c r="B6130">
        <f t="shared" si="190"/>
        <v>5</v>
      </c>
      <c r="C6130" s="32">
        <v>40438</v>
      </c>
      <c r="D6130">
        <v>1.9410000000000001</v>
      </c>
      <c r="E6130">
        <f t="shared" si="191"/>
        <v>-2.5726795769400361E-3</v>
      </c>
    </row>
    <row r="6131" spans="1:5" x14ac:dyDescent="0.3">
      <c r="A6131" s="35">
        <v>6116</v>
      </c>
      <c r="B6131">
        <f t="shared" si="190"/>
        <v>1</v>
      </c>
      <c r="C6131" s="32">
        <v>40441</v>
      </c>
      <c r="D6131">
        <v>1.97</v>
      </c>
      <c r="E6131">
        <f t="shared" si="191"/>
        <v>1.4830238563023951E-2</v>
      </c>
    </row>
    <row r="6132" spans="1:5" x14ac:dyDescent="0.3">
      <c r="A6132">
        <v>6117</v>
      </c>
      <c r="B6132">
        <f t="shared" si="190"/>
        <v>2</v>
      </c>
      <c r="C6132" s="32">
        <v>40442</v>
      </c>
      <c r="D6132">
        <v>1.9450000000000001</v>
      </c>
      <c r="E6132">
        <f t="shared" si="191"/>
        <v>-1.2771565679487505E-2</v>
      </c>
    </row>
    <row r="6133" spans="1:5" x14ac:dyDescent="0.3">
      <c r="A6133" s="35">
        <v>6118</v>
      </c>
      <c r="B6133">
        <f t="shared" si="190"/>
        <v>3</v>
      </c>
      <c r="C6133" s="32">
        <v>40443</v>
      </c>
      <c r="D6133">
        <v>1.925</v>
      </c>
      <c r="E6133">
        <f t="shared" si="191"/>
        <v>-1.033600933066206E-2</v>
      </c>
    </row>
    <row r="6134" spans="1:5" x14ac:dyDescent="0.3">
      <c r="A6134">
        <v>6119</v>
      </c>
      <c r="B6134">
        <f t="shared" si="190"/>
        <v>4</v>
      </c>
      <c r="C6134" s="32">
        <v>40444</v>
      </c>
      <c r="D6134">
        <v>1.9370000000000001</v>
      </c>
      <c r="E6134">
        <f t="shared" si="191"/>
        <v>6.2144166851111921E-3</v>
      </c>
    </row>
    <row r="6135" spans="1:5" x14ac:dyDescent="0.3">
      <c r="A6135" s="35">
        <v>6120</v>
      </c>
      <c r="B6135">
        <f t="shared" si="190"/>
        <v>5</v>
      </c>
      <c r="C6135" s="32">
        <v>40445</v>
      </c>
      <c r="D6135">
        <v>1.98</v>
      </c>
      <c r="E6135">
        <f t="shared" si="191"/>
        <v>2.1956460281585086E-2</v>
      </c>
    </row>
    <row r="6136" spans="1:5" x14ac:dyDescent="0.3">
      <c r="A6136">
        <v>6121</v>
      </c>
      <c r="B6136">
        <f t="shared" si="190"/>
        <v>1</v>
      </c>
      <c r="C6136" s="32">
        <v>40448</v>
      </c>
      <c r="D6136">
        <v>1.9750000000000001</v>
      </c>
      <c r="E6136">
        <f t="shared" si="191"/>
        <v>-2.5284463533586377E-3</v>
      </c>
    </row>
    <row r="6137" spans="1:5" x14ac:dyDescent="0.3">
      <c r="A6137" s="35">
        <v>6122</v>
      </c>
      <c r="B6137">
        <f t="shared" si="190"/>
        <v>2</v>
      </c>
      <c r="C6137" s="32">
        <v>40449</v>
      </c>
      <c r="D6137">
        <v>1.978</v>
      </c>
      <c r="E6137">
        <f t="shared" si="191"/>
        <v>1.5178348474350553E-3</v>
      </c>
    </row>
    <row r="6138" spans="1:5" x14ac:dyDescent="0.3">
      <c r="A6138">
        <v>6123</v>
      </c>
      <c r="B6138">
        <f t="shared" si="190"/>
        <v>3</v>
      </c>
      <c r="C6138" s="32">
        <v>40450</v>
      </c>
      <c r="D6138">
        <v>2.0190000000000001</v>
      </c>
      <c r="E6138">
        <f t="shared" si="191"/>
        <v>2.0516106130180203E-2</v>
      </c>
    </row>
    <row r="6139" spans="1:5" x14ac:dyDescent="0.3">
      <c r="A6139" s="35">
        <v>6124</v>
      </c>
      <c r="B6139">
        <f t="shared" si="190"/>
        <v>4</v>
      </c>
      <c r="C6139" s="32">
        <v>40451</v>
      </c>
      <c r="D6139">
        <v>2.0760000000000001</v>
      </c>
      <c r="E6139">
        <f t="shared" si="191"/>
        <v>2.7840625972941662E-2</v>
      </c>
    </row>
    <row r="6140" spans="1:5" x14ac:dyDescent="0.3">
      <c r="A6140">
        <v>6125</v>
      </c>
      <c r="B6140">
        <f t="shared" si="190"/>
        <v>5</v>
      </c>
      <c r="C6140" s="32">
        <v>40452</v>
      </c>
      <c r="D6140">
        <v>2.1240000000000001</v>
      </c>
      <c r="E6140">
        <f t="shared" si="191"/>
        <v>2.2858138076050184E-2</v>
      </c>
    </row>
    <row r="6141" spans="1:5" x14ac:dyDescent="0.3">
      <c r="A6141" s="35">
        <v>6126</v>
      </c>
      <c r="B6141">
        <f t="shared" si="190"/>
        <v>1</v>
      </c>
      <c r="C6141" s="32">
        <v>40455</v>
      </c>
      <c r="D6141">
        <v>2.157</v>
      </c>
      <c r="E6141">
        <f t="shared" si="191"/>
        <v>1.5417264027326814E-2</v>
      </c>
    </row>
    <row r="6142" spans="1:5" x14ac:dyDescent="0.3">
      <c r="A6142">
        <v>6127</v>
      </c>
      <c r="B6142">
        <f t="shared" si="190"/>
        <v>2</v>
      </c>
      <c r="C6142" s="32">
        <v>40456</v>
      </c>
      <c r="D6142">
        <v>2.181</v>
      </c>
      <c r="E6142">
        <f t="shared" si="191"/>
        <v>1.1065119812472607E-2</v>
      </c>
    </row>
    <row r="6143" spans="1:5" x14ac:dyDescent="0.3">
      <c r="A6143" s="35">
        <v>6128</v>
      </c>
      <c r="B6143">
        <f t="shared" si="190"/>
        <v>3</v>
      </c>
      <c r="C6143" s="32">
        <v>40457</v>
      </c>
      <c r="D6143">
        <v>2.218</v>
      </c>
      <c r="E6143">
        <f t="shared" si="191"/>
        <v>1.6822401708683161E-2</v>
      </c>
    </row>
    <row r="6144" spans="1:5" x14ac:dyDescent="0.3">
      <c r="A6144">
        <v>6129</v>
      </c>
      <c r="B6144">
        <f t="shared" si="190"/>
        <v>4</v>
      </c>
      <c r="C6144" s="32">
        <v>40458</v>
      </c>
      <c r="D6144">
        <v>2.1930000000000001</v>
      </c>
      <c r="E6144">
        <f t="shared" si="191"/>
        <v>-1.1335419492424113E-2</v>
      </c>
    </row>
    <row r="6145" spans="1:5" x14ac:dyDescent="0.3">
      <c r="A6145" s="35">
        <v>6130</v>
      </c>
      <c r="B6145">
        <f t="shared" si="190"/>
        <v>5</v>
      </c>
      <c r="C6145" s="32">
        <v>40459</v>
      </c>
      <c r="D6145">
        <v>2.218</v>
      </c>
      <c r="E6145">
        <f t="shared" si="191"/>
        <v>1.1335419492424052E-2</v>
      </c>
    </row>
    <row r="6146" spans="1:5" x14ac:dyDescent="0.3">
      <c r="A6146">
        <v>6131</v>
      </c>
      <c r="B6146">
        <f t="shared" si="190"/>
        <v>1</v>
      </c>
      <c r="C6146" s="32">
        <v>40462</v>
      </c>
      <c r="D6146">
        <v>2.2200000000000002</v>
      </c>
      <c r="E6146">
        <f t="shared" si="191"/>
        <v>9.0130695601288848E-4</v>
      </c>
    </row>
    <row r="6147" spans="1:5" x14ac:dyDescent="0.3">
      <c r="A6147" s="35">
        <v>6132</v>
      </c>
      <c r="B6147">
        <f t="shared" si="190"/>
        <v>2</v>
      </c>
      <c r="C6147" s="32">
        <v>40463</v>
      </c>
      <c r="D6147">
        <v>2.1880000000000002</v>
      </c>
      <c r="E6147">
        <f t="shared" si="191"/>
        <v>-1.4519311324453268E-2</v>
      </c>
    </row>
    <row r="6148" spans="1:5" x14ac:dyDescent="0.3">
      <c r="A6148">
        <v>6133</v>
      </c>
      <c r="B6148">
        <f t="shared" si="190"/>
        <v>3</v>
      </c>
      <c r="C6148" s="32">
        <v>40464</v>
      </c>
      <c r="D6148">
        <v>2.2240000000000002</v>
      </c>
      <c r="E6148">
        <f t="shared" si="191"/>
        <v>1.6319491828601186E-2</v>
      </c>
    </row>
    <row r="6149" spans="1:5" x14ac:dyDescent="0.3">
      <c r="A6149" s="35">
        <v>6134</v>
      </c>
      <c r="B6149">
        <f t="shared" si="190"/>
        <v>4</v>
      </c>
      <c r="C6149" s="32">
        <v>40465</v>
      </c>
      <c r="D6149">
        <v>2.2050000000000001</v>
      </c>
      <c r="E6149">
        <f t="shared" si="191"/>
        <v>-8.579867489526629E-3</v>
      </c>
    </row>
    <row r="6150" spans="1:5" x14ac:dyDescent="0.3">
      <c r="A6150">
        <v>6135</v>
      </c>
      <c r="B6150">
        <f t="shared" si="190"/>
        <v>5</v>
      </c>
      <c r="C6150" s="32">
        <v>40466</v>
      </c>
      <c r="D6150">
        <v>2.1749999999999998</v>
      </c>
      <c r="E6150">
        <f t="shared" si="191"/>
        <v>-1.3698844358162028E-2</v>
      </c>
    </row>
    <row r="6151" spans="1:5" x14ac:dyDescent="0.3">
      <c r="A6151" s="35">
        <v>6136</v>
      </c>
      <c r="B6151">
        <f t="shared" si="190"/>
        <v>1</v>
      </c>
      <c r="C6151" s="32">
        <v>40469</v>
      </c>
      <c r="D6151">
        <v>2.2229999999999999</v>
      </c>
      <c r="E6151">
        <f t="shared" si="191"/>
        <v>2.1828970441412198E-2</v>
      </c>
    </row>
    <row r="6152" spans="1:5" x14ac:dyDescent="0.3">
      <c r="A6152">
        <v>6137</v>
      </c>
      <c r="B6152">
        <f t="shared" si="190"/>
        <v>2</v>
      </c>
      <c r="C6152" s="32">
        <v>40470</v>
      </c>
      <c r="D6152">
        <v>2.1150000000000002</v>
      </c>
      <c r="E6152">
        <f t="shared" si="191"/>
        <v>-4.9802822483818017E-2</v>
      </c>
    </row>
    <row r="6153" spans="1:5" x14ac:dyDescent="0.3">
      <c r="A6153" s="35">
        <v>6138</v>
      </c>
      <c r="B6153">
        <f t="shared" si="190"/>
        <v>3</v>
      </c>
      <c r="C6153" s="32">
        <v>40471</v>
      </c>
      <c r="D6153">
        <v>2.1520000000000001</v>
      </c>
      <c r="E6153">
        <f t="shared" si="191"/>
        <v>1.7342829801296606E-2</v>
      </c>
    </row>
    <row r="6154" spans="1:5" x14ac:dyDescent="0.3">
      <c r="A6154">
        <v>6139</v>
      </c>
      <c r="B6154">
        <f t="shared" si="190"/>
        <v>4</v>
      </c>
      <c r="C6154" s="32">
        <v>40472</v>
      </c>
      <c r="D6154">
        <v>2.1179999999999999</v>
      </c>
      <c r="E6154">
        <f t="shared" si="191"/>
        <v>-1.5925395120323402E-2</v>
      </c>
    </row>
    <row r="6155" spans="1:5" x14ac:dyDescent="0.3">
      <c r="A6155" s="35">
        <v>6140</v>
      </c>
      <c r="B6155">
        <f t="shared" si="190"/>
        <v>5</v>
      </c>
      <c r="C6155" s="32">
        <v>40473</v>
      </c>
      <c r="D6155">
        <v>2.1219999999999999</v>
      </c>
      <c r="E6155">
        <f t="shared" si="191"/>
        <v>1.8867930125766356E-3</v>
      </c>
    </row>
    <row r="6156" spans="1:5" x14ac:dyDescent="0.3">
      <c r="A6156">
        <v>6141</v>
      </c>
      <c r="B6156">
        <f t="shared" si="190"/>
        <v>1</v>
      </c>
      <c r="C6156" s="32">
        <v>40476</v>
      </c>
      <c r="D6156">
        <v>2.1230000000000002</v>
      </c>
      <c r="E6156">
        <f t="shared" si="191"/>
        <v>4.7114252932772675E-4</v>
      </c>
    </row>
    <row r="6157" spans="1:5" x14ac:dyDescent="0.3">
      <c r="A6157" s="35">
        <v>6142</v>
      </c>
      <c r="B6157">
        <f t="shared" si="190"/>
        <v>2</v>
      </c>
      <c r="C6157" s="32">
        <v>40477</v>
      </c>
      <c r="D6157">
        <v>2.105</v>
      </c>
      <c r="E6157">
        <f t="shared" si="191"/>
        <v>-8.5147155867744562E-3</v>
      </c>
    </row>
    <row r="6158" spans="1:5" x14ac:dyDescent="0.3">
      <c r="A6158">
        <v>6143</v>
      </c>
      <c r="B6158">
        <f t="shared" si="190"/>
        <v>3</v>
      </c>
      <c r="C6158" s="32">
        <v>40478</v>
      </c>
      <c r="D6158">
        <v>2.117</v>
      </c>
      <c r="E6158">
        <f t="shared" si="191"/>
        <v>5.6845250183832951E-3</v>
      </c>
    </row>
    <row r="6159" spans="1:5" x14ac:dyDescent="0.3">
      <c r="A6159" s="35">
        <v>6144</v>
      </c>
      <c r="B6159">
        <f t="shared" si="190"/>
        <v>4</v>
      </c>
      <c r="C6159" s="32">
        <v>40479</v>
      </c>
      <c r="D6159">
        <v>2.125</v>
      </c>
      <c r="E6159">
        <f t="shared" si="191"/>
        <v>3.7718102236520704E-3</v>
      </c>
    </row>
    <row r="6160" spans="1:5" x14ac:dyDescent="0.3">
      <c r="A6160">
        <v>6145</v>
      </c>
      <c r="B6160">
        <f t="shared" si="190"/>
        <v>5</v>
      </c>
      <c r="C6160" s="32">
        <v>40480</v>
      </c>
      <c r="D6160">
        <v>2.1419999999999999</v>
      </c>
      <c r="E6160">
        <f t="shared" si="191"/>
        <v>7.9681696491768813E-3</v>
      </c>
    </row>
    <row r="6161" spans="1:5" x14ac:dyDescent="0.3">
      <c r="A6161" s="35">
        <v>6146</v>
      </c>
      <c r="B6161">
        <f t="shared" ref="B6161:B6224" si="192">WEEKDAY(C6161,2)</f>
        <v>1</v>
      </c>
      <c r="C6161" s="32">
        <v>40483</v>
      </c>
      <c r="D6161">
        <v>2.1269999999999998</v>
      </c>
      <c r="E6161">
        <f t="shared" si="191"/>
        <v>-7.027435807456974E-3</v>
      </c>
    </row>
    <row r="6162" spans="1:5" x14ac:dyDescent="0.3">
      <c r="A6162">
        <v>6147</v>
      </c>
      <c r="B6162">
        <f t="shared" si="192"/>
        <v>2</v>
      </c>
      <c r="C6162" s="32">
        <v>40484</v>
      </c>
      <c r="D6162">
        <v>2.1619999999999999</v>
      </c>
      <c r="E6162">
        <f t="shared" ref="E6162:E6225" si="193">LN(D6162/D6161)</f>
        <v>1.632118299891637E-2</v>
      </c>
    </row>
    <row r="6163" spans="1:5" x14ac:dyDescent="0.3">
      <c r="A6163" s="35">
        <v>6148</v>
      </c>
      <c r="B6163">
        <f t="shared" si="192"/>
        <v>3</v>
      </c>
      <c r="C6163" s="32">
        <v>40485</v>
      </c>
      <c r="D6163">
        <v>2.165</v>
      </c>
      <c r="E6163">
        <f t="shared" si="193"/>
        <v>1.3866422374367207E-3</v>
      </c>
    </row>
    <row r="6164" spans="1:5" x14ac:dyDescent="0.3">
      <c r="A6164">
        <v>6149</v>
      </c>
      <c r="B6164">
        <f t="shared" si="192"/>
        <v>4</v>
      </c>
      <c r="C6164" s="32">
        <v>40486</v>
      </c>
      <c r="D6164">
        <v>2.2029999999999998</v>
      </c>
      <c r="E6164">
        <f t="shared" si="193"/>
        <v>1.7399706365752877E-2</v>
      </c>
    </row>
    <row r="6165" spans="1:5" x14ac:dyDescent="0.3">
      <c r="A6165" s="35">
        <v>6150</v>
      </c>
      <c r="B6165">
        <f t="shared" si="192"/>
        <v>5</v>
      </c>
      <c r="C6165" s="32">
        <v>40487</v>
      </c>
      <c r="D6165">
        <v>2.214</v>
      </c>
      <c r="E6165">
        <f t="shared" si="193"/>
        <v>4.9807664662391725E-3</v>
      </c>
    </row>
    <row r="6166" spans="1:5" x14ac:dyDescent="0.3">
      <c r="A6166">
        <v>6151</v>
      </c>
      <c r="B6166">
        <f t="shared" si="192"/>
        <v>1</v>
      </c>
      <c r="C6166" s="32">
        <v>40490</v>
      </c>
      <c r="D6166">
        <v>2.1989999999999998</v>
      </c>
      <c r="E6166">
        <f t="shared" si="193"/>
        <v>-6.798122713821097E-3</v>
      </c>
    </row>
    <row r="6167" spans="1:5" x14ac:dyDescent="0.3">
      <c r="A6167" s="35">
        <v>6152</v>
      </c>
      <c r="B6167">
        <f t="shared" si="192"/>
        <v>2</v>
      </c>
      <c r="C6167" s="32">
        <v>40491</v>
      </c>
      <c r="D6167">
        <v>2.2130000000000001</v>
      </c>
      <c r="E6167">
        <f t="shared" si="193"/>
        <v>6.3463494962885713E-3</v>
      </c>
    </row>
    <row r="6168" spans="1:5" x14ac:dyDescent="0.3">
      <c r="A6168">
        <v>6153</v>
      </c>
      <c r="B6168">
        <f t="shared" si="192"/>
        <v>3</v>
      </c>
      <c r="C6168" s="32">
        <v>40492</v>
      </c>
      <c r="D6168">
        <v>2.2589999999999999</v>
      </c>
      <c r="E6168">
        <f t="shared" si="193"/>
        <v>2.0573176416953637E-2</v>
      </c>
    </row>
    <row r="6169" spans="1:5" x14ac:dyDescent="0.3">
      <c r="A6169" s="35">
        <v>6154</v>
      </c>
      <c r="B6169">
        <f t="shared" si="192"/>
        <v>4</v>
      </c>
      <c r="C6169" s="32">
        <v>40493</v>
      </c>
      <c r="D6169">
        <v>2.2589999999999999</v>
      </c>
      <c r="E6169">
        <f t="shared" si="193"/>
        <v>0</v>
      </c>
    </row>
    <row r="6170" spans="1:5" x14ac:dyDescent="0.3">
      <c r="A6170">
        <v>6155</v>
      </c>
      <c r="B6170">
        <f t="shared" si="192"/>
        <v>5</v>
      </c>
      <c r="C6170" s="32">
        <v>40494</v>
      </c>
      <c r="D6170">
        <v>2.2789999999999999</v>
      </c>
      <c r="E6170">
        <f t="shared" si="193"/>
        <v>8.8145127776809076E-3</v>
      </c>
    </row>
    <row r="6171" spans="1:5" x14ac:dyDescent="0.3">
      <c r="A6171" s="35">
        <v>6156</v>
      </c>
      <c r="B6171">
        <f t="shared" si="192"/>
        <v>1</v>
      </c>
      <c r="C6171" s="32">
        <v>40497</v>
      </c>
      <c r="D6171">
        <v>2.31</v>
      </c>
      <c r="E6171">
        <f t="shared" si="193"/>
        <v>1.351077427015504E-2</v>
      </c>
    </row>
    <row r="6172" spans="1:5" x14ac:dyDescent="0.3">
      <c r="A6172">
        <v>6157</v>
      </c>
      <c r="B6172">
        <f t="shared" si="192"/>
        <v>2</v>
      </c>
      <c r="C6172" s="32">
        <v>40498</v>
      </c>
      <c r="D6172">
        <v>2.2160000000000002</v>
      </c>
      <c r="E6172">
        <f t="shared" si="193"/>
        <v>-4.1543755648664769E-2</v>
      </c>
    </row>
    <row r="6173" spans="1:5" x14ac:dyDescent="0.3">
      <c r="A6173" s="35">
        <v>6158</v>
      </c>
      <c r="B6173">
        <f t="shared" si="192"/>
        <v>3</v>
      </c>
      <c r="C6173" s="32">
        <v>40499</v>
      </c>
      <c r="D6173">
        <v>2.2869999999999999</v>
      </c>
      <c r="E6173">
        <f t="shared" si="193"/>
        <v>3.1537146155606509E-2</v>
      </c>
    </row>
    <row r="6174" spans="1:5" x14ac:dyDescent="0.3">
      <c r="A6174">
        <v>6159</v>
      </c>
      <c r="B6174">
        <f t="shared" si="192"/>
        <v>4</v>
      </c>
      <c r="C6174" s="32">
        <v>40500</v>
      </c>
      <c r="D6174">
        <v>2.3079999999999998</v>
      </c>
      <c r="E6174">
        <f t="shared" si="193"/>
        <v>9.1404336052089141E-3</v>
      </c>
    </row>
    <row r="6175" spans="1:5" x14ac:dyDescent="0.3">
      <c r="A6175" s="35">
        <v>6160</v>
      </c>
      <c r="B6175">
        <f t="shared" si="192"/>
        <v>5</v>
      </c>
      <c r="C6175" s="32">
        <v>40501</v>
      </c>
      <c r="D6175">
        <v>2.3130000000000002</v>
      </c>
      <c r="E6175">
        <f t="shared" si="193"/>
        <v>2.1640346034490932E-3</v>
      </c>
    </row>
    <row r="6176" spans="1:5" x14ac:dyDescent="0.3">
      <c r="A6176">
        <v>6161</v>
      </c>
      <c r="B6176">
        <f t="shared" si="192"/>
        <v>1</v>
      </c>
      <c r="C6176" s="32">
        <v>40504</v>
      </c>
      <c r="D6176">
        <v>2.2570000000000001</v>
      </c>
      <c r="E6176">
        <f t="shared" si="193"/>
        <v>-2.4508885413903513E-2</v>
      </c>
    </row>
    <row r="6177" spans="1:5" x14ac:dyDescent="0.3">
      <c r="A6177" s="35">
        <v>6162</v>
      </c>
      <c r="B6177">
        <f t="shared" si="192"/>
        <v>2</v>
      </c>
      <c r="C6177" s="32">
        <v>40505</v>
      </c>
      <c r="D6177">
        <v>2.2109999999999999</v>
      </c>
      <c r="E6177">
        <f t="shared" si="193"/>
        <v>-2.0591595960089557E-2</v>
      </c>
    </row>
    <row r="6178" spans="1:5" x14ac:dyDescent="0.3">
      <c r="A6178">
        <v>6163</v>
      </c>
      <c r="B6178">
        <f t="shared" si="192"/>
        <v>3</v>
      </c>
      <c r="C6178" s="32">
        <v>40506</v>
      </c>
      <c r="D6178">
        <v>2.2890000000000001</v>
      </c>
      <c r="E6178">
        <f t="shared" si="193"/>
        <v>3.4670139095120463E-2</v>
      </c>
    </row>
    <row r="6179" spans="1:5" x14ac:dyDescent="0.3">
      <c r="A6179" s="35">
        <v>6164</v>
      </c>
      <c r="B6179">
        <f t="shared" si="192"/>
        <v>5</v>
      </c>
      <c r="C6179" s="32">
        <v>40508</v>
      </c>
      <c r="D6179">
        <v>2.2770000000000001</v>
      </c>
      <c r="E6179">
        <f t="shared" si="193"/>
        <v>-5.2562538888270638E-3</v>
      </c>
    </row>
    <row r="6180" spans="1:5" x14ac:dyDescent="0.3">
      <c r="A6180">
        <v>6165</v>
      </c>
      <c r="B6180">
        <f t="shared" si="192"/>
        <v>1</v>
      </c>
      <c r="C6180" s="32">
        <v>40511</v>
      </c>
      <c r="D6180">
        <v>2.3109999999999999</v>
      </c>
      <c r="E6180">
        <f t="shared" si="193"/>
        <v>1.4821544210640976E-2</v>
      </c>
    </row>
    <row r="6181" spans="1:5" x14ac:dyDescent="0.3">
      <c r="A6181" s="35">
        <v>6166</v>
      </c>
      <c r="B6181">
        <f t="shared" si="192"/>
        <v>2</v>
      </c>
      <c r="C6181" s="32">
        <v>40512</v>
      </c>
      <c r="D6181">
        <v>2.2709999999999999</v>
      </c>
      <c r="E6181">
        <f t="shared" si="193"/>
        <v>-1.746006816882226E-2</v>
      </c>
    </row>
    <row r="6182" spans="1:5" x14ac:dyDescent="0.3">
      <c r="A6182">
        <v>6167</v>
      </c>
      <c r="B6182">
        <f t="shared" si="192"/>
        <v>3</v>
      </c>
      <c r="C6182" s="32">
        <v>40513</v>
      </c>
      <c r="D6182">
        <v>2.3740000000000001</v>
      </c>
      <c r="E6182">
        <f t="shared" si="193"/>
        <v>4.4356033064054945E-2</v>
      </c>
    </row>
    <row r="6183" spans="1:5" x14ac:dyDescent="0.3">
      <c r="A6183" s="35">
        <v>6168</v>
      </c>
      <c r="B6183">
        <f t="shared" si="192"/>
        <v>4</v>
      </c>
      <c r="C6183" s="32">
        <v>40514</v>
      </c>
      <c r="D6183">
        <v>2.4159999999999999</v>
      </c>
      <c r="E6183">
        <f t="shared" si="193"/>
        <v>1.7536983885092117E-2</v>
      </c>
    </row>
    <row r="6184" spans="1:5" x14ac:dyDescent="0.3">
      <c r="A6184">
        <v>6169</v>
      </c>
      <c r="B6184">
        <f t="shared" si="192"/>
        <v>5</v>
      </c>
      <c r="C6184" s="32">
        <v>40515</v>
      </c>
      <c r="D6184">
        <v>2.4220000000000002</v>
      </c>
      <c r="E6184">
        <f t="shared" si="193"/>
        <v>2.480365058332146E-3</v>
      </c>
    </row>
    <row r="6185" spans="1:5" x14ac:dyDescent="0.3">
      <c r="A6185" s="35">
        <v>6170</v>
      </c>
      <c r="B6185">
        <f t="shared" si="192"/>
        <v>1</v>
      </c>
      <c r="C6185" s="32">
        <v>40518</v>
      </c>
      <c r="D6185">
        <v>2.3639999999999999</v>
      </c>
      <c r="E6185">
        <f t="shared" si="193"/>
        <v>-2.4238545587048872E-2</v>
      </c>
    </row>
    <row r="6186" spans="1:5" x14ac:dyDescent="0.3">
      <c r="A6186">
        <v>6171</v>
      </c>
      <c r="B6186">
        <f t="shared" si="192"/>
        <v>2</v>
      </c>
      <c r="C6186" s="32">
        <v>40519</v>
      </c>
      <c r="D6186">
        <v>2.3380000000000001</v>
      </c>
      <c r="E6186">
        <f t="shared" si="193"/>
        <v>-1.1059236493974998E-2</v>
      </c>
    </row>
    <row r="6187" spans="1:5" x14ac:dyDescent="0.3">
      <c r="A6187" s="35">
        <v>6172</v>
      </c>
      <c r="B6187">
        <f t="shared" si="192"/>
        <v>3</v>
      </c>
      <c r="C6187" s="32">
        <v>40520</v>
      </c>
      <c r="D6187">
        <v>2.327</v>
      </c>
      <c r="E6187">
        <f t="shared" si="193"/>
        <v>-4.7159787297220189E-3</v>
      </c>
    </row>
    <row r="6188" spans="1:5" x14ac:dyDescent="0.3">
      <c r="A6188">
        <v>6173</v>
      </c>
      <c r="B6188">
        <f t="shared" si="192"/>
        <v>4</v>
      </c>
      <c r="C6188" s="32">
        <v>40521</v>
      </c>
      <c r="D6188">
        <v>2.371</v>
      </c>
      <c r="E6188">
        <f t="shared" si="193"/>
        <v>1.8731922763113661E-2</v>
      </c>
    </row>
    <row r="6189" spans="1:5" x14ac:dyDescent="0.3">
      <c r="A6189" s="35">
        <v>6174</v>
      </c>
      <c r="B6189">
        <f t="shared" si="192"/>
        <v>5</v>
      </c>
      <c r="C6189" s="32">
        <v>40522</v>
      </c>
      <c r="D6189">
        <v>2.347</v>
      </c>
      <c r="E6189">
        <f t="shared" si="193"/>
        <v>-1.0173890214382015E-2</v>
      </c>
    </row>
    <row r="6190" spans="1:5" x14ac:dyDescent="0.3">
      <c r="A6190">
        <v>6175</v>
      </c>
      <c r="B6190">
        <f t="shared" si="192"/>
        <v>1</v>
      </c>
      <c r="C6190" s="32">
        <v>40525</v>
      </c>
      <c r="D6190">
        <v>2.3250000000000002</v>
      </c>
      <c r="E6190">
        <f t="shared" si="193"/>
        <v>-9.4178778295667728E-3</v>
      </c>
    </row>
    <row r="6191" spans="1:5" x14ac:dyDescent="0.3">
      <c r="A6191" s="35">
        <v>6176</v>
      </c>
      <c r="B6191">
        <f t="shared" si="192"/>
        <v>2</v>
      </c>
      <c r="C6191" s="32">
        <v>40526</v>
      </c>
      <c r="D6191">
        <v>2.31</v>
      </c>
      <c r="E6191">
        <f t="shared" si="193"/>
        <v>-6.4725145056174788E-3</v>
      </c>
    </row>
    <row r="6192" spans="1:5" x14ac:dyDescent="0.3">
      <c r="A6192">
        <v>6177</v>
      </c>
      <c r="B6192">
        <f t="shared" si="192"/>
        <v>3</v>
      </c>
      <c r="C6192" s="32">
        <v>40527</v>
      </c>
      <c r="D6192">
        <v>2.331</v>
      </c>
      <c r="E6192">
        <f t="shared" si="193"/>
        <v>9.0498355199178562E-3</v>
      </c>
    </row>
    <row r="6193" spans="1:5" x14ac:dyDescent="0.3">
      <c r="A6193" s="35">
        <v>6178</v>
      </c>
      <c r="B6193">
        <f t="shared" si="192"/>
        <v>4</v>
      </c>
      <c r="C6193" s="32">
        <v>40528</v>
      </c>
      <c r="D6193">
        <v>2.33</v>
      </c>
      <c r="E6193">
        <f t="shared" si="193"/>
        <v>-4.2909247601085742E-4</v>
      </c>
    </row>
    <row r="6194" spans="1:5" x14ac:dyDescent="0.3">
      <c r="A6194">
        <v>6179</v>
      </c>
      <c r="B6194">
        <f t="shared" si="192"/>
        <v>5</v>
      </c>
      <c r="C6194" s="32">
        <v>40529</v>
      </c>
      <c r="D6194">
        <v>2.3479999999999999</v>
      </c>
      <c r="E6194">
        <f t="shared" si="193"/>
        <v>7.6956343882407085E-3</v>
      </c>
    </row>
    <row r="6195" spans="1:5" x14ac:dyDescent="0.3">
      <c r="A6195" s="35">
        <v>6180</v>
      </c>
      <c r="B6195">
        <f t="shared" si="192"/>
        <v>1</v>
      </c>
      <c r="C6195" s="32">
        <v>40532</v>
      </c>
      <c r="D6195">
        <v>2.4140000000000001</v>
      </c>
      <c r="E6195">
        <f t="shared" si="193"/>
        <v>2.7721220709489926E-2</v>
      </c>
    </row>
    <row r="6196" spans="1:5" x14ac:dyDescent="0.3">
      <c r="A6196">
        <v>6181</v>
      </c>
      <c r="B6196">
        <f t="shared" si="192"/>
        <v>2</v>
      </c>
      <c r="C6196" s="32">
        <v>40533</v>
      </c>
      <c r="D6196">
        <v>2.4420000000000002</v>
      </c>
      <c r="E6196">
        <f t="shared" si="193"/>
        <v>1.1532253013173292E-2</v>
      </c>
    </row>
    <row r="6197" spans="1:5" x14ac:dyDescent="0.3">
      <c r="A6197" s="35">
        <v>6182</v>
      </c>
      <c r="B6197">
        <f t="shared" si="192"/>
        <v>3</v>
      </c>
      <c r="C6197" s="32">
        <v>40534</v>
      </c>
      <c r="D6197">
        <v>2.468</v>
      </c>
      <c r="E6197">
        <f t="shared" si="193"/>
        <v>1.0590730354628257E-2</v>
      </c>
    </row>
    <row r="6198" spans="1:5" x14ac:dyDescent="0.3">
      <c r="A6198">
        <v>6183</v>
      </c>
      <c r="B6198">
        <f t="shared" si="192"/>
        <v>4</v>
      </c>
      <c r="C6198" s="32">
        <v>40535</v>
      </c>
      <c r="D6198">
        <v>2.484</v>
      </c>
      <c r="E6198">
        <f t="shared" si="193"/>
        <v>6.462058028091024E-3</v>
      </c>
    </row>
    <row r="6199" spans="1:5" x14ac:dyDescent="0.3">
      <c r="A6199" s="35">
        <v>6184</v>
      </c>
      <c r="B6199">
        <f t="shared" si="192"/>
        <v>1</v>
      </c>
      <c r="C6199" s="32">
        <v>40539</v>
      </c>
      <c r="D6199">
        <v>2.4569999999999999</v>
      </c>
      <c r="E6199">
        <f t="shared" si="193"/>
        <v>-1.0929070532190317E-2</v>
      </c>
    </row>
    <row r="6200" spans="1:5" x14ac:dyDescent="0.3">
      <c r="A6200">
        <v>6185</v>
      </c>
      <c r="B6200">
        <f t="shared" si="192"/>
        <v>2</v>
      </c>
      <c r="C6200" s="32">
        <v>40540</v>
      </c>
      <c r="D6200">
        <v>2.4249999999999998</v>
      </c>
      <c r="E6200">
        <f t="shared" si="193"/>
        <v>-1.3109569149595535E-2</v>
      </c>
    </row>
    <row r="6201" spans="1:5" x14ac:dyDescent="0.3">
      <c r="A6201" s="35">
        <v>6186</v>
      </c>
      <c r="B6201">
        <f t="shared" si="192"/>
        <v>3</v>
      </c>
      <c r="C6201" s="32">
        <v>40541</v>
      </c>
      <c r="D6201">
        <v>2.41</v>
      </c>
      <c r="E6201">
        <f t="shared" si="193"/>
        <v>-6.2047768868827577E-3</v>
      </c>
    </row>
    <row r="6202" spans="1:5" x14ac:dyDescent="0.3">
      <c r="A6202">
        <v>6187</v>
      </c>
      <c r="B6202">
        <f t="shared" si="192"/>
        <v>4</v>
      </c>
      <c r="C6202" s="32">
        <v>40542</v>
      </c>
      <c r="D6202">
        <v>2.4039999999999999</v>
      </c>
      <c r="E6202">
        <f t="shared" si="193"/>
        <v>-2.492730829602584E-3</v>
      </c>
    </row>
    <row r="6203" spans="1:5" x14ac:dyDescent="0.3">
      <c r="A6203" s="35">
        <v>6188</v>
      </c>
      <c r="B6203">
        <f t="shared" si="192"/>
        <v>5</v>
      </c>
      <c r="C6203" s="32">
        <v>40543</v>
      </c>
      <c r="D6203">
        <v>2.4550000000000001</v>
      </c>
      <c r="E6203">
        <f t="shared" si="193"/>
        <v>2.0992744573522737E-2</v>
      </c>
    </row>
    <row r="6204" spans="1:5" x14ac:dyDescent="0.3">
      <c r="A6204">
        <v>6189</v>
      </c>
      <c r="B6204">
        <f t="shared" si="192"/>
        <v>1</v>
      </c>
      <c r="C6204" s="32">
        <v>40546</v>
      </c>
      <c r="D6204">
        <v>2.4500000000000002</v>
      </c>
      <c r="E6204">
        <f t="shared" si="193"/>
        <v>-2.0387366898482057E-3</v>
      </c>
    </row>
    <row r="6205" spans="1:5" x14ac:dyDescent="0.3">
      <c r="A6205" s="35">
        <v>6190</v>
      </c>
      <c r="B6205">
        <f t="shared" si="192"/>
        <v>2</v>
      </c>
      <c r="C6205" s="32">
        <v>40547</v>
      </c>
      <c r="D6205">
        <v>2.4140000000000001</v>
      </c>
      <c r="E6205">
        <f t="shared" si="193"/>
        <v>-1.4802901881295924E-2</v>
      </c>
    </row>
    <row r="6206" spans="1:5" x14ac:dyDescent="0.3">
      <c r="A6206">
        <v>6191</v>
      </c>
      <c r="B6206">
        <f t="shared" si="192"/>
        <v>3</v>
      </c>
      <c r="C6206" s="32">
        <v>40548</v>
      </c>
      <c r="D6206">
        <v>2.4550000000000001</v>
      </c>
      <c r="E6206">
        <f t="shared" si="193"/>
        <v>1.6841638571144044E-2</v>
      </c>
    </row>
    <row r="6207" spans="1:5" x14ac:dyDescent="0.3">
      <c r="A6207" s="35">
        <v>6192</v>
      </c>
      <c r="B6207">
        <f t="shared" si="192"/>
        <v>4</v>
      </c>
      <c r="C6207" s="32">
        <v>40549</v>
      </c>
      <c r="D6207">
        <v>2.456</v>
      </c>
      <c r="E6207">
        <f t="shared" si="193"/>
        <v>4.0724903841202399E-4</v>
      </c>
    </row>
    <row r="6208" spans="1:5" x14ac:dyDescent="0.3">
      <c r="A6208">
        <v>6193</v>
      </c>
      <c r="B6208">
        <f t="shared" si="192"/>
        <v>5</v>
      </c>
      <c r="C6208" s="32">
        <v>40550</v>
      </c>
      <c r="D6208">
        <v>2.4359999999999999</v>
      </c>
      <c r="E6208">
        <f t="shared" si="193"/>
        <v>-8.1766604372454435E-3</v>
      </c>
    </row>
    <row r="6209" spans="1:5" x14ac:dyDescent="0.3">
      <c r="A6209" s="35">
        <v>6194</v>
      </c>
      <c r="B6209">
        <f t="shared" si="192"/>
        <v>1</v>
      </c>
      <c r="C6209" s="32">
        <v>40553</v>
      </c>
      <c r="D6209">
        <v>2.464</v>
      </c>
      <c r="E6209">
        <f t="shared" si="193"/>
        <v>1.142869582362285E-2</v>
      </c>
    </row>
    <row r="6210" spans="1:5" x14ac:dyDescent="0.3">
      <c r="A6210">
        <v>6195</v>
      </c>
      <c r="B6210">
        <f t="shared" si="192"/>
        <v>2</v>
      </c>
      <c r="C6210" s="32">
        <v>40554</v>
      </c>
      <c r="D6210">
        <v>2.4830000000000001</v>
      </c>
      <c r="E6210">
        <f t="shared" si="193"/>
        <v>7.6814608547563354E-3</v>
      </c>
    </row>
    <row r="6211" spans="1:5" x14ac:dyDescent="0.3">
      <c r="A6211" s="35">
        <v>6196</v>
      </c>
      <c r="B6211">
        <f t="shared" si="192"/>
        <v>3</v>
      </c>
      <c r="C6211" s="32">
        <v>40555</v>
      </c>
      <c r="D6211">
        <v>2.4649999999999999</v>
      </c>
      <c r="E6211">
        <f t="shared" si="193"/>
        <v>-7.2756990313762038E-3</v>
      </c>
    </row>
    <row r="6212" spans="1:5" x14ac:dyDescent="0.3">
      <c r="A6212">
        <v>6197</v>
      </c>
      <c r="B6212">
        <f t="shared" si="192"/>
        <v>4</v>
      </c>
      <c r="C6212" s="32">
        <v>40556</v>
      </c>
      <c r="D6212">
        <v>2.4529999999999998</v>
      </c>
      <c r="E6212">
        <f t="shared" si="193"/>
        <v>-4.880042218301235E-3</v>
      </c>
    </row>
    <row r="6213" spans="1:5" x14ac:dyDescent="0.3">
      <c r="A6213" s="35">
        <v>6198</v>
      </c>
      <c r="B6213">
        <f t="shared" si="192"/>
        <v>5</v>
      </c>
      <c r="C6213" s="32">
        <v>40557</v>
      </c>
      <c r="D6213">
        <v>2.504</v>
      </c>
      <c r="E6213">
        <f t="shared" si="193"/>
        <v>2.0577687961499842E-2</v>
      </c>
    </row>
    <row r="6214" spans="1:5" x14ac:dyDescent="0.3">
      <c r="A6214">
        <v>6199</v>
      </c>
      <c r="B6214">
        <f t="shared" si="192"/>
        <v>2</v>
      </c>
      <c r="C6214" s="32">
        <v>40561</v>
      </c>
      <c r="D6214">
        <v>2.4820000000000002</v>
      </c>
      <c r="E6214">
        <f t="shared" si="193"/>
        <v>-8.8247664554365456E-3</v>
      </c>
    </row>
    <row r="6215" spans="1:5" x14ac:dyDescent="0.3">
      <c r="A6215" s="35">
        <v>6200</v>
      </c>
      <c r="B6215">
        <f t="shared" si="192"/>
        <v>3</v>
      </c>
      <c r="C6215" s="32">
        <v>40562</v>
      </c>
      <c r="D6215">
        <v>2.484</v>
      </c>
      <c r="E6215">
        <f t="shared" si="193"/>
        <v>8.0547728881686829E-4</v>
      </c>
    </row>
    <row r="6216" spans="1:5" x14ac:dyDescent="0.3">
      <c r="A6216">
        <v>6201</v>
      </c>
      <c r="B6216">
        <f t="shared" si="192"/>
        <v>4</v>
      </c>
      <c r="C6216" s="32">
        <v>40563</v>
      </c>
      <c r="D6216">
        <v>2.4249999999999998</v>
      </c>
      <c r="E6216">
        <f t="shared" si="193"/>
        <v>-2.403863968178592E-2</v>
      </c>
    </row>
    <row r="6217" spans="1:5" x14ac:dyDescent="0.3">
      <c r="A6217" s="35">
        <v>6202</v>
      </c>
      <c r="B6217">
        <f t="shared" si="192"/>
        <v>5</v>
      </c>
      <c r="C6217" s="32">
        <v>40564</v>
      </c>
      <c r="D6217">
        <v>2.4649999999999999</v>
      </c>
      <c r="E6217">
        <f t="shared" si="193"/>
        <v>1.6360283105206853E-2</v>
      </c>
    </row>
    <row r="6218" spans="1:5" x14ac:dyDescent="0.3">
      <c r="A6218">
        <v>6203</v>
      </c>
      <c r="B6218">
        <f t="shared" si="192"/>
        <v>1</v>
      </c>
      <c r="C6218" s="32">
        <v>40567</v>
      </c>
      <c r="D6218">
        <v>2.4129999999999998</v>
      </c>
      <c r="E6218">
        <f t="shared" si="193"/>
        <v>-2.1321020851758805E-2</v>
      </c>
    </row>
    <row r="6219" spans="1:5" x14ac:dyDescent="0.3">
      <c r="A6219" s="35">
        <v>6204</v>
      </c>
      <c r="B6219">
        <f t="shared" si="192"/>
        <v>2</v>
      </c>
      <c r="C6219" s="32">
        <v>40568</v>
      </c>
      <c r="D6219">
        <v>2.3479999999999999</v>
      </c>
      <c r="E6219">
        <f t="shared" si="193"/>
        <v>-2.7306884677044684E-2</v>
      </c>
    </row>
    <row r="6220" spans="1:5" x14ac:dyDescent="0.3">
      <c r="A6220">
        <v>6205</v>
      </c>
      <c r="B6220">
        <f t="shared" si="192"/>
        <v>3</v>
      </c>
      <c r="C6220" s="32">
        <v>40569</v>
      </c>
      <c r="D6220">
        <v>2.4460000000000002</v>
      </c>
      <c r="E6220">
        <f t="shared" si="193"/>
        <v>4.0890135299130791E-2</v>
      </c>
    </row>
    <row r="6221" spans="1:5" x14ac:dyDescent="0.3">
      <c r="A6221" s="35">
        <v>6206</v>
      </c>
      <c r="B6221">
        <f t="shared" si="192"/>
        <v>4</v>
      </c>
      <c r="C6221" s="32">
        <v>40570</v>
      </c>
      <c r="D6221">
        <v>2.3940000000000001</v>
      </c>
      <c r="E6221">
        <f t="shared" si="193"/>
        <v>-2.1488430129199231E-2</v>
      </c>
    </row>
    <row r="6222" spans="1:5" x14ac:dyDescent="0.3">
      <c r="A6222">
        <v>6207</v>
      </c>
      <c r="B6222">
        <f t="shared" si="192"/>
        <v>5</v>
      </c>
      <c r="C6222" s="32">
        <v>40571</v>
      </c>
      <c r="D6222">
        <v>2.4569999999999999</v>
      </c>
      <c r="E6222">
        <f t="shared" si="193"/>
        <v>2.5975486403260521E-2</v>
      </c>
    </row>
    <row r="6223" spans="1:5" x14ac:dyDescent="0.3">
      <c r="A6223" s="35">
        <v>6208</v>
      </c>
      <c r="B6223">
        <f t="shared" si="192"/>
        <v>1</v>
      </c>
      <c r="C6223" s="32">
        <v>40574</v>
      </c>
      <c r="D6223">
        <v>2.4670000000000001</v>
      </c>
      <c r="E6223">
        <f t="shared" si="193"/>
        <v>4.0617440081776425E-3</v>
      </c>
    </row>
    <row r="6224" spans="1:5" x14ac:dyDescent="0.3">
      <c r="A6224">
        <v>6209</v>
      </c>
      <c r="B6224">
        <f t="shared" si="192"/>
        <v>2</v>
      </c>
      <c r="C6224" s="32">
        <v>40575</v>
      </c>
      <c r="D6224">
        <v>2.4929999999999999</v>
      </c>
      <c r="E6224">
        <f t="shared" si="193"/>
        <v>1.0483966994201181E-2</v>
      </c>
    </row>
    <row r="6225" spans="1:5" x14ac:dyDescent="0.3">
      <c r="A6225" s="35">
        <v>6210</v>
      </c>
      <c r="B6225">
        <f t="shared" ref="B6225:B6288" si="194">WEEKDAY(C6225,2)</f>
        <v>3</v>
      </c>
      <c r="C6225" s="32">
        <v>40576</v>
      </c>
      <c r="D6225">
        <v>2.4809999999999999</v>
      </c>
      <c r="E6225">
        <f t="shared" si="193"/>
        <v>-4.8250998317569084E-3</v>
      </c>
    </row>
    <row r="6226" spans="1:5" x14ac:dyDescent="0.3">
      <c r="A6226">
        <v>6211</v>
      </c>
      <c r="B6226">
        <f t="shared" si="194"/>
        <v>4</v>
      </c>
      <c r="C6226" s="32">
        <v>40577</v>
      </c>
      <c r="D6226">
        <v>2.4769999999999999</v>
      </c>
      <c r="E6226">
        <f t="shared" ref="E6226:E6289" si="195">LN(D6226/D6225)</f>
        <v>-1.6135542024414914E-3</v>
      </c>
    </row>
    <row r="6227" spans="1:5" x14ac:dyDescent="0.3">
      <c r="A6227" s="35">
        <v>6212</v>
      </c>
      <c r="B6227">
        <f t="shared" si="194"/>
        <v>5</v>
      </c>
      <c r="C6227" s="32">
        <v>40578</v>
      </c>
      <c r="D6227">
        <v>2.4129999999999998</v>
      </c>
      <c r="E6227">
        <f t="shared" si="195"/>
        <v>-2.6177363864327906E-2</v>
      </c>
    </row>
    <row r="6228" spans="1:5" x14ac:dyDescent="0.3">
      <c r="A6228">
        <v>6213</v>
      </c>
      <c r="B6228">
        <f t="shared" si="194"/>
        <v>1</v>
      </c>
      <c r="C6228" s="32">
        <v>40581</v>
      </c>
      <c r="D6228">
        <v>2.4350000000000001</v>
      </c>
      <c r="E6228">
        <f t="shared" si="195"/>
        <v>9.0759698916585089E-3</v>
      </c>
    </row>
    <row r="6229" spans="1:5" x14ac:dyDescent="0.3">
      <c r="A6229" s="35">
        <v>6214</v>
      </c>
      <c r="B6229">
        <f t="shared" si="194"/>
        <v>2</v>
      </c>
      <c r="C6229" s="32">
        <v>40582</v>
      </c>
      <c r="D6229">
        <v>2.48</v>
      </c>
      <c r="E6229">
        <f t="shared" si="195"/>
        <v>1.8311803642337688E-2</v>
      </c>
    </row>
    <row r="6230" spans="1:5" x14ac:dyDescent="0.3">
      <c r="A6230">
        <v>6215</v>
      </c>
      <c r="B6230">
        <f t="shared" si="194"/>
        <v>3</v>
      </c>
      <c r="C6230" s="32">
        <v>40583</v>
      </c>
      <c r="D6230">
        <v>2.5139999999999998</v>
      </c>
      <c r="E6230">
        <f t="shared" si="195"/>
        <v>1.361654999116484E-2</v>
      </c>
    </row>
    <row r="6231" spans="1:5" x14ac:dyDescent="0.3">
      <c r="A6231" s="35">
        <v>6216</v>
      </c>
      <c r="B6231">
        <f t="shared" si="194"/>
        <v>4</v>
      </c>
      <c r="C6231" s="32">
        <v>40584</v>
      </c>
      <c r="D6231">
        <v>2.4689999999999999</v>
      </c>
      <c r="E6231">
        <f t="shared" si="195"/>
        <v>-1.8061899805013212E-2</v>
      </c>
    </row>
    <row r="6232" spans="1:5" x14ac:dyDescent="0.3">
      <c r="A6232">
        <v>6217</v>
      </c>
      <c r="B6232">
        <f t="shared" si="194"/>
        <v>5</v>
      </c>
      <c r="C6232" s="32">
        <v>40585</v>
      </c>
      <c r="D6232">
        <v>2.4590000000000001</v>
      </c>
      <c r="E6232">
        <f t="shared" si="195"/>
        <v>-4.0584471289868782E-3</v>
      </c>
    </row>
    <row r="6233" spans="1:5" x14ac:dyDescent="0.3">
      <c r="A6233" s="35">
        <v>6218</v>
      </c>
      <c r="B6233">
        <f t="shared" si="194"/>
        <v>1</v>
      </c>
      <c r="C6233" s="32">
        <v>40588</v>
      </c>
      <c r="D6233">
        <v>2.4870000000000001</v>
      </c>
      <c r="E6233">
        <f t="shared" si="195"/>
        <v>1.1322401587212115E-2</v>
      </c>
    </row>
    <row r="6234" spans="1:5" x14ac:dyDescent="0.3">
      <c r="A6234">
        <v>6219</v>
      </c>
      <c r="B6234">
        <f t="shared" si="194"/>
        <v>2</v>
      </c>
      <c r="C6234" s="32">
        <v>40589</v>
      </c>
      <c r="D6234">
        <v>2.488</v>
      </c>
      <c r="E6234">
        <f t="shared" si="195"/>
        <v>4.0201005566526733E-4</v>
      </c>
    </row>
    <row r="6235" spans="1:5" x14ac:dyDescent="0.3">
      <c r="A6235" s="35">
        <v>6220</v>
      </c>
      <c r="B6235">
        <f t="shared" si="194"/>
        <v>3</v>
      </c>
      <c r="C6235" s="32">
        <v>40590</v>
      </c>
      <c r="D6235">
        <v>2.52</v>
      </c>
      <c r="E6235">
        <f t="shared" si="195"/>
        <v>1.2779726646399021E-2</v>
      </c>
    </row>
    <row r="6236" spans="1:5" x14ac:dyDescent="0.3">
      <c r="A6236">
        <v>6221</v>
      </c>
      <c r="B6236">
        <f t="shared" si="194"/>
        <v>4</v>
      </c>
      <c r="C6236" s="32">
        <v>40591</v>
      </c>
      <c r="D6236">
        <v>2.52</v>
      </c>
      <c r="E6236">
        <f t="shared" si="195"/>
        <v>0</v>
      </c>
    </row>
    <row r="6237" spans="1:5" x14ac:dyDescent="0.3">
      <c r="A6237" s="35">
        <v>6222</v>
      </c>
      <c r="B6237">
        <f t="shared" si="194"/>
        <v>5</v>
      </c>
      <c r="C6237" s="32">
        <v>40592</v>
      </c>
      <c r="D6237">
        <v>2.54</v>
      </c>
      <c r="E6237">
        <f t="shared" si="195"/>
        <v>7.9051795071132473E-3</v>
      </c>
    </row>
    <row r="6238" spans="1:5" x14ac:dyDescent="0.3">
      <c r="A6238">
        <v>6223</v>
      </c>
      <c r="B6238">
        <f t="shared" si="194"/>
        <v>2</v>
      </c>
      <c r="C6238" s="32">
        <v>40596</v>
      </c>
      <c r="D6238">
        <v>2.6</v>
      </c>
      <c r="E6238">
        <f t="shared" si="195"/>
        <v>2.3347363996991107E-2</v>
      </c>
    </row>
    <row r="6239" spans="1:5" x14ac:dyDescent="0.3">
      <c r="A6239" s="35">
        <v>6224</v>
      </c>
      <c r="B6239">
        <f t="shared" si="194"/>
        <v>3</v>
      </c>
      <c r="C6239" s="32">
        <v>40597</v>
      </c>
      <c r="D6239">
        <v>2.7240000000000002</v>
      </c>
      <c r="E6239">
        <f t="shared" si="195"/>
        <v>4.6589943259829576E-2</v>
      </c>
    </row>
    <row r="6240" spans="1:5" x14ac:dyDescent="0.3">
      <c r="A6240">
        <v>6225</v>
      </c>
      <c r="B6240">
        <f t="shared" si="194"/>
        <v>4</v>
      </c>
      <c r="C6240" s="32">
        <v>40598</v>
      </c>
      <c r="D6240">
        <v>2.6850000000000001</v>
      </c>
      <c r="E6240">
        <f t="shared" si="195"/>
        <v>-1.4420660326437979E-2</v>
      </c>
    </row>
    <row r="6241" spans="1:5" x14ac:dyDescent="0.3">
      <c r="A6241" s="35">
        <v>6226</v>
      </c>
      <c r="B6241">
        <f t="shared" si="194"/>
        <v>5</v>
      </c>
      <c r="C6241" s="32">
        <v>40599</v>
      </c>
      <c r="D6241">
        <v>2.9159999999999999</v>
      </c>
      <c r="E6241">
        <f t="shared" si="195"/>
        <v>8.2532086185583678E-2</v>
      </c>
    </row>
    <row r="6242" spans="1:5" x14ac:dyDescent="0.3">
      <c r="A6242">
        <v>6227</v>
      </c>
      <c r="B6242">
        <f t="shared" si="194"/>
        <v>1</v>
      </c>
      <c r="C6242" s="32">
        <v>40602</v>
      </c>
      <c r="D6242">
        <v>2.8929999999999998</v>
      </c>
      <c r="E6242">
        <f t="shared" si="195"/>
        <v>-7.9187881524137565E-3</v>
      </c>
    </row>
    <row r="6243" spans="1:5" x14ac:dyDescent="0.3">
      <c r="A6243" s="35">
        <v>6228</v>
      </c>
      <c r="B6243">
        <f t="shared" si="194"/>
        <v>2</v>
      </c>
      <c r="C6243" s="32">
        <v>40603</v>
      </c>
      <c r="D6243">
        <v>2.843</v>
      </c>
      <c r="E6243">
        <f t="shared" si="195"/>
        <v>-1.7434193325135277E-2</v>
      </c>
    </row>
    <row r="6244" spans="1:5" x14ac:dyDescent="0.3">
      <c r="A6244">
        <v>6229</v>
      </c>
      <c r="B6244">
        <f t="shared" si="194"/>
        <v>3</v>
      </c>
      <c r="C6244" s="32">
        <v>40604</v>
      </c>
      <c r="D6244">
        <v>2.85</v>
      </c>
      <c r="E6244">
        <f t="shared" si="195"/>
        <v>2.4591616116963963E-3</v>
      </c>
    </row>
    <row r="6245" spans="1:5" x14ac:dyDescent="0.3">
      <c r="A6245" s="35">
        <v>6230</v>
      </c>
      <c r="B6245">
        <f t="shared" si="194"/>
        <v>4</v>
      </c>
      <c r="C6245" s="32">
        <v>40605</v>
      </c>
      <c r="D6245">
        <v>2.8460000000000001</v>
      </c>
      <c r="E6245">
        <f t="shared" si="195"/>
        <v>-1.4044946128985581E-3</v>
      </c>
    </row>
    <row r="6246" spans="1:5" x14ac:dyDescent="0.3">
      <c r="A6246">
        <v>6231</v>
      </c>
      <c r="B6246">
        <f t="shared" si="194"/>
        <v>5</v>
      </c>
      <c r="C6246" s="32">
        <v>40606</v>
      </c>
      <c r="D6246">
        <v>2.887</v>
      </c>
      <c r="E6246">
        <f t="shared" si="195"/>
        <v>1.4303401013137474E-2</v>
      </c>
    </row>
    <row r="6247" spans="1:5" x14ac:dyDescent="0.3">
      <c r="A6247" s="35">
        <v>6232</v>
      </c>
      <c r="B6247">
        <f t="shared" si="194"/>
        <v>1</v>
      </c>
      <c r="C6247" s="32">
        <v>40609</v>
      </c>
      <c r="D6247">
        <v>2.839</v>
      </c>
      <c r="E6247">
        <f t="shared" si="195"/>
        <v>-1.6766023189963869E-2</v>
      </c>
    </row>
    <row r="6248" spans="1:5" x14ac:dyDescent="0.3">
      <c r="A6248">
        <v>6233</v>
      </c>
      <c r="B6248">
        <f t="shared" si="194"/>
        <v>2</v>
      </c>
      <c r="C6248" s="32">
        <v>40610</v>
      </c>
      <c r="D6248">
        <v>2.7719999999999998</v>
      </c>
      <c r="E6248">
        <f t="shared" si="195"/>
        <v>-2.3882796163177372E-2</v>
      </c>
    </row>
    <row r="6249" spans="1:5" x14ac:dyDescent="0.3">
      <c r="A6249" s="35">
        <v>6234</v>
      </c>
      <c r="B6249">
        <f t="shared" si="194"/>
        <v>3</v>
      </c>
      <c r="C6249" s="32">
        <v>40611</v>
      </c>
      <c r="D6249">
        <v>2.8660000000000001</v>
      </c>
      <c r="E6249">
        <f t="shared" si="195"/>
        <v>3.3348248078323504E-2</v>
      </c>
    </row>
    <row r="6250" spans="1:5" x14ac:dyDescent="0.3">
      <c r="A6250">
        <v>6235</v>
      </c>
      <c r="B6250">
        <f t="shared" si="194"/>
        <v>4</v>
      </c>
      <c r="C6250" s="32">
        <v>40612</v>
      </c>
      <c r="D6250">
        <v>2.8559999999999999</v>
      </c>
      <c r="E6250">
        <f t="shared" si="195"/>
        <v>-3.4952849286421844E-3</v>
      </c>
    </row>
    <row r="6251" spans="1:5" x14ac:dyDescent="0.3">
      <c r="A6251" s="35">
        <v>6236</v>
      </c>
      <c r="B6251">
        <f t="shared" si="194"/>
        <v>5</v>
      </c>
      <c r="C6251" s="32">
        <v>40613</v>
      </c>
      <c r="D6251">
        <v>2.8279999999999998</v>
      </c>
      <c r="E6251">
        <f t="shared" si="195"/>
        <v>-9.8522964430115944E-3</v>
      </c>
    </row>
    <row r="6252" spans="1:5" x14ac:dyDescent="0.3">
      <c r="A6252">
        <v>6237</v>
      </c>
      <c r="B6252">
        <f t="shared" si="194"/>
        <v>1</v>
      </c>
      <c r="C6252" s="32">
        <v>40616</v>
      </c>
      <c r="D6252">
        <v>2.8090000000000002</v>
      </c>
      <c r="E6252">
        <f t="shared" si="195"/>
        <v>-6.741199912219633E-3</v>
      </c>
    </row>
    <row r="6253" spans="1:5" x14ac:dyDescent="0.3">
      <c r="A6253" s="35">
        <v>6238</v>
      </c>
      <c r="B6253">
        <f t="shared" si="194"/>
        <v>2</v>
      </c>
      <c r="C6253" s="32">
        <v>40617</v>
      </c>
      <c r="D6253">
        <v>2.6379999999999999</v>
      </c>
      <c r="E6253">
        <f t="shared" si="195"/>
        <v>-6.2807493826983835E-2</v>
      </c>
    </row>
    <row r="6254" spans="1:5" x14ac:dyDescent="0.3">
      <c r="A6254">
        <v>6239</v>
      </c>
      <c r="B6254">
        <f t="shared" si="194"/>
        <v>3</v>
      </c>
      <c r="C6254" s="32">
        <v>40618</v>
      </c>
      <c r="D6254">
        <v>2.6760000000000002</v>
      </c>
      <c r="E6254">
        <f t="shared" si="195"/>
        <v>1.4302087970859179E-2</v>
      </c>
    </row>
    <row r="6255" spans="1:5" x14ac:dyDescent="0.3">
      <c r="A6255" s="35">
        <v>6240</v>
      </c>
      <c r="B6255">
        <f t="shared" si="194"/>
        <v>4</v>
      </c>
      <c r="C6255" s="32">
        <v>40619</v>
      </c>
      <c r="D6255">
        <v>2.7679999999999998</v>
      </c>
      <c r="E6255">
        <f t="shared" si="195"/>
        <v>3.3801895489440924E-2</v>
      </c>
    </row>
    <row r="6256" spans="1:5" x14ac:dyDescent="0.3">
      <c r="A6256">
        <v>6241</v>
      </c>
      <c r="B6256">
        <f t="shared" si="194"/>
        <v>5</v>
      </c>
      <c r="C6256" s="32">
        <v>40620</v>
      </c>
      <c r="D6256">
        <v>2.778</v>
      </c>
      <c r="E6256">
        <f t="shared" si="195"/>
        <v>3.6062065767288954E-3</v>
      </c>
    </row>
    <row r="6257" spans="1:5" x14ac:dyDescent="0.3">
      <c r="A6257" s="35">
        <v>6242</v>
      </c>
      <c r="B6257">
        <f t="shared" si="194"/>
        <v>1</v>
      </c>
      <c r="C6257" s="32">
        <v>40623</v>
      </c>
      <c r="D6257">
        <v>2.8109999999999999</v>
      </c>
      <c r="E6257">
        <f t="shared" si="195"/>
        <v>1.1809047592242819E-2</v>
      </c>
    </row>
    <row r="6258" spans="1:5" x14ac:dyDescent="0.3">
      <c r="A6258">
        <v>6243</v>
      </c>
      <c r="B6258">
        <f t="shared" si="194"/>
        <v>2</v>
      </c>
      <c r="C6258" s="32">
        <v>40624</v>
      </c>
      <c r="D6258">
        <v>2.8210000000000002</v>
      </c>
      <c r="E6258">
        <f t="shared" si="195"/>
        <v>3.5511400954644961E-3</v>
      </c>
    </row>
    <row r="6259" spans="1:5" x14ac:dyDescent="0.3">
      <c r="A6259" s="35">
        <v>6244</v>
      </c>
      <c r="B6259">
        <f t="shared" si="194"/>
        <v>3</v>
      </c>
      <c r="C6259" s="32">
        <v>40625</v>
      </c>
      <c r="D6259">
        <v>2.8340000000000001</v>
      </c>
      <c r="E6259">
        <f t="shared" si="195"/>
        <v>4.5977092486293282E-3</v>
      </c>
    </row>
    <row r="6260" spans="1:5" x14ac:dyDescent="0.3">
      <c r="A6260">
        <v>6245</v>
      </c>
      <c r="B6260">
        <f t="shared" si="194"/>
        <v>4</v>
      </c>
      <c r="C6260" s="32">
        <v>40626</v>
      </c>
      <c r="D6260">
        <v>2.87</v>
      </c>
      <c r="E6260">
        <f t="shared" si="195"/>
        <v>1.2622888503041158E-2</v>
      </c>
    </row>
    <row r="6261" spans="1:5" x14ac:dyDescent="0.3">
      <c r="A6261" s="35">
        <v>6246</v>
      </c>
      <c r="B6261">
        <f t="shared" si="194"/>
        <v>5</v>
      </c>
      <c r="C6261" s="32">
        <v>40627</v>
      </c>
      <c r="D6261">
        <v>2.8940000000000001</v>
      </c>
      <c r="E6261">
        <f t="shared" si="195"/>
        <v>8.3275984377623544E-3</v>
      </c>
    </row>
    <row r="6262" spans="1:5" x14ac:dyDescent="0.3">
      <c r="A6262">
        <v>6247</v>
      </c>
      <c r="B6262">
        <f t="shared" si="194"/>
        <v>1</v>
      </c>
      <c r="C6262" s="32">
        <v>40630</v>
      </c>
      <c r="D6262">
        <v>2.867</v>
      </c>
      <c r="E6262">
        <f t="shared" si="195"/>
        <v>-9.3734413080594318E-3</v>
      </c>
    </row>
    <row r="6263" spans="1:5" x14ac:dyDescent="0.3">
      <c r="A6263" s="35">
        <v>6248</v>
      </c>
      <c r="B6263">
        <f t="shared" si="194"/>
        <v>2</v>
      </c>
      <c r="C6263" s="32">
        <v>40631</v>
      </c>
      <c r="D6263">
        <v>2.9249999999999998</v>
      </c>
      <c r="E6263">
        <f t="shared" si="195"/>
        <v>2.0028293782586942E-2</v>
      </c>
    </row>
    <row r="6264" spans="1:5" x14ac:dyDescent="0.3">
      <c r="A6264">
        <v>6249</v>
      </c>
      <c r="B6264">
        <f t="shared" si="194"/>
        <v>3</v>
      </c>
      <c r="C6264" s="32">
        <v>40632</v>
      </c>
      <c r="D6264">
        <v>2.9609999999999999</v>
      </c>
      <c r="E6264">
        <f t="shared" si="195"/>
        <v>1.2232568435634451E-2</v>
      </c>
    </row>
    <row r="6265" spans="1:5" x14ac:dyDescent="0.3">
      <c r="A6265" s="35">
        <v>6250</v>
      </c>
      <c r="B6265">
        <f t="shared" si="194"/>
        <v>4</v>
      </c>
      <c r="C6265" s="32">
        <v>40633</v>
      </c>
      <c r="D6265">
        <v>3.0270000000000001</v>
      </c>
      <c r="E6265">
        <f t="shared" si="195"/>
        <v>2.2044980920127466E-2</v>
      </c>
    </row>
    <row r="6266" spans="1:5" x14ac:dyDescent="0.3">
      <c r="A6266">
        <v>6251</v>
      </c>
      <c r="B6266">
        <f t="shared" si="194"/>
        <v>5</v>
      </c>
      <c r="C6266" s="32">
        <v>40634</v>
      </c>
      <c r="D6266">
        <v>3.08</v>
      </c>
      <c r="E6266">
        <f t="shared" si="195"/>
        <v>1.7357566945901393E-2</v>
      </c>
    </row>
    <row r="6267" spans="1:5" x14ac:dyDescent="0.3">
      <c r="A6267" s="35">
        <v>6252</v>
      </c>
      <c r="B6267">
        <f t="shared" si="194"/>
        <v>1</v>
      </c>
      <c r="C6267" s="32">
        <v>40637</v>
      </c>
      <c r="D6267">
        <v>3.0819999999999999</v>
      </c>
      <c r="E6267">
        <f t="shared" si="195"/>
        <v>6.491399124408249E-4</v>
      </c>
    </row>
    <row r="6268" spans="1:5" x14ac:dyDescent="0.3">
      <c r="A6268">
        <v>6253</v>
      </c>
      <c r="B6268">
        <f t="shared" si="194"/>
        <v>2</v>
      </c>
      <c r="C6268" s="32">
        <v>40638</v>
      </c>
      <c r="D6268">
        <v>3.113</v>
      </c>
      <c r="E6268">
        <f t="shared" si="195"/>
        <v>1.0008154561547114E-2</v>
      </c>
    </row>
    <row r="6269" spans="1:5" x14ac:dyDescent="0.3">
      <c r="A6269" s="35">
        <v>6254</v>
      </c>
      <c r="B6269">
        <f t="shared" si="194"/>
        <v>3</v>
      </c>
      <c r="C6269" s="32">
        <v>40639</v>
      </c>
      <c r="D6269">
        <v>3.1070000000000002</v>
      </c>
      <c r="E6269">
        <f t="shared" si="195"/>
        <v>-1.9292610485606783E-3</v>
      </c>
    </row>
    <row r="6270" spans="1:5" x14ac:dyDescent="0.3">
      <c r="A6270">
        <v>6255</v>
      </c>
      <c r="B6270">
        <f t="shared" si="194"/>
        <v>4</v>
      </c>
      <c r="C6270" s="32">
        <v>40640</v>
      </c>
      <c r="D6270">
        <v>3.101</v>
      </c>
      <c r="E6270">
        <f t="shared" si="195"/>
        <v>-1.9329902925985846E-3</v>
      </c>
    </row>
    <row r="6271" spans="1:5" x14ac:dyDescent="0.3">
      <c r="A6271" s="35">
        <v>6256</v>
      </c>
      <c r="B6271">
        <f t="shared" si="194"/>
        <v>5</v>
      </c>
      <c r="C6271" s="32">
        <v>40641</v>
      </c>
      <c r="D6271">
        <v>3.1840000000000002</v>
      </c>
      <c r="E6271">
        <f t="shared" si="195"/>
        <v>2.6413627863824705E-2</v>
      </c>
    </row>
    <row r="6272" spans="1:5" x14ac:dyDescent="0.3">
      <c r="A6272">
        <v>6257</v>
      </c>
      <c r="B6272">
        <f t="shared" si="194"/>
        <v>1</v>
      </c>
      <c r="C6272" s="32">
        <v>40644</v>
      </c>
      <c r="D6272">
        <v>3.1019999999999999</v>
      </c>
      <c r="E6272">
        <f t="shared" si="195"/>
        <v>-2.60912032277896E-2</v>
      </c>
    </row>
    <row r="6273" spans="1:5" x14ac:dyDescent="0.3">
      <c r="A6273" s="35">
        <v>6258</v>
      </c>
      <c r="B6273">
        <f t="shared" si="194"/>
        <v>2</v>
      </c>
      <c r="C6273" s="32">
        <v>40645</v>
      </c>
      <c r="D6273">
        <v>3.077</v>
      </c>
      <c r="E6273">
        <f t="shared" si="195"/>
        <v>-8.0919684144422806E-3</v>
      </c>
    </row>
    <row r="6274" spans="1:5" x14ac:dyDescent="0.3">
      <c r="A6274">
        <v>6259</v>
      </c>
      <c r="B6274">
        <f t="shared" si="194"/>
        <v>3</v>
      </c>
      <c r="C6274" s="32">
        <v>40646</v>
      </c>
      <c r="D6274">
        <v>3.145</v>
      </c>
      <c r="E6274">
        <f t="shared" si="195"/>
        <v>2.1858793812499017E-2</v>
      </c>
    </row>
    <row r="6275" spans="1:5" x14ac:dyDescent="0.3">
      <c r="A6275" s="35">
        <v>6260</v>
      </c>
      <c r="B6275">
        <f t="shared" si="194"/>
        <v>4</v>
      </c>
      <c r="C6275" s="32">
        <v>40647</v>
      </c>
      <c r="D6275">
        <v>3.145</v>
      </c>
      <c r="E6275">
        <f t="shared" si="195"/>
        <v>0</v>
      </c>
    </row>
    <row r="6276" spans="1:5" x14ac:dyDescent="0.3">
      <c r="A6276">
        <v>6261</v>
      </c>
      <c r="B6276">
        <f t="shared" si="194"/>
        <v>5</v>
      </c>
      <c r="C6276" s="32">
        <v>40648</v>
      </c>
      <c r="D6276">
        <v>3.1949999999999998</v>
      </c>
      <c r="E6276">
        <f t="shared" si="195"/>
        <v>1.5773197677094314E-2</v>
      </c>
    </row>
    <row r="6277" spans="1:5" x14ac:dyDescent="0.3">
      <c r="A6277" s="35">
        <v>6262</v>
      </c>
      <c r="B6277">
        <f t="shared" si="194"/>
        <v>1</v>
      </c>
      <c r="C6277" s="32">
        <v>40651</v>
      </c>
      <c r="D6277">
        <v>3.161</v>
      </c>
      <c r="E6277">
        <f t="shared" si="195"/>
        <v>-1.0698654596017336E-2</v>
      </c>
    </row>
    <row r="6278" spans="1:5" x14ac:dyDescent="0.3">
      <c r="A6278">
        <v>6263</v>
      </c>
      <c r="B6278">
        <f t="shared" si="194"/>
        <v>2</v>
      </c>
      <c r="C6278" s="32">
        <v>40652</v>
      </c>
      <c r="D6278">
        <v>3.1640000000000001</v>
      </c>
      <c r="E6278">
        <f t="shared" si="195"/>
        <v>9.4861667192673636E-4</v>
      </c>
    </row>
    <row r="6279" spans="1:5" x14ac:dyDescent="0.3">
      <c r="A6279" s="35">
        <v>6264</v>
      </c>
      <c r="B6279">
        <f t="shared" si="194"/>
        <v>3</v>
      </c>
      <c r="C6279" s="32">
        <v>40653</v>
      </c>
      <c r="D6279">
        <v>3.2029999999999998</v>
      </c>
      <c r="E6279">
        <f t="shared" si="195"/>
        <v>1.2250820721613662E-2</v>
      </c>
    </row>
    <row r="6280" spans="1:5" x14ac:dyDescent="0.3">
      <c r="A6280">
        <v>6265</v>
      </c>
      <c r="B6280">
        <f t="shared" si="194"/>
        <v>4</v>
      </c>
      <c r="C6280" s="32">
        <v>40654</v>
      </c>
      <c r="D6280">
        <v>3.2410000000000001</v>
      </c>
      <c r="E6280">
        <f t="shared" si="195"/>
        <v>1.1794053532389224E-2</v>
      </c>
    </row>
    <row r="6281" spans="1:5" x14ac:dyDescent="0.3">
      <c r="A6281" s="35">
        <v>6266</v>
      </c>
      <c r="B6281">
        <f t="shared" si="194"/>
        <v>1</v>
      </c>
      <c r="C6281" s="32">
        <v>40658</v>
      </c>
      <c r="D6281">
        <v>3.2519999999999998</v>
      </c>
      <c r="E6281">
        <f t="shared" si="195"/>
        <v>3.388267526153677E-3</v>
      </c>
    </row>
    <row r="6282" spans="1:5" x14ac:dyDescent="0.3">
      <c r="A6282">
        <v>6267</v>
      </c>
      <c r="B6282">
        <f t="shared" si="194"/>
        <v>2</v>
      </c>
      <c r="C6282" s="32">
        <v>40659</v>
      </c>
      <c r="D6282">
        <v>3.2549999999999999</v>
      </c>
      <c r="E6282">
        <f t="shared" si="195"/>
        <v>9.2208397496833878E-4</v>
      </c>
    </row>
    <row r="6283" spans="1:5" x14ac:dyDescent="0.3">
      <c r="A6283" s="35">
        <v>6268</v>
      </c>
      <c r="B6283">
        <f t="shared" si="194"/>
        <v>3</v>
      </c>
      <c r="C6283" s="32">
        <v>40660</v>
      </c>
      <c r="D6283">
        <v>3.33</v>
      </c>
      <c r="E6283">
        <f t="shared" si="195"/>
        <v>2.2780028331819906E-2</v>
      </c>
    </row>
    <row r="6284" spans="1:5" x14ac:dyDescent="0.3">
      <c r="A6284">
        <v>6269</v>
      </c>
      <c r="B6284">
        <f t="shared" si="194"/>
        <v>4</v>
      </c>
      <c r="C6284" s="32">
        <v>40661</v>
      </c>
      <c r="D6284">
        <v>3.32</v>
      </c>
      <c r="E6284">
        <f t="shared" si="195"/>
        <v>-3.0075210639553284E-3</v>
      </c>
    </row>
    <row r="6285" spans="1:5" x14ac:dyDescent="0.3">
      <c r="A6285" s="35">
        <v>6270</v>
      </c>
      <c r="B6285">
        <f t="shared" si="194"/>
        <v>5</v>
      </c>
      <c r="C6285" s="32">
        <v>40662</v>
      </c>
      <c r="D6285">
        <v>3.2949999999999999</v>
      </c>
      <c r="E6285">
        <f t="shared" si="195"/>
        <v>-7.5586149739266147E-3</v>
      </c>
    </row>
    <row r="6286" spans="1:5" x14ac:dyDescent="0.3">
      <c r="A6286">
        <v>6271</v>
      </c>
      <c r="B6286">
        <f t="shared" si="194"/>
        <v>1</v>
      </c>
      <c r="C6286" s="32">
        <v>40665</v>
      </c>
      <c r="D6286">
        <v>3.23</v>
      </c>
      <c r="E6286">
        <f t="shared" si="195"/>
        <v>-1.9924030719905346E-2</v>
      </c>
    </row>
    <row r="6287" spans="1:5" x14ac:dyDescent="0.3">
      <c r="A6287" s="35">
        <v>6272</v>
      </c>
      <c r="B6287">
        <f t="shared" si="194"/>
        <v>2</v>
      </c>
      <c r="C6287" s="32">
        <v>40666</v>
      </c>
      <c r="D6287">
        <v>3.2349999999999999</v>
      </c>
      <c r="E6287">
        <f t="shared" si="195"/>
        <v>1.5467907182987329E-3</v>
      </c>
    </row>
    <row r="6288" spans="1:5" x14ac:dyDescent="0.3">
      <c r="A6288">
        <v>6273</v>
      </c>
      <c r="B6288">
        <f t="shared" si="194"/>
        <v>3</v>
      </c>
      <c r="C6288" s="32">
        <v>40667</v>
      </c>
      <c r="D6288">
        <v>3.2229999999999999</v>
      </c>
      <c r="E6288">
        <f t="shared" si="195"/>
        <v>-3.7163251195630994E-3</v>
      </c>
    </row>
    <row r="6289" spans="1:5" x14ac:dyDescent="0.3">
      <c r="A6289" s="35">
        <v>6274</v>
      </c>
      <c r="B6289">
        <f t="shared" ref="B6289:B6352" si="196">WEEKDAY(C6289,2)</f>
        <v>4</v>
      </c>
      <c r="C6289" s="32">
        <v>40668</v>
      </c>
      <c r="D6289">
        <v>3.0329999999999999</v>
      </c>
      <c r="E6289">
        <f t="shared" si="195"/>
        <v>-6.0760374126856753E-2</v>
      </c>
    </row>
    <row r="6290" spans="1:5" x14ac:dyDescent="0.3">
      <c r="A6290">
        <v>6275</v>
      </c>
      <c r="B6290">
        <f t="shared" si="196"/>
        <v>5</v>
      </c>
      <c r="C6290" s="32">
        <v>40669</v>
      </c>
      <c r="D6290">
        <v>3.073</v>
      </c>
      <c r="E6290">
        <f t="shared" ref="E6290:E6353" si="197">LN(D6290/D6289)</f>
        <v>1.3102054441903656E-2</v>
      </c>
    </row>
    <row r="6291" spans="1:5" x14ac:dyDescent="0.3">
      <c r="A6291" s="35">
        <v>6276</v>
      </c>
      <c r="B6291">
        <f t="shared" si="196"/>
        <v>1</v>
      </c>
      <c r="C6291" s="32">
        <v>40672</v>
      </c>
      <c r="D6291">
        <v>3.2530000000000001</v>
      </c>
      <c r="E6291">
        <f t="shared" si="197"/>
        <v>5.6923364342866926E-2</v>
      </c>
    </row>
    <row r="6292" spans="1:5" x14ac:dyDescent="0.3">
      <c r="A6292">
        <v>6277</v>
      </c>
      <c r="B6292">
        <f t="shared" si="196"/>
        <v>2</v>
      </c>
      <c r="C6292" s="32">
        <v>40673</v>
      </c>
      <c r="D6292">
        <v>3.306</v>
      </c>
      <c r="E6292">
        <f t="shared" si="197"/>
        <v>1.6161351907618079E-2</v>
      </c>
    </row>
    <row r="6293" spans="1:5" x14ac:dyDescent="0.3">
      <c r="A6293" s="35">
        <v>6278</v>
      </c>
      <c r="B6293">
        <f t="shared" si="196"/>
        <v>3</v>
      </c>
      <c r="C6293" s="32">
        <v>40674</v>
      </c>
      <c r="D6293">
        <v>3.12</v>
      </c>
      <c r="E6293">
        <f t="shared" si="197"/>
        <v>-5.7905997577441408E-2</v>
      </c>
    </row>
    <row r="6294" spans="1:5" x14ac:dyDescent="0.3">
      <c r="A6294">
        <v>6279</v>
      </c>
      <c r="B6294">
        <f t="shared" si="196"/>
        <v>4</v>
      </c>
      <c r="C6294" s="32">
        <v>40675</v>
      </c>
      <c r="D6294">
        <v>3.0329999999999999</v>
      </c>
      <c r="E6294">
        <f t="shared" si="197"/>
        <v>-2.8280773114946946E-2</v>
      </c>
    </row>
    <row r="6295" spans="1:5" x14ac:dyDescent="0.3">
      <c r="A6295" s="35">
        <v>6280</v>
      </c>
      <c r="B6295">
        <f t="shared" si="196"/>
        <v>5</v>
      </c>
      <c r="C6295" s="32">
        <v>40676</v>
      </c>
      <c r="D6295">
        <v>3.0489999999999999</v>
      </c>
      <c r="E6295">
        <f t="shared" si="197"/>
        <v>5.2614392996735851E-3</v>
      </c>
    </row>
    <row r="6296" spans="1:5" x14ac:dyDescent="0.3">
      <c r="A6296">
        <v>6281</v>
      </c>
      <c r="B6296">
        <f t="shared" si="196"/>
        <v>1</v>
      </c>
      <c r="C6296" s="32">
        <v>40679</v>
      </c>
      <c r="D6296">
        <v>2.8849999999999998</v>
      </c>
      <c r="E6296">
        <f t="shared" si="197"/>
        <v>-5.5288768046054926E-2</v>
      </c>
    </row>
    <row r="6297" spans="1:5" x14ac:dyDescent="0.3">
      <c r="A6297" s="35">
        <v>6282</v>
      </c>
      <c r="B6297">
        <f t="shared" si="196"/>
        <v>2</v>
      </c>
      <c r="C6297" s="32">
        <v>40680</v>
      </c>
      <c r="D6297">
        <v>2.8740000000000001</v>
      </c>
      <c r="E6297">
        <f t="shared" si="197"/>
        <v>-3.8201123032296008E-3</v>
      </c>
    </row>
    <row r="6298" spans="1:5" x14ac:dyDescent="0.3">
      <c r="A6298">
        <v>6283</v>
      </c>
      <c r="B6298">
        <f t="shared" si="196"/>
        <v>3</v>
      </c>
      <c r="C6298" s="32">
        <v>40681</v>
      </c>
      <c r="D6298">
        <v>2.8620000000000001</v>
      </c>
      <c r="E6298">
        <f t="shared" si="197"/>
        <v>-4.1841065225739849E-3</v>
      </c>
    </row>
    <row r="6299" spans="1:5" x14ac:dyDescent="0.3">
      <c r="A6299" s="35">
        <v>6284</v>
      </c>
      <c r="B6299">
        <f t="shared" si="196"/>
        <v>4</v>
      </c>
      <c r="C6299" s="32">
        <v>40682</v>
      </c>
      <c r="D6299">
        <v>2.84</v>
      </c>
      <c r="E6299">
        <f t="shared" si="197"/>
        <v>-7.7166289611445915E-3</v>
      </c>
    </row>
    <row r="6300" spans="1:5" x14ac:dyDescent="0.3">
      <c r="A6300">
        <v>6285</v>
      </c>
      <c r="B6300">
        <f t="shared" si="196"/>
        <v>5</v>
      </c>
      <c r="C6300" s="32">
        <v>40683</v>
      </c>
      <c r="D6300">
        <v>2.8620000000000001</v>
      </c>
      <c r="E6300">
        <f t="shared" si="197"/>
        <v>7.7166289611445933E-3</v>
      </c>
    </row>
    <row r="6301" spans="1:5" x14ac:dyDescent="0.3">
      <c r="A6301" s="35">
        <v>6286</v>
      </c>
      <c r="B6301">
        <f t="shared" si="196"/>
        <v>1</v>
      </c>
      <c r="C6301" s="32">
        <v>40686</v>
      </c>
      <c r="D6301">
        <v>2.847</v>
      </c>
      <c r="E6301">
        <f t="shared" si="197"/>
        <v>-5.2548728383586974E-3</v>
      </c>
    </row>
    <row r="6302" spans="1:5" x14ac:dyDescent="0.3">
      <c r="A6302">
        <v>6287</v>
      </c>
      <c r="B6302">
        <f t="shared" si="196"/>
        <v>2</v>
      </c>
      <c r="C6302" s="32">
        <v>40687</v>
      </c>
      <c r="D6302">
        <v>2.9079999999999999</v>
      </c>
      <c r="E6302">
        <f t="shared" si="197"/>
        <v>2.1199751375372389E-2</v>
      </c>
    </row>
    <row r="6303" spans="1:5" x14ac:dyDescent="0.3">
      <c r="A6303" s="35">
        <v>6288</v>
      </c>
      <c r="B6303">
        <f t="shared" si="196"/>
        <v>3</v>
      </c>
      <c r="C6303" s="32">
        <v>40688</v>
      </c>
      <c r="D6303">
        <v>2.9369999999999998</v>
      </c>
      <c r="E6303">
        <f t="shared" si="197"/>
        <v>9.9230925452100192E-3</v>
      </c>
    </row>
    <row r="6304" spans="1:5" x14ac:dyDescent="0.3">
      <c r="A6304">
        <v>6289</v>
      </c>
      <c r="B6304">
        <f t="shared" si="196"/>
        <v>4</v>
      </c>
      <c r="C6304" s="32">
        <v>40689</v>
      </c>
      <c r="D6304">
        <v>2.968</v>
      </c>
      <c r="E6304">
        <f t="shared" si="197"/>
        <v>1.0499673088650999E-2</v>
      </c>
    </row>
    <row r="6305" spans="1:5" x14ac:dyDescent="0.3">
      <c r="A6305" s="35">
        <v>6290</v>
      </c>
      <c r="B6305">
        <f t="shared" si="196"/>
        <v>5</v>
      </c>
      <c r="C6305" s="32">
        <v>40690</v>
      </c>
      <c r="D6305">
        <v>3.0049999999999999</v>
      </c>
      <c r="E6305">
        <f t="shared" si="197"/>
        <v>1.2389242682036949E-2</v>
      </c>
    </row>
    <row r="6306" spans="1:5" x14ac:dyDescent="0.3">
      <c r="A6306">
        <v>6291</v>
      </c>
      <c r="B6306">
        <f t="shared" si="196"/>
        <v>2</v>
      </c>
      <c r="C6306" s="32">
        <v>40694</v>
      </c>
      <c r="D6306">
        <v>2.9550000000000001</v>
      </c>
      <c r="E6306">
        <f t="shared" si="197"/>
        <v>-1.6778917129109366E-2</v>
      </c>
    </row>
    <row r="6307" spans="1:5" x14ac:dyDescent="0.3">
      <c r="A6307" s="35">
        <v>6292</v>
      </c>
      <c r="B6307">
        <f t="shared" si="196"/>
        <v>3</v>
      </c>
      <c r="C6307" s="32">
        <v>40695</v>
      </c>
      <c r="D6307">
        <v>2.915</v>
      </c>
      <c r="E6307">
        <f t="shared" si="197"/>
        <v>-1.3628831055605787E-2</v>
      </c>
    </row>
    <row r="6308" spans="1:5" x14ac:dyDescent="0.3">
      <c r="A6308">
        <v>6293</v>
      </c>
      <c r="B6308">
        <f t="shared" si="196"/>
        <v>4</v>
      </c>
      <c r="C6308" s="32">
        <v>40696</v>
      </c>
      <c r="D6308">
        <v>2.9039999999999999</v>
      </c>
      <c r="E6308">
        <f t="shared" si="197"/>
        <v>-3.7807228399060443E-3</v>
      </c>
    </row>
    <row r="6309" spans="1:5" x14ac:dyDescent="0.3">
      <c r="A6309" s="35">
        <v>6294</v>
      </c>
      <c r="B6309">
        <f t="shared" si="196"/>
        <v>5</v>
      </c>
      <c r="C6309" s="32">
        <v>40697</v>
      </c>
      <c r="D6309">
        <v>2.923</v>
      </c>
      <c r="E6309">
        <f t="shared" si="197"/>
        <v>6.5213891665592549E-3</v>
      </c>
    </row>
    <row r="6310" spans="1:5" x14ac:dyDescent="0.3">
      <c r="A6310">
        <v>6295</v>
      </c>
      <c r="B6310">
        <f t="shared" si="196"/>
        <v>1</v>
      </c>
      <c r="C6310" s="32">
        <v>40700</v>
      </c>
      <c r="D6310">
        <v>2.875</v>
      </c>
      <c r="E6310">
        <f t="shared" si="197"/>
        <v>-1.6557811879795176E-2</v>
      </c>
    </row>
    <row r="6311" spans="1:5" x14ac:dyDescent="0.3">
      <c r="A6311" s="35">
        <v>6296</v>
      </c>
      <c r="B6311">
        <f t="shared" si="196"/>
        <v>2</v>
      </c>
      <c r="C6311" s="32">
        <v>40701</v>
      </c>
      <c r="D6311">
        <v>2.915</v>
      </c>
      <c r="E6311">
        <f t="shared" si="197"/>
        <v>1.3817145553141903E-2</v>
      </c>
    </row>
    <row r="6312" spans="1:5" x14ac:dyDescent="0.3">
      <c r="A6312">
        <v>6297</v>
      </c>
      <c r="B6312">
        <f t="shared" si="196"/>
        <v>3</v>
      </c>
      <c r="C6312" s="32">
        <v>40702</v>
      </c>
      <c r="D6312">
        <v>2.8809999999999998</v>
      </c>
      <c r="E6312">
        <f t="shared" si="197"/>
        <v>-1.1732363700064318E-2</v>
      </c>
    </row>
    <row r="6313" spans="1:5" x14ac:dyDescent="0.3">
      <c r="A6313" s="35">
        <v>6298</v>
      </c>
      <c r="B6313">
        <f t="shared" si="196"/>
        <v>4</v>
      </c>
      <c r="C6313" s="32">
        <v>40703</v>
      </c>
      <c r="D6313">
        <v>2.9260000000000002</v>
      </c>
      <c r="E6313">
        <f t="shared" si="197"/>
        <v>1.549884649554116E-2</v>
      </c>
    </row>
    <row r="6314" spans="1:5" x14ac:dyDescent="0.3">
      <c r="A6314">
        <v>6299</v>
      </c>
      <c r="B6314">
        <f t="shared" si="196"/>
        <v>5</v>
      </c>
      <c r="C6314" s="32">
        <v>40704</v>
      </c>
      <c r="D6314">
        <v>2.899</v>
      </c>
      <c r="E6314">
        <f t="shared" si="197"/>
        <v>-9.2704526584142122E-3</v>
      </c>
    </row>
    <row r="6315" spans="1:5" x14ac:dyDescent="0.3">
      <c r="A6315" s="35">
        <v>6300</v>
      </c>
      <c r="B6315">
        <f t="shared" si="196"/>
        <v>1</v>
      </c>
      <c r="C6315" s="32">
        <v>40707</v>
      </c>
      <c r="D6315">
        <v>2.8969999999999998</v>
      </c>
      <c r="E6315">
        <f t="shared" si="197"/>
        <v>-6.901311523051575E-4</v>
      </c>
    </row>
    <row r="6316" spans="1:5" x14ac:dyDescent="0.3">
      <c r="A6316">
        <v>6301</v>
      </c>
      <c r="B6316">
        <f t="shared" si="196"/>
        <v>2</v>
      </c>
      <c r="C6316" s="32">
        <v>40708</v>
      </c>
      <c r="D6316">
        <v>2.948</v>
      </c>
      <c r="E6316">
        <f t="shared" si="197"/>
        <v>1.7451255539876826E-2</v>
      </c>
    </row>
    <row r="6317" spans="1:5" x14ac:dyDescent="0.3">
      <c r="A6317" s="35">
        <v>6302</v>
      </c>
      <c r="B6317">
        <f t="shared" si="196"/>
        <v>3</v>
      </c>
      <c r="C6317" s="32">
        <v>40709</v>
      </c>
      <c r="D6317">
        <v>2.8359999999999999</v>
      </c>
      <c r="E6317">
        <f t="shared" si="197"/>
        <v>-3.8732365657209153E-2</v>
      </c>
    </row>
    <row r="6318" spans="1:5" x14ac:dyDescent="0.3">
      <c r="A6318">
        <v>6303</v>
      </c>
      <c r="B6318">
        <f t="shared" si="196"/>
        <v>4</v>
      </c>
      <c r="C6318" s="32">
        <v>40710</v>
      </c>
      <c r="D6318">
        <v>2.8319999999999999</v>
      </c>
      <c r="E6318">
        <f t="shared" si="197"/>
        <v>-1.411432838407736E-3</v>
      </c>
    </row>
    <row r="6319" spans="1:5" x14ac:dyDescent="0.3">
      <c r="A6319" s="35">
        <v>6304</v>
      </c>
      <c r="B6319">
        <f t="shared" si="196"/>
        <v>5</v>
      </c>
      <c r="C6319" s="32">
        <v>40711</v>
      </c>
      <c r="D6319">
        <v>2.827</v>
      </c>
      <c r="E6319">
        <f t="shared" si="197"/>
        <v>-1.7670971200200139E-3</v>
      </c>
    </row>
    <row r="6320" spans="1:5" x14ac:dyDescent="0.3">
      <c r="A6320">
        <v>6305</v>
      </c>
      <c r="B6320">
        <f t="shared" si="196"/>
        <v>1</v>
      </c>
      <c r="C6320" s="32">
        <v>40714</v>
      </c>
      <c r="D6320">
        <v>2.7890000000000001</v>
      </c>
      <c r="E6320">
        <f t="shared" si="197"/>
        <v>-1.353297006610131E-2</v>
      </c>
    </row>
    <row r="6321" spans="1:5" x14ac:dyDescent="0.3">
      <c r="A6321" s="35">
        <v>6306</v>
      </c>
      <c r="B6321">
        <f t="shared" si="196"/>
        <v>2</v>
      </c>
      <c r="C6321" s="32">
        <v>40715</v>
      </c>
      <c r="D6321">
        <v>2.75</v>
      </c>
      <c r="E6321">
        <f t="shared" si="197"/>
        <v>-1.4082196966872027E-2</v>
      </c>
    </row>
    <row r="6322" spans="1:5" x14ac:dyDescent="0.3">
      <c r="A6322">
        <v>6307</v>
      </c>
      <c r="B6322">
        <f t="shared" si="196"/>
        <v>3</v>
      </c>
      <c r="C6322" s="32">
        <v>40716</v>
      </c>
      <c r="D6322">
        <v>2.8149999999999999</v>
      </c>
      <c r="E6322">
        <f t="shared" si="197"/>
        <v>2.3361349913173818E-2</v>
      </c>
    </row>
    <row r="6323" spans="1:5" x14ac:dyDescent="0.3">
      <c r="A6323" s="35">
        <v>6308</v>
      </c>
      <c r="B6323">
        <f t="shared" si="196"/>
        <v>4</v>
      </c>
      <c r="C6323" s="32">
        <v>40717</v>
      </c>
      <c r="D6323">
        <v>2.7050000000000001</v>
      </c>
      <c r="E6323">
        <f t="shared" si="197"/>
        <v>-3.9860349293208856E-2</v>
      </c>
    </row>
    <row r="6324" spans="1:5" x14ac:dyDescent="0.3">
      <c r="A6324">
        <v>6309</v>
      </c>
      <c r="B6324">
        <f t="shared" si="196"/>
        <v>5</v>
      </c>
      <c r="C6324" s="32">
        <v>40718</v>
      </c>
      <c r="D6324">
        <v>2.637</v>
      </c>
      <c r="E6324">
        <f t="shared" si="197"/>
        <v>-2.5460004927295238E-2</v>
      </c>
    </row>
    <row r="6325" spans="1:5" x14ac:dyDescent="0.3">
      <c r="A6325" s="35">
        <v>6310</v>
      </c>
      <c r="B6325">
        <f t="shared" si="196"/>
        <v>1</v>
      </c>
      <c r="C6325" s="32">
        <v>40721</v>
      </c>
      <c r="D6325">
        <v>2.6549999999999998</v>
      </c>
      <c r="E6325">
        <f t="shared" si="197"/>
        <v>6.8027473227523999E-3</v>
      </c>
    </row>
    <row r="6326" spans="1:5" x14ac:dyDescent="0.3">
      <c r="A6326">
        <v>6311</v>
      </c>
      <c r="B6326">
        <f t="shared" si="196"/>
        <v>2</v>
      </c>
      <c r="C6326" s="32">
        <v>40722</v>
      </c>
      <c r="D6326">
        <v>2.7210000000000001</v>
      </c>
      <c r="E6326">
        <f t="shared" si="197"/>
        <v>2.4554805107207211E-2</v>
      </c>
    </row>
    <row r="6327" spans="1:5" x14ac:dyDescent="0.3">
      <c r="A6327" s="35">
        <v>6312</v>
      </c>
      <c r="B6327">
        <f t="shared" si="196"/>
        <v>3</v>
      </c>
      <c r="C6327" s="32">
        <v>40723</v>
      </c>
      <c r="D6327">
        <v>2.8519999999999999</v>
      </c>
      <c r="E6327">
        <f t="shared" si="197"/>
        <v>4.7021042750940177E-2</v>
      </c>
    </row>
    <row r="6328" spans="1:5" x14ac:dyDescent="0.3">
      <c r="A6328">
        <v>6313</v>
      </c>
      <c r="B6328">
        <f t="shared" si="196"/>
        <v>4</v>
      </c>
      <c r="C6328" s="32">
        <v>40724</v>
      </c>
      <c r="D6328">
        <v>2.867</v>
      </c>
      <c r="E6328">
        <f t="shared" si="197"/>
        <v>5.2456843491832175E-3</v>
      </c>
    </row>
    <row r="6329" spans="1:5" x14ac:dyDescent="0.3">
      <c r="A6329" s="35">
        <v>6314</v>
      </c>
      <c r="B6329">
        <f t="shared" si="196"/>
        <v>5</v>
      </c>
      <c r="C6329" s="32">
        <v>40725</v>
      </c>
      <c r="D6329">
        <v>2.883</v>
      </c>
      <c r="E6329">
        <f t="shared" si="197"/>
        <v>5.5652317550323304E-3</v>
      </c>
    </row>
    <row r="6330" spans="1:5" x14ac:dyDescent="0.3">
      <c r="A6330">
        <v>6315</v>
      </c>
      <c r="B6330">
        <f t="shared" si="196"/>
        <v>2</v>
      </c>
      <c r="C6330" s="32">
        <v>40729</v>
      </c>
      <c r="D6330">
        <v>2.8919999999999999</v>
      </c>
      <c r="E6330">
        <f t="shared" si="197"/>
        <v>3.116885640253148E-3</v>
      </c>
    </row>
    <row r="6331" spans="1:5" x14ac:dyDescent="0.3">
      <c r="A6331" s="35">
        <v>6316</v>
      </c>
      <c r="B6331">
        <f t="shared" si="196"/>
        <v>3</v>
      </c>
      <c r="C6331" s="32">
        <v>40730</v>
      </c>
      <c r="D6331">
        <v>2.923</v>
      </c>
      <c r="E6331">
        <f t="shared" si="197"/>
        <v>1.0662181832590595E-2</v>
      </c>
    </row>
    <row r="6332" spans="1:5" x14ac:dyDescent="0.3">
      <c r="A6332">
        <v>6317</v>
      </c>
      <c r="B6332">
        <f t="shared" si="196"/>
        <v>4</v>
      </c>
      <c r="C6332" s="32">
        <v>40731</v>
      </c>
      <c r="D6332">
        <v>3.048</v>
      </c>
      <c r="E6332">
        <f t="shared" si="197"/>
        <v>4.1875151695290894E-2</v>
      </c>
    </row>
    <row r="6333" spans="1:5" x14ac:dyDescent="0.3">
      <c r="A6333" s="35">
        <v>6318</v>
      </c>
      <c r="B6333">
        <f t="shared" si="196"/>
        <v>5</v>
      </c>
      <c r="C6333" s="32">
        <v>40732</v>
      </c>
      <c r="D6333">
        <v>3.0270000000000001</v>
      </c>
      <c r="E6333">
        <f t="shared" si="197"/>
        <v>-6.9136077848182325E-3</v>
      </c>
    </row>
    <row r="6334" spans="1:5" x14ac:dyDescent="0.3">
      <c r="A6334">
        <v>6319</v>
      </c>
      <c r="B6334">
        <f t="shared" si="196"/>
        <v>1</v>
      </c>
      <c r="C6334" s="32">
        <v>40735</v>
      </c>
      <c r="D6334">
        <v>2.9889999999999999</v>
      </c>
      <c r="E6334">
        <f t="shared" si="197"/>
        <v>-1.2633146737780905E-2</v>
      </c>
    </row>
    <row r="6335" spans="1:5" x14ac:dyDescent="0.3">
      <c r="A6335" s="35">
        <v>6320</v>
      </c>
      <c r="B6335">
        <f t="shared" si="196"/>
        <v>2</v>
      </c>
      <c r="C6335" s="32">
        <v>40736</v>
      </c>
      <c r="D6335">
        <v>3.016</v>
      </c>
      <c r="E6335">
        <f t="shared" si="197"/>
        <v>8.9925668439088426E-3</v>
      </c>
    </row>
    <row r="6336" spans="1:5" x14ac:dyDescent="0.3">
      <c r="A6336">
        <v>6321</v>
      </c>
      <c r="B6336">
        <f t="shared" si="196"/>
        <v>3</v>
      </c>
      <c r="C6336" s="32">
        <v>40737</v>
      </c>
      <c r="D6336">
        <v>3.0779999999999998</v>
      </c>
      <c r="E6336">
        <f t="shared" si="197"/>
        <v>2.0348585270977854E-2</v>
      </c>
    </row>
    <row r="6337" spans="1:5" x14ac:dyDescent="0.3">
      <c r="A6337" s="35">
        <v>6322</v>
      </c>
      <c r="B6337">
        <f t="shared" si="196"/>
        <v>4</v>
      </c>
      <c r="C6337" s="32">
        <v>40738</v>
      </c>
      <c r="D6337">
        <v>3.0569999999999999</v>
      </c>
      <c r="E6337">
        <f t="shared" si="197"/>
        <v>-6.845992507990002E-3</v>
      </c>
    </row>
    <row r="6338" spans="1:5" x14ac:dyDescent="0.3">
      <c r="A6338">
        <v>6323</v>
      </c>
      <c r="B6338">
        <f t="shared" si="196"/>
        <v>5</v>
      </c>
      <c r="C6338" s="32">
        <v>40739</v>
      </c>
      <c r="D6338">
        <v>3.0750000000000002</v>
      </c>
      <c r="E6338">
        <f t="shared" si="197"/>
        <v>5.8708583497838274E-3</v>
      </c>
    </row>
    <row r="6339" spans="1:5" x14ac:dyDescent="0.3">
      <c r="A6339" s="35">
        <v>6324</v>
      </c>
      <c r="B6339">
        <f t="shared" si="196"/>
        <v>1</v>
      </c>
      <c r="C6339" s="32">
        <v>40742</v>
      </c>
      <c r="D6339">
        <v>3.0270000000000001</v>
      </c>
      <c r="E6339">
        <f t="shared" si="197"/>
        <v>-1.5732871218899609E-2</v>
      </c>
    </row>
    <row r="6340" spans="1:5" x14ac:dyDescent="0.3">
      <c r="A6340">
        <v>6325</v>
      </c>
      <c r="B6340">
        <f t="shared" si="196"/>
        <v>2</v>
      </c>
      <c r="C6340" s="32">
        <v>40743</v>
      </c>
      <c r="D6340">
        <v>3.0430000000000001</v>
      </c>
      <c r="E6340">
        <f t="shared" si="197"/>
        <v>5.271840875252465E-3</v>
      </c>
    </row>
    <row r="6341" spans="1:5" x14ac:dyDescent="0.3">
      <c r="A6341" s="35">
        <v>6326</v>
      </c>
      <c r="B6341">
        <f t="shared" si="196"/>
        <v>3</v>
      </c>
      <c r="C6341" s="32">
        <v>40744</v>
      </c>
      <c r="D6341">
        <v>3.0590000000000002</v>
      </c>
      <c r="E6341">
        <f t="shared" si="197"/>
        <v>5.244194253932335E-3</v>
      </c>
    </row>
    <row r="6342" spans="1:5" x14ac:dyDescent="0.3">
      <c r="A6342">
        <v>6327</v>
      </c>
      <c r="B6342">
        <f t="shared" si="196"/>
        <v>4</v>
      </c>
      <c r="C6342" s="32">
        <v>40745</v>
      </c>
      <c r="D6342">
        <v>3.0179999999999998</v>
      </c>
      <c r="E6342">
        <f t="shared" si="197"/>
        <v>-1.3493704823109333E-2</v>
      </c>
    </row>
    <row r="6343" spans="1:5" x14ac:dyDescent="0.3">
      <c r="A6343" s="35">
        <v>6328</v>
      </c>
      <c r="B6343">
        <f t="shared" si="196"/>
        <v>5</v>
      </c>
      <c r="C6343" s="32">
        <v>40746</v>
      </c>
      <c r="D6343">
        <v>3.048</v>
      </c>
      <c r="E6343">
        <f t="shared" si="197"/>
        <v>9.8912774787427004E-3</v>
      </c>
    </row>
    <row r="6344" spans="1:5" x14ac:dyDescent="0.3">
      <c r="A6344">
        <v>6329</v>
      </c>
      <c r="B6344">
        <f t="shared" si="196"/>
        <v>1</v>
      </c>
      <c r="C6344" s="32">
        <v>40749</v>
      </c>
      <c r="D6344">
        <v>3.0449999999999999</v>
      </c>
      <c r="E6344">
        <f t="shared" si="197"/>
        <v>-9.8473666253949261E-4</v>
      </c>
    </row>
    <row r="6345" spans="1:5" x14ac:dyDescent="0.3">
      <c r="A6345" s="35">
        <v>6330</v>
      </c>
      <c r="B6345">
        <f t="shared" si="196"/>
        <v>2</v>
      </c>
      <c r="C6345" s="32">
        <v>40750</v>
      </c>
      <c r="D6345">
        <v>3.0760000000000001</v>
      </c>
      <c r="E6345">
        <f t="shared" si="197"/>
        <v>1.0129150481537204E-2</v>
      </c>
    </row>
    <row r="6346" spans="1:5" x14ac:dyDescent="0.3">
      <c r="A6346">
        <v>6331</v>
      </c>
      <c r="B6346">
        <f t="shared" si="196"/>
        <v>3</v>
      </c>
      <c r="C6346" s="32">
        <v>40751</v>
      </c>
      <c r="D6346">
        <v>3.0670000000000002</v>
      </c>
      <c r="E6346">
        <f t="shared" si="197"/>
        <v>-2.9301665112830373E-3</v>
      </c>
    </row>
    <row r="6347" spans="1:5" x14ac:dyDescent="0.3">
      <c r="A6347" s="35">
        <v>6332</v>
      </c>
      <c r="B6347">
        <f t="shared" si="196"/>
        <v>4</v>
      </c>
      <c r="C6347" s="32">
        <v>40752</v>
      </c>
      <c r="D6347">
        <v>3.0310000000000001</v>
      </c>
      <c r="E6347">
        <f t="shared" si="197"/>
        <v>-1.1807287056448413E-2</v>
      </c>
    </row>
    <row r="6348" spans="1:5" x14ac:dyDescent="0.3">
      <c r="A6348">
        <v>6333</v>
      </c>
      <c r="B6348">
        <f t="shared" si="196"/>
        <v>5</v>
      </c>
      <c r="C6348" s="32">
        <v>40753</v>
      </c>
      <c r="D6348">
        <v>3.02</v>
      </c>
      <c r="E6348">
        <f t="shared" si="197"/>
        <v>-3.6357666888878577E-3</v>
      </c>
    </row>
    <row r="6349" spans="1:5" x14ac:dyDescent="0.3">
      <c r="A6349" s="35">
        <v>6334</v>
      </c>
      <c r="B6349">
        <f t="shared" si="196"/>
        <v>1</v>
      </c>
      <c r="C6349" s="32">
        <v>40756</v>
      </c>
      <c r="D6349">
        <v>3.05</v>
      </c>
      <c r="E6349">
        <f t="shared" si="197"/>
        <v>9.8847592325419249E-3</v>
      </c>
    </row>
    <row r="6350" spans="1:5" x14ac:dyDescent="0.3">
      <c r="A6350">
        <v>6335</v>
      </c>
      <c r="B6350">
        <f t="shared" si="196"/>
        <v>2</v>
      </c>
      <c r="C6350" s="32">
        <v>40757</v>
      </c>
      <c r="D6350">
        <v>2.9860000000000002</v>
      </c>
      <c r="E6350">
        <f t="shared" si="197"/>
        <v>-2.1206891502321527E-2</v>
      </c>
    </row>
    <row r="6351" spans="1:5" x14ac:dyDescent="0.3">
      <c r="A6351" s="35">
        <v>6336</v>
      </c>
      <c r="B6351">
        <f t="shared" si="196"/>
        <v>3</v>
      </c>
      <c r="C6351" s="32">
        <v>40758</v>
      </c>
      <c r="D6351">
        <v>2.907</v>
      </c>
      <c r="E6351">
        <f t="shared" si="197"/>
        <v>-2.6813077540259817E-2</v>
      </c>
    </row>
    <row r="6352" spans="1:5" x14ac:dyDescent="0.3">
      <c r="A6352">
        <v>6337</v>
      </c>
      <c r="B6352">
        <f t="shared" si="196"/>
        <v>4</v>
      </c>
      <c r="C6352" s="32">
        <v>40759</v>
      </c>
      <c r="D6352">
        <v>2.7120000000000002</v>
      </c>
      <c r="E6352">
        <f t="shared" si="197"/>
        <v>-6.9435251498589687E-2</v>
      </c>
    </row>
    <row r="6353" spans="1:5" x14ac:dyDescent="0.3">
      <c r="A6353" s="35">
        <v>6338</v>
      </c>
      <c r="B6353">
        <f t="shared" ref="B6353:B6416" si="198">WEEKDAY(C6353,2)</f>
        <v>5</v>
      </c>
      <c r="C6353" s="32">
        <v>40760</v>
      </c>
      <c r="D6353">
        <v>2.7869999999999999</v>
      </c>
      <c r="E6353">
        <f t="shared" si="197"/>
        <v>2.7279378421661872E-2</v>
      </c>
    </row>
    <row r="6354" spans="1:5" x14ac:dyDescent="0.3">
      <c r="A6354">
        <v>6339</v>
      </c>
      <c r="B6354">
        <f t="shared" si="198"/>
        <v>1</v>
      </c>
      <c r="C6354" s="32">
        <v>40763</v>
      </c>
      <c r="D6354">
        <v>2.68</v>
      </c>
      <c r="E6354">
        <f t="shared" ref="E6354:E6417" si="199">LN(D6354/D6353)</f>
        <v>-3.9148953977045799E-2</v>
      </c>
    </row>
    <row r="6355" spans="1:5" x14ac:dyDescent="0.3">
      <c r="A6355" s="35">
        <v>6340</v>
      </c>
      <c r="B6355">
        <f t="shared" si="198"/>
        <v>2</v>
      </c>
      <c r="C6355" s="32">
        <v>40764</v>
      </c>
      <c r="D6355">
        <v>2.68</v>
      </c>
      <c r="E6355">
        <f t="shared" si="199"/>
        <v>0</v>
      </c>
    </row>
    <row r="6356" spans="1:5" x14ac:dyDescent="0.3">
      <c r="A6356">
        <v>6341</v>
      </c>
      <c r="B6356">
        <f t="shared" si="198"/>
        <v>3</v>
      </c>
      <c r="C6356" s="32">
        <v>40765</v>
      </c>
      <c r="D6356">
        <v>2.7410000000000001</v>
      </c>
      <c r="E6356">
        <f t="shared" si="199"/>
        <v>2.2506022797883347E-2</v>
      </c>
    </row>
    <row r="6357" spans="1:5" x14ac:dyDescent="0.3">
      <c r="A6357" s="35">
        <v>6342</v>
      </c>
      <c r="B6357">
        <f t="shared" si="198"/>
        <v>4</v>
      </c>
      <c r="C6357" s="32">
        <v>40766</v>
      </c>
      <c r="D6357">
        <v>2.806</v>
      </c>
      <c r="E6357">
        <f t="shared" si="199"/>
        <v>2.3437164359620382E-2</v>
      </c>
    </row>
    <row r="6358" spans="1:5" x14ac:dyDescent="0.3">
      <c r="A6358">
        <v>6343</v>
      </c>
      <c r="B6358">
        <f t="shared" si="198"/>
        <v>5</v>
      </c>
      <c r="C6358" s="32">
        <v>40767</v>
      </c>
      <c r="D6358">
        <v>2.7989999999999999</v>
      </c>
      <c r="E6358">
        <f t="shared" si="199"/>
        <v>-2.4977711469527687E-3</v>
      </c>
    </row>
    <row r="6359" spans="1:5" x14ac:dyDescent="0.3">
      <c r="A6359" s="35">
        <v>6344</v>
      </c>
      <c r="B6359">
        <f t="shared" si="198"/>
        <v>1</v>
      </c>
      <c r="C6359" s="32">
        <v>40770</v>
      </c>
      <c r="D6359">
        <v>2.8359999999999999</v>
      </c>
      <c r="E6359">
        <f t="shared" si="199"/>
        <v>1.3132398136564569E-2</v>
      </c>
    </row>
    <row r="6360" spans="1:5" x14ac:dyDescent="0.3">
      <c r="A6360">
        <v>6345</v>
      </c>
      <c r="B6360">
        <f t="shared" si="198"/>
        <v>2</v>
      </c>
      <c r="C6360" s="32">
        <v>40771</v>
      </c>
      <c r="D6360">
        <v>2.8260000000000001</v>
      </c>
      <c r="E6360">
        <f t="shared" si="199"/>
        <v>-3.5323244075452513E-3</v>
      </c>
    </row>
    <row r="6361" spans="1:5" x14ac:dyDescent="0.3">
      <c r="A6361" s="35">
        <v>6346</v>
      </c>
      <c r="B6361">
        <f t="shared" si="198"/>
        <v>3</v>
      </c>
      <c r="C6361" s="32">
        <v>40772</v>
      </c>
      <c r="D6361">
        <v>2.8439999999999999</v>
      </c>
      <c r="E6361">
        <f t="shared" si="199"/>
        <v>6.3492276786587445E-3</v>
      </c>
    </row>
    <row r="6362" spans="1:5" x14ac:dyDescent="0.3">
      <c r="A6362">
        <v>6347</v>
      </c>
      <c r="B6362">
        <f t="shared" si="198"/>
        <v>4</v>
      </c>
      <c r="C6362" s="32">
        <v>40773</v>
      </c>
      <c r="D6362">
        <v>2.7250000000000001</v>
      </c>
      <c r="E6362">
        <f t="shared" si="199"/>
        <v>-4.2743083825786954E-2</v>
      </c>
    </row>
    <row r="6363" spans="1:5" x14ac:dyDescent="0.3">
      <c r="A6363" s="35">
        <v>6348</v>
      </c>
      <c r="B6363">
        <f t="shared" si="198"/>
        <v>5</v>
      </c>
      <c r="C6363" s="32">
        <v>40774</v>
      </c>
      <c r="D6363">
        <v>2.8010000000000002</v>
      </c>
      <c r="E6363">
        <f t="shared" si="199"/>
        <v>2.7508068162764205E-2</v>
      </c>
    </row>
    <row r="6364" spans="1:5" x14ac:dyDescent="0.3">
      <c r="A6364">
        <v>6349</v>
      </c>
      <c r="B6364">
        <f t="shared" si="198"/>
        <v>1</v>
      </c>
      <c r="C6364" s="32">
        <v>40777</v>
      </c>
      <c r="D6364">
        <v>2.7719999999999998</v>
      </c>
      <c r="E6364">
        <f t="shared" si="199"/>
        <v>-1.0407414950314784E-2</v>
      </c>
    </row>
    <row r="6365" spans="1:5" x14ac:dyDescent="0.3">
      <c r="A6365" s="35">
        <v>6350</v>
      </c>
      <c r="B6365">
        <f t="shared" si="198"/>
        <v>2</v>
      </c>
      <c r="C6365" s="32">
        <v>40778</v>
      </c>
      <c r="D6365">
        <v>2.8319999999999999</v>
      </c>
      <c r="E6365">
        <f t="shared" si="199"/>
        <v>2.1414094503816573E-2</v>
      </c>
    </row>
    <row r="6366" spans="1:5" x14ac:dyDescent="0.3">
      <c r="A6366">
        <v>6351</v>
      </c>
      <c r="B6366">
        <f t="shared" si="198"/>
        <v>3</v>
      </c>
      <c r="C6366" s="32">
        <v>40779</v>
      </c>
      <c r="D6366">
        <v>2.8620000000000001</v>
      </c>
      <c r="E6366">
        <f t="shared" si="199"/>
        <v>1.053750530278592E-2</v>
      </c>
    </row>
    <row r="6367" spans="1:5" x14ac:dyDescent="0.3">
      <c r="A6367" s="35">
        <v>6352</v>
      </c>
      <c r="B6367">
        <f t="shared" si="198"/>
        <v>4</v>
      </c>
      <c r="C6367" s="32">
        <v>40780</v>
      </c>
      <c r="D6367">
        <v>2.9380000000000002</v>
      </c>
      <c r="E6367">
        <f t="shared" si="199"/>
        <v>2.6208396617426487E-2</v>
      </c>
    </row>
    <row r="6368" spans="1:5" x14ac:dyDescent="0.3">
      <c r="A6368">
        <v>6353</v>
      </c>
      <c r="B6368">
        <f t="shared" si="198"/>
        <v>5</v>
      </c>
      <c r="C6368" s="32">
        <v>40781</v>
      </c>
      <c r="D6368">
        <v>2.91</v>
      </c>
      <c r="E6368">
        <f t="shared" si="199"/>
        <v>-9.5759965682844748E-3</v>
      </c>
    </row>
    <row r="6369" spans="1:5" x14ac:dyDescent="0.3">
      <c r="A6369" s="35">
        <v>6354</v>
      </c>
      <c r="B6369">
        <f t="shared" si="198"/>
        <v>1</v>
      </c>
      <c r="C6369" s="32">
        <v>40784</v>
      </c>
      <c r="D6369">
        <v>2.8879999999999999</v>
      </c>
      <c r="E6369">
        <f t="shared" si="199"/>
        <v>-7.5888601528214337E-3</v>
      </c>
    </row>
    <row r="6370" spans="1:5" x14ac:dyDescent="0.3">
      <c r="A6370">
        <v>6355</v>
      </c>
      <c r="B6370">
        <f t="shared" si="198"/>
        <v>2</v>
      </c>
      <c r="C6370" s="32">
        <v>40785</v>
      </c>
      <c r="D6370">
        <v>2.9729999999999999</v>
      </c>
      <c r="E6370">
        <f t="shared" si="199"/>
        <v>2.9007322985380748E-2</v>
      </c>
    </row>
    <row r="6371" spans="1:5" x14ac:dyDescent="0.3">
      <c r="A6371" s="35">
        <v>6356</v>
      </c>
      <c r="B6371">
        <f t="shared" si="198"/>
        <v>3</v>
      </c>
      <c r="C6371" s="32">
        <v>40786</v>
      </c>
      <c r="D6371">
        <v>2.8460000000000001</v>
      </c>
      <c r="E6371">
        <f t="shared" si="199"/>
        <v>-4.3657044348299916E-2</v>
      </c>
    </row>
    <row r="6372" spans="1:5" x14ac:dyDescent="0.3">
      <c r="A6372">
        <v>6357</v>
      </c>
      <c r="B6372">
        <f t="shared" si="198"/>
        <v>4</v>
      </c>
      <c r="C6372" s="32">
        <v>40787</v>
      </c>
      <c r="D6372">
        <v>2.8879999999999999</v>
      </c>
      <c r="E6372">
        <f t="shared" si="199"/>
        <v>1.4649721362919031E-2</v>
      </c>
    </row>
    <row r="6373" spans="1:5" x14ac:dyDescent="0.3">
      <c r="A6373" s="35">
        <v>6358</v>
      </c>
      <c r="B6373">
        <f t="shared" si="198"/>
        <v>5</v>
      </c>
      <c r="C6373" s="32">
        <v>40788</v>
      </c>
      <c r="D6373">
        <v>2.9590000000000001</v>
      </c>
      <c r="E6373">
        <f t="shared" si="199"/>
        <v>2.4287152387492926E-2</v>
      </c>
    </row>
    <row r="6374" spans="1:5" x14ac:dyDescent="0.3">
      <c r="A6374">
        <v>6359</v>
      </c>
      <c r="B6374">
        <f t="shared" si="198"/>
        <v>2</v>
      </c>
      <c r="C6374" s="32">
        <v>40792</v>
      </c>
      <c r="D6374">
        <v>2.9380000000000002</v>
      </c>
      <c r="E6374">
        <f t="shared" si="199"/>
        <v>-7.1222956663869776E-3</v>
      </c>
    </row>
    <row r="6375" spans="1:5" x14ac:dyDescent="0.3">
      <c r="A6375" s="35">
        <v>6360</v>
      </c>
      <c r="B6375">
        <f t="shared" si="198"/>
        <v>3</v>
      </c>
      <c r="C6375" s="32">
        <v>40793</v>
      </c>
      <c r="D6375">
        <v>2.9940000000000002</v>
      </c>
      <c r="E6375">
        <f t="shared" si="199"/>
        <v>1.8881208245751166E-2</v>
      </c>
    </row>
    <row r="6376" spans="1:5" x14ac:dyDescent="0.3">
      <c r="A6376">
        <v>6361</v>
      </c>
      <c r="B6376">
        <f t="shared" si="198"/>
        <v>4</v>
      </c>
      <c r="C6376" s="32">
        <v>40794</v>
      </c>
      <c r="D6376">
        <v>2.9590000000000001</v>
      </c>
      <c r="E6376">
        <f t="shared" si="199"/>
        <v>-1.175891257936401E-2</v>
      </c>
    </row>
    <row r="6377" spans="1:5" x14ac:dyDescent="0.3">
      <c r="A6377" s="35">
        <v>6362</v>
      </c>
      <c r="B6377">
        <f t="shared" si="198"/>
        <v>5</v>
      </c>
      <c r="C6377" s="32">
        <v>40795</v>
      </c>
      <c r="D6377">
        <v>2.859</v>
      </c>
      <c r="E6377">
        <f t="shared" si="199"/>
        <v>-3.4379460077897925E-2</v>
      </c>
    </row>
    <row r="6378" spans="1:5" x14ac:dyDescent="0.3">
      <c r="A6378">
        <v>6363</v>
      </c>
      <c r="B6378">
        <f t="shared" si="198"/>
        <v>1</v>
      </c>
      <c r="C6378" s="32">
        <v>40798</v>
      </c>
      <c r="D6378">
        <v>2.8170000000000002</v>
      </c>
      <c r="E6378">
        <f t="shared" si="199"/>
        <v>-1.4799424445939095E-2</v>
      </c>
    </row>
    <row r="6379" spans="1:5" x14ac:dyDescent="0.3">
      <c r="A6379" s="35">
        <v>6364</v>
      </c>
      <c r="B6379">
        <f t="shared" si="198"/>
        <v>2</v>
      </c>
      <c r="C6379" s="32">
        <v>40799</v>
      </c>
      <c r="D6379">
        <v>2.7679999999999998</v>
      </c>
      <c r="E6379">
        <f t="shared" si="199"/>
        <v>-1.7547451138812543E-2</v>
      </c>
    </row>
    <row r="6380" spans="1:5" x14ac:dyDescent="0.3">
      <c r="A6380">
        <v>6365</v>
      </c>
      <c r="B6380">
        <f t="shared" si="198"/>
        <v>3</v>
      </c>
      <c r="C6380" s="32">
        <v>40800</v>
      </c>
      <c r="D6380">
        <v>2.7519999999999998</v>
      </c>
      <c r="E6380">
        <f t="shared" si="199"/>
        <v>-5.7971176843259579E-3</v>
      </c>
    </row>
    <row r="6381" spans="1:5" x14ac:dyDescent="0.3">
      <c r="A6381" s="35">
        <v>6366</v>
      </c>
      <c r="B6381">
        <f t="shared" si="198"/>
        <v>4</v>
      </c>
      <c r="C6381" s="32">
        <v>40801</v>
      </c>
      <c r="D6381">
        <v>2.81</v>
      </c>
      <c r="E6381">
        <f t="shared" si="199"/>
        <v>2.085656327455726E-2</v>
      </c>
    </row>
    <row r="6382" spans="1:5" x14ac:dyDescent="0.3">
      <c r="A6382">
        <v>6367</v>
      </c>
      <c r="B6382">
        <f t="shared" si="198"/>
        <v>5</v>
      </c>
      <c r="C6382" s="32">
        <v>40802</v>
      </c>
      <c r="D6382">
        <v>2.8239999999999998</v>
      </c>
      <c r="E6382">
        <f t="shared" si="199"/>
        <v>4.9698362853412082E-3</v>
      </c>
    </row>
    <row r="6383" spans="1:5" x14ac:dyDescent="0.3">
      <c r="A6383" s="35">
        <v>6368</v>
      </c>
      <c r="B6383">
        <f t="shared" si="198"/>
        <v>1</v>
      </c>
      <c r="C6383" s="32">
        <v>40805</v>
      </c>
      <c r="D6383">
        <v>2.7450000000000001</v>
      </c>
      <c r="E6383">
        <f t="shared" si="199"/>
        <v>-2.8373244669501613E-2</v>
      </c>
    </row>
    <row r="6384" spans="1:5" x14ac:dyDescent="0.3">
      <c r="A6384">
        <v>6369</v>
      </c>
      <c r="B6384">
        <f t="shared" si="198"/>
        <v>2</v>
      </c>
      <c r="C6384" s="32">
        <v>40806</v>
      </c>
      <c r="D6384">
        <v>2.758</v>
      </c>
      <c r="E6384">
        <f t="shared" si="199"/>
        <v>4.7247044096161055E-3</v>
      </c>
    </row>
    <row r="6385" spans="1:5" x14ac:dyDescent="0.3">
      <c r="A6385" s="35">
        <v>6370</v>
      </c>
      <c r="B6385">
        <f t="shared" si="198"/>
        <v>3</v>
      </c>
      <c r="C6385" s="32">
        <v>40807</v>
      </c>
      <c r="D6385">
        <v>2.702</v>
      </c>
      <c r="E6385">
        <f t="shared" si="199"/>
        <v>-2.0513539833103018E-2</v>
      </c>
    </row>
    <row r="6386" spans="1:5" x14ac:dyDescent="0.3">
      <c r="A6386">
        <v>6371</v>
      </c>
      <c r="B6386">
        <f t="shared" si="198"/>
        <v>4</v>
      </c>
      <c r="C6386" s="32">
        <v>40808</v>
      </c>
      <c r="D6386">
        <v>2.5960000000000001</v>
      </c>
      <c r="E6386">
        <f t="shared" si="199"/>
        <v>-4.0020440696163451E-2</v>
      </c>
    </row>
    <row r="6387" spans="1:5" x14ac:dyDescent="0.3">
      <c r="A6387" s="35">
        <v>6372</v>
      </c>
      <c r="B6387">
        <f t="shared" si="198"/>
        <v>5</v>
      </c>
      <c r="C6387" s="32">
        <v>40809</v>
      </c>
      <c r="D6387">
        <v>2.5870000000000002</v>
      </c>
      <c r="E6387">
        <f t="shared" si="199"/>
        <v>-3.4728956379514527E-3</v>
      </c>
    </row>
    <row r="6388" spans="1:5" x14ac:dyDescent="0.3">
      <c r="A6388">
        <v>6373</v>
      </c>
      <c r="B6388">
        <f t="shared" si="198"/>
        <v>1</v>
      </c>
      <c r="C6388" s="32">
        <v>40812</v>
      </c>
      <c r="D6388">
        <v>2.59</v>
      </c>
      <c r="E6388">
        <f t="shared" si="199"/>
        <v>1.1589725075542132E-3</v>
      </c>
    </row>
    <row r="6389" spans="1:5" x14ac:dyDescent="0.3">
      <c r="A6389" s="35">
        <v>6374</v>
      </c>
      <c r="B6389">
        <f t="shared" si="198"/>
        <v>2</v>
      </c>
      <c r="C6389" s="32">
        <v>40813</v>
      </c>
      <c r="D6389">
        <v>2.6619999999999999</v>
      </c>
      <c r="E6389">
        <f t="shared" si="199"/>
        <v>2.741984426147354E-2</v>
      </c>
    </row>
    <row r="6390" spans="1:5" x14ac:dyDescent="0.3">
      <c r="A6390">
        <v>6375</v>
      </c>
      <c r="B6390">
        <f t="shared" si="198"/>
        <v>3</v>
      </c>
      <c r="C6390" s="32">
        <v>40814</v>
      </c>
      <c r="D6390">
        <v>2.6080000000000001</v>
      </c>
      <c r="E6390">
        <f t="shared" si="199"/>
        <v>-2.0494075908513331E-2</v>
      </c>
    </row>
    <row r="6391" spans="1:5" x14ac:dyDescent="0.3">
      <c r="A6391" s="35">
        <v>6376</v>
      </c>
      <c r="B6391">
        <f t="shared" si="198"/>
        <v>4</v>
      </c>
      <c r="C6391" s="32">
        <v>40815</v>
      </c>
      <c r="D6391">
        <v>2.6840000000000002</v>
      </c>
      <c r="E6391">
        <f t="shared" si="199"/>
        <v>2.8724575045028785E-2</v>
      </c>
    </row>
    <row r="6392" spans="1:5" x14ac:dyDescent="0.3">
      <c r="A6392">
        <v>6377</v>
      </c>
      <c r="B6392">
        <f t="shared" si="198"/>
        <v>5</v>
      </c>
      <c r="C6392" s="32">
        <v>40816</v>
      </c>
      <c r="D6392">
        <v>2.633</v>
      </c>
      <c r="E6392">
        <f t="shared" si="199"/>
        <v>-1.9184338595263119E-2</v>
      </c>
    </row>
    <row r="6393" spans="1:5" x14ac:dyDescent="0.3">
      <c r="A6393" s="35">
        <v>6378</v>
      </c>
      <c r="B6393">
        <f t="shared" si="198"/>
        <v>1</v>
      </c>
      <c r="C6393" s="32">
        <v>40819</v>
      </c>
      <c r="D6393">
        <v>2.601</v>
      </c>
      <c r="E6393">
        <f t="shared" si="199"/>
        <v>-1.2227894047657823E-2</v>
      </c>
    </row>
    <row r="6394" spans="1:5" x14ac:dyDescent="0.3">
      <c r="A6394">
        <v>6379</v>
      </c>
      <c r="B6394">
        <f t="shared" si="198"/>
        <v>2</v>
      </c>
      <c r="C6394" s="32">
        <v>40820</v>
      </c>
      <c r="D6394">
        <v>2.6320000000000001</v>
      </c>
      <c r="E6394">
        <f t="shared" si="199"/>
        <v>1.1848026996556286E-2</v>
      </c>
    </row>
    <row r="6395" spans="1:5" x14ac:dyDescent="0.3">
      <c r="A6395" s="35">
        <v>6380</v>
      </c>
      <c r="B6395">
        <f t="shared" si="198"/>
        <v>3</v>
      </c>
      <c r="C6395" s="32">
        <v>40821</v>
      </c>
      <c r="D6395">
        <v>2.7130000000000001</v>
      </c>
      <c r="E6395">
        <f t="shared" si="199"/>
        <v>3.0311020213723991E-2</v>
      </c>
    </row>
    <row r="6396" spans="1:5" x14ac:dyDescent="0.3">
      <c r="A6396">
        <v>6381</v>
      </c>
      <c r="B6396">
        <f t="shared" si="198"/>
        <v>4</v>
      </c>
      <c r="C6396" s="32">
        <v>40822</v>
      </c>
      <c r="D6396">
        <v>2.8149999999999999</v>
      </c>
      <c r="E6396">
        <f t="shared" si="199"/>
        <v>3.6907227914858905E-2</v>
      </c>
    </row>
    <row r="6397" spans="1:5" x14ac:dyDescent="0.3">
      <c r="A6397" s="35">
        <v>6382</v>
      </c>
      <c r="B6397">
        <f t="shared" si="198"/>
        <v>5</v>
      </c>
      <c r="C6397" s="32">
        <v>40823</v>
      </c>
      <c r="D6397">
        <v>2.7879999999999998</v>
      </c>
      <c r="E6397">
        <f t="shared" si="199"/>
        <v>-9.63776869337633E-3</v>
      </c>
    </row>
    <row r="6398" spans="1:5" x14ac:dyDescent="0.3">
      <c r="A6398">
        <v>6383</v>
      </c>
      <c r="B6398">
        <f t="shared" si="198"/>
        <v>1</v>
      </c>
      <c r="C6398" s="32">
        <v>40826</v>
      </c>
      <c r="D6398">
        <v>2.8530000000000002</v>
      </c>
      <c r="E6398">
        <f t="shared" si="199"/>
        <v>2.3046579333085605E-2</v>
      </c>
    </row>
    <row r="6399" spans="1:5" x14ac:dyDescent="0.3">
      <c r="A6399" s="35">
        <v>6384</v>
      </c>
      <c r="B6399">
        <f t="shared" si="198"/>
        <v>2</v>
      </c>
      <c r="C6399" s="32">
        <v>40827</v>
      </c>
      <c r="D6399">
        <v>2.8719999999999999</v>
      </c>
      <c r="E6399">
        <f t="shared" si="199"/>
        <v>6.6375789546146893E-3</v>
      </c>
    </row>
    <row r="6400" spans="1:5" x14ac:dyDescent="0.3">
      <c r="A6400">
        <v>6385</v>
      </c>
      <c r="B6400">
        <f t="shared" si="198"/>
        <v>3</v>
      </c>
      <c r="C6400" s="32">
        <v>40828</v>
      </c>
      <c r="D6400">
        <v>2.8719999999999999</v>
      </c>
      <c r="E6400">
        <f t="shared" si="199"/>
        <v>0</v>
      </c>
    </row>
    <row r="6401" spans="1:5" x14ac:dyDescent="0.3">
      <c r="A6401" s="35">
        <v>6386</v>
      </c>
      <c r="B6401">
        <f t="shared" si="198"/>
        <v>4</v>
      </c>
      <c r="C6401" s="32">
        <v>40829</v>
      </c>
      <c r="D6401">
        <v>2.8929999999999998</v>
      </c>
      <c r="E6401">
        <f t="shared" si="199"/>
        <v>7.2853748080202946E-3</v>
      </c>
    </row>
    <row r="6402" spans="1:5" x14ac:dyDescent="0.3">
      <c r="A6402">
        <v>6387</v>
      </c>
      <c r="B6402">
        <f t="shared" si="198"/>
        <v>5</v>
      </c>
      <c r="C6402" s="32">
        <v>40830</v>
      </c>
      <c r="D6402">
        <v>2.923</v>
      </c>
      <c r="E6402">
        <f t="shared" si="199"/>
        <v>1.0316460135110912E-2</v>
      </c>
    </row>
    <row r="6403" spans="1:5" x14ac:dyDescent="0.3">
      <c r="A6403" s="35">
        <v>6388</v>
      </c>
      <c r="B6403">
        <f t="shared" si="198"/>
        <v>1</v>
      </c>
      <c r="C6403" s="32">
        <v>40833</v>
      </c>
      <c r="D6403">
        <v>2.8159999999999998</v>
      </c>
      <c r="E6403">
        <f t="shared" si="199"/>
        <v>-3.7293047833313012E-2</v>
      </c>
    </row>
    <row r="6404" spans="1:5" x14ac:dyDescent="0.3">
      <c r="A6404">
        <v>6389</v>
      </c>
      <c r="B6404">
        <f t="shared" si="198"/>
        <v>2</v>
      </c>
      <c r="C6404" s="32">
        <v>40834</v>
      </c>
      <c r="D6404">
        <v>2.8159999999999998</v>
      </c>
      <c r="E6404">
        <f t="shared" si="199"/>
        <v>0</v>
      </c>
    </row>
    <row r="6405" spans="1:5" x14ac:dyDescent="0.3">
      <c r="A6405" s="35">
        <v>6390</v>
      </c>
      <c r="B6405">
        <f t="shared" si="198"/>
        <v>3</v>
      </c>
      <c r="C6405" s="32">
        <v>40835</v>
      </c>
      <c r="D6405">
        <v>2.7549999999999999</v>
      </c>
      <c r="E6405">
        <f t="shared" si="199"/>
        <v>-2.1899995690918106E-2</v>
      </c>
    </row>
    <row r="6406" spans="1:5" x14ac:dyDescent="0.3">
      <c r="A6406">
        <v>6391</v>
      </c>
      <c r="B6406">
        <f t="shared" si="198"/>
        <v>4</v>
      </c>
      <c r="C6406" s="32">
        <v>40836</v>
      </c>
      <c r="D6406">
        <v>2.7250000000000001</v>
      </c>
      <c r="E6406">
        <f t="shared" si="199"/>
        <v>-1.0949014489670358E-2</v>
      </c>
    </row>
    <row r="6407" spans="1:5" x14ac:dyDescent="0.3">
      <c r="A6407" s="35">
        <v>6392</v>
      </c>
      <c r="B6407">
        <f t="shared" si="198"/>
        <v>5</v>
      </c>
      <c r="C6407" s="32">
        <v>40837</v>
      </c>
      <c r="D6407">
        <v>2.75</v>
      </c>
      <c r="E6407">
        <f t="shared" si="199"/>
        <v>9.1324835632724723E-3</v>
      </c>
    </row>
    <row r="6408" spans="1:5" x14ac:dyDescent="0.3">
      <c r="A6408">
        <v>6393</v>
      </c>
      <c r="B6408">
        <f t="shared" si="198"/>
        <v>1</v>
      </c>
      <c r="C6408" s="32">
        <v>40840</v>
      </c>
      <c r="D6408">
        <v>2.7360000000000002</v>
      </c>
      <c r="E6408">
        <f t="shared" si="199"/>
        <v>-5.1039119181758401E-3</v>
      </c>
    </row>
    <row r="6409" spans="1:5" x14ac:dyDescent="0.3">
      <c r="A6409" s="35">
        <v>6394</v>
      </c>
      <c r="B6409">
        <f t="shared" si="198"/>
        <v>2</v>
      </c>
      <c r="C6409" s="32">
        <v>40841</v>
      </c>
      <c r="D6409">
        <v>2.7519999999999998</v>
      </c>
      <c r="E6409">
        <f t="shared" si="199"/>
        <v>5.8309203107931437E-3</v>
      </c>
    </row>
    <row r="6410" spans="1:5" x14ac:dyDescent="0.3">
      <c r="A6410">
        <v>6395</v>
      </c>
      <c r="B6410">
        <f t="shared" si="198"/>
        <v>3</v>
      </c>
      <c r="C6410" s="32">
        <v>40842</v>
      </c>
      <c r="D6410">
        <v>2.6949999999999998</v>
      </c>
      <c r="E6410">
        <f t="shared" si="199"/>
        <v>-2.0929715710136704E-2</v>
      </c>
    </row>
    <row r="6411" spans="1:5" x14ac:dyDescent="0.3">
      <c r="A6411" s="35">
        <v>6396</v>
      </c>
      <c r="B6411">
        <f t="shared" si="198"/>
        <v>4</v>
      </c>
      <c r="C6411" s="32">
        <v>40843</v>
      </c>
      <c r="D6411">
        <v>2.8039999999999998</v>
      </c>
      <c r="E6411">
        <f t="shared" si="199"/>
        <v>3.9648764811383241E-2</v>
      </c>
    </row>
    <row r="6412" spans="1:5" x14ac:dyDescent="0.3">
      <c r="A6412">
        <v>6397</v>
      </c>
      <c r="B6412">
        <f t="shared" si="198"/>
        <v>5</v>
      </c>
      <c r="C6412" s="32">
        <v>40844</v>
      </c>
      <c r="D6412">
        <v>2.7320000000000002</v>
      </c>
      <c r="E6412">
        <f t="shared" si="199"/>
        <v>-2.6013027463799875E-2</v>
      </c>
    </row>
    <row r="6413" spans="1:5" x14ac:dyDescent="0.3">
      <c r="A6413" s="35">
        <v>6398</v>
      </c>
      <c r="B6413">
        <f t="shared" si="198"/>
        <v>1</v>
      </c>
      <c r="C6413" s="32">
        <v>40847</v>
      </c>
      <c r="D6413">
        <v>2.6789999999999998</v>
      </c>
      <c r="E6413">
        <f t="shared" si="199"/>
        <v>-1.9590351146072067E-2</v>
      </c>
    </row>
    <row r="6414" spans="1:5" x14ac:dyDescent="0.3">
      <c r="A6414">
        <v>6399</v>
      </c>
      <c r="B6414">
        <f t="shared" si="198"/>
        <v>2</v>
      </c>
      <c r="C6414" s="32">
        <v>40848</v>
      </c>
      <c r="D6414">
        <v>2.6960000000000002</v>
      </c>
      <c r="E6414">
        <f t="shared" si="199"/>
        <v>6.3256024875891501E-3</v>
      </c>
    </row>
    <row r="6415" spans="1:5" x14ac:dyDescent="0.3">
      <c r="A6415" s="35">
        <v>6400</v>
      </c>
      <c r="B6415">
        <f t="shared" si="198"/>
        <v>3</v>
      </c>
      <c r="C6415" s="32">
        <v>40849</v>
      </c>
      <c r="D6415">
        <v>2.6960000000000002</v>
      </c>
      <c r="E6415">
        <f t="shared" si="199"/>
        <v>0</v>
      </c>
    </row>
    <row r="6416" spans="1:5" x14ac:dyDescent="0.3">
      <c r="A6416">
        <v>6401</v>
      </c>
      <c r="B6416">
        <f t="shared" si="198"/>
        <v>4</v>
      </c>
      <c r="C6416" s="32">
        <v>40850</v>
      </c>
      <c r="D6416">
        <v>2.706</v>
      </c>
      <c r="E6416">
        <f t="shared" si="199"/>
        <v>3.7023366985355194E-3</v>
      </c>
    </row>
    <row r="6417" spans="1:5" x14ac:dyDescent="0.3">
      <c r="A6417" s="35">
        <v>6402</v>
      </c>
      <c r="B6417">
        <f t="shared" ref="B6417:B6480" si="200">WEEKDAY(C6417,2)</f>
        <v>5</v>
      </c>
      <c r="C6417" s="32">
        <v>40851</v>
      </c>
      <c r="D6417">
        <v>2.738</v>
      </c>
      <c r="E6417">
        <f t="shared" si="199"/>
        <v>1.1756197117660754E-2</v>
      </c>
    </row>
    <row r="6418" spans="1:5" x14ac:dyDescent="0.3">
      <c r="A6418">
        <v>6403</v>
      </c>
      <c r="B6418">
        <f t="shared" si="200"/>
        <v>1</v>
      </c>
      <c r="C6418" s="32">
        <v>40854</v>
      </c>
      <c r="D6418">
        <v>2.786</v>
      </c>
      <c r="E6418">
        <f t="shared" ref="E6418:E6481" si="201">LN(D6418/D6417)</f>
        <v>1.7379148491356865E-2</v>
      </c>
    </row>
    <row r="6419" spans="1:5" x14ac:dyDescent="0.3">
      <c r="A6419" s="35">
        <v>6404</v>
      </c>
      <c r="B6419">
        <f t="shared" si="200"/>
        <v>2</v>
      </c>
      <c r="C6419" s="32">
        <v>40855</v>
      </c>
      <c r="D6419">
        <v>2.7730000000000001</v>
      </c>
      <c r="E6419">
        <f t="shared" si="201"/>
        <v>-4.6771087239729208E-3</v>
      </c>
    </row>
    <row r="6420" spans="1:5" x14ac:dyDescent="0.3">
      <c r="A6420">
        <v>6405</v>
      </c>
      <c r="B6420">
        <f t="shared" si="200"/>
        <v>3</v>
      </c>
      <c r="C6420" s="32">
        <v>40856</v>
      </c>
      <c r="D6420">
        <v>2.702</v>
      </c>
      <c r="E6420">
        <f t="shared" si="201"/>
        <v>-2.5937527095633982E-2</v>
      </c>
    </row>
    <row r="6421" spans="1:5" x14ac:dyDescent="0.3">
      <c r="A6421" s="35">
        <v>6406</v>
      </c>
      <c r="B6421">
        <f t="shared" si="200"/>
        <v>4</v>
      </c>
      <c r="C6421" s="32">
        <v>40857</v>
      </c>
      <c r="D6421">
        <v>2.6819999999999999</v>
      </c>
      <c r="E6421">
        <f t="shared" si="201"/>
        <v>-7.4294546785203756E-3</v>
      </c>
    </row>
    <row r="6422" spans="1:5" x14ac:dyDescent="0.3">
      <c r="A6422">
        <v>6407</v>
      </c>
      <c r="B6422">
        <f t="shared" si="200"/>
        <v>5</v>
      </c>
      <c r="C6422" s="32">
        <v>40858</v>
      </c>
      <c r="D6422">
        <v>2.6509999999999998</v>
      </c>
      <c r="E6422">
        <f t="shared" si="201"/>
        <v>-1.1625857552598396E-2</v>
      </c>
    </row>
    <row r="6423" spans="1:5" x14ac:dyDescent="0.3">
      <c r="A6423" s="35">
        <v>6408</v>
      </c>
      <c r="B6423">
        <f t="shared" si="200"/>
        <v>1</v>
      </c>
      <c r="C6423" s="32">
        <v>40861</v>
      </c>
      <c r="D6423">
        <v>2.59</v>
      </c>
      <c r="E6423">
        <f t="shared" si="201"/>
        <v>-2.3279051595442125E-2</v>
      </c>
    </row>
    <row r="6424" spans="1:5" x14ac:dyDescent="0.3">
      <c r="A6424">
        <v>6409</v>
      </c>
      <c r="B6424">
        <f t="shared" si="200"/>
        <v>2</v>
      </c>
      <c r="C6424" s="32">
        <v>40862</v>
      </c>
      <c r="D6424">
        <v>2.633</v>
      </c>
      <c r="E6424">
        <f t="shared" si="201"/>
        <v>1.6466004802725958E-2</v>
      </c>
    </row>
    <row r="6425" spans="1:5" x14ac:dyDescent="0.3">
      <c r="A6425" s="35">
        <v>6410</v>
      </c>
      <c r="B6425">
        <f t="shared" si="200"/>
        <v>3</v>
      </c>
      <c r="C6425" s="32">
        <v>40863</v>
      </c>
      <c r="D6425">
        <v>2.633</v>
      </c>
      <c r="E6425">
        <f t="shared" si="201"/>
        <v>0</v>
      </c>
    </row>
    <row r="6426" spans="1:5" x14ac:dyDescent="0.3">
      <c r="A6426">
        <v>6411</v>
      </c>
      <c r="B6426">
        <f t="shared" si="200"/>
        <v>4</v>
      </c>
      <c r="C6426" s="32">
        <v>40864</v>
      </c>
      <c r="D6426">
        <v>2.532</v>
      </c>
      <c r="E6426">
        <f t="shared" si="201"/>
        <v>-3.911437623224262E-2</v>
      </c>
    </row>
    <row r="6427" spans="1:5" x14ac:dyDescent="0.3">
      <c r="A6427" s="35">
        <v>6412</v>
      </c>
      <c r="B6427">
        <f t="shared" si="200"/>
        <v>5</v>
      </c>
      <c r="C6427" s="32">
        <v>40865</v>
      </c>
      <c r="D6427">
        <v>2.5</v>
      </c>
      <c r="E6427">
        <f t="shared" si="201"/>
        <v>-1.2718772407774671E-2</v>
      </c>
    </row>
    <row r="6428" spans="1:5" x14ac:dyDescent="0.3">
      <c r="A6428">
        <v>6413</v>
      </c>
      <c r="B6428">
        <f t="shared" si="200"/>
        <v>1</v>
      </c>
      <c r="C6428" s="32">
        <v>40868</v>
      </c>
      <c r="D6428">
        <v>2.528</v>
      </c>
      <c r="E6428">
        <f t="shared" si="201"/>
        <v>1.1137744410456021E-2</v>
      </c>
    </row>
    <row r="6429" spans="1:5" x14ac:dyDescent="0.3">
      <c r="A6429" s="35">
        <v>6414</v>
      </c>
      <c r="B6429">
        <f t="shared" si="200"/>
        <v>2</v>
      </c>
      <c r="C6429" s="32">
        <v>40869</v>
      </c>
      <c r="D6429">
        <v>2.59</v>
      </c>
      <c r="E6429">
        <f t="shared" si="201"/>
        <v>2.4229399426835413E-2</v>
      </c>
    </row>
    <row r="6430" spans="1:5" x14ac:dyDescent="0.3">
      <c r="A6430">
        <v>6415</v>
      </c>
      <c r="B6430">
        <f t="shared" si="200"/>
        <v>3</v>
      </c>
      <c r="C6430" s="32">
        <v>40870</v>
      </c>
      <c r="D6430">
        <v>2.5579999999999998</v>
      </c>
      <c r="E6430">
        <f t="shared" si="201"/>
        <v>-1.2432172554795499E-2</v>
      </c>
    </row>
    <row r="6431" spans="1:5" x14ac:dyDescent="0.3">
      <c r="A6431" s="35">
        <v>6416</v>
      </c>
      <c r="B6431">
        <f t="shared" si="200"/>
        <v>5</v>
      </c>
      <c r="C6431" s="32">
        <v>40872</v>
      </c>
      <c r="D6431">
        <v>2.516</v>
      </c>
      <c r="E6431">
        <f t="shared" si="201"/>
        <v>-1.6555364318456799E-2</v>
      </c>
    </row>
    <row r="6432" spans="1:5" x14ac:dyDescent="0.3">
      <c r="A6432">
        <v>6417</v>
      </c>
      <c r="B6432">
        <f t="shared" si="200"/>
        <v>1</v>
      </c>
      <c r="C6432" s="32">
        <v>40875</v>
      </c>
      <c r="D6432">
        <v>2.5449999999999999</v>
      </c>
      <c r="E6432">
        <f t="shared" si="201"/>
        <v>1.1460311164291916E-2</v>
      </c>
    </row>
    <row r="6433" spans="1:5" x14ac:dyDescent="0.3">
      <c r="A6433" s="35">
        <v>6418</v>
      </c>
      <c r="B6433">
        <f t="shared" si="200"/>
        <v>2</v>
      </c>
      <c r="C6433" s="32">
        <v>40876</v>
      </c>
      <c r="D6433">
        <v>2.5750000000000002</v>
      </c>
      <c r="E6433">
        <f t="shared" si="201"/>
        <v>1.1718884113213479E-2</v>
      </c>
    </row>
    <row r="6434" spans="1:5" x14ac:dyDescent="0.3">
      <c r="A6434">
        <v>6419</v>
      </c>
      <c r="B6434">
        <f t="shared" si="200"/>
        <v>3</v>
      </c>
      <c r="C6434" s="32">
        <v>40877</v>
      </c>
      <c r="D6434">
        <v>2.5880000000000001</v>
      </c>
      <c r="E6434">
        <f t="shared" si="201"/>
        <v>5.0358425229546705E-3</v>
      </c>
    </row>
    <row r="6435" spans="1:5" x14ac:dyDescent="0.3">
      <c r="A6435" s="35">
        <v>6420</v>
      </c>
      <c r="B6435">
        <f t="shared" si="200"/>
        <v>4</v>
      </c>
      <c r="C6435" s="32">
        <v>40878</v>
      </c>
      <c r="D6435">
        <v>2.6349999999999998</v>
      </c>
      <c r="E6435">
        <f t="shared" si="201"/>
        <v>1.7997805354671329E-2</v>
      </c>
    </row>
    <row r="6436" spans="1:5" x14ac:dyDescent="0.3">
      <c r="A6436">
        <v>6421</v>
      </c>
      <c r="B6436">
        <f t="shared" si="200"/>
        <v>5</v>
      </c>
      <c r="C6436" s="32">
        <v>40879</v>
      </c>
      <c r="D6436">
        <v>2.669</v>
      </c>
      <c r="E6436">
        <f t="shared" si="201"/>
        <v>1.2820688429061469E-2</v>
      </c>
    </row>
    <row r="6437" spans="1:5" x14ac:dyDescent="0.3">
      <c r="A6437" s="35">
        <v>6422</v>
      </c>
      <c r="B6437">
        <f t="shared" si="200"/>
        <v>1</v>
      </c>
      <c r="C6437" s="32">
        <v>40882</v>
      </c>
      <c r="D6437">
        <v>2.63</v>
      </c>
      <c r="E6437">
        <f t="shared" si="201"/>
        <v>-1.4720024232713933E-2</v>
      </c>
    </row>
    <row r="6438" spans="1:5" x14ac:dyDescent="0.3">
      <c r="A6438">
        <v>6423</v>
      </c>
      <c r="B6438">
        <f t="shared" si="200"/>
        <v>2</v>
      </c>
      <c r="C6438" s="32">
        <v>40883</v>
      </c>
      <c r="D6438">
        <v>2.6749999999999998</v>
      </c>
      <c r="E6438">
        <f t="shared" si="201"/>
        <v>1.6965534158296668E-2</v>
      </c>
    </row>
    <row r="6439" spans="1:5" x14ac:dyDescent="0.3">
      <c r="A6439" s="35">
        <v>6424</v>
      </c>
      <c r="B6439">
        <f t="shared" si="200"/>
        <v>3</v>
      </c>
      <c r="C6439" s="32">
        <v>40884</v>
      </c>
      <c r="D6439">
        <v>2.6280000000000001</v>
      </c>
      <c r="E6439">
        <f t="shared" si="201"/>
        <v>-1.7726279725605667E-2</v>
      </c>
    </row>
    <row r="6440" spans="1:5" x14ac:dyDescent="0.3">
      <c r="A6440">
        <v>6425</v>
      </c>
      <c r="B6440">
        <f t="shared" si="200"/>
        <v>4</v>
      </c>
      <c r="C6440" s="32">
        <v>40885</v>
      </c>
      <c r="D6440">
        <v>2.605</v>
      </c>
      <c r="E6440">
        <f t="shared" si="201"/>
        <v>-8.7904254170339362E-3</v>
      </c>
    </row>
    <row r="6441" spans="1:5" x14ac:dyDescent="0.3">
      <c r="A6441" s="35">
        <v>6426</v>
      </c>
      <c r="B6441">
        <f t="shared" si="200"/>
        <v>5</v>
      </c>
      <c r="C6441" s="32">
        <v>40886</v>
      </c>
      <c r="D6441">
        <v>2.6440000000000001</v>
      </c>
      <c r="E6441">
        <f t="shared" si="201"/>
        <v>1.4860246784109627E-2</v>
      </c>
    </row>
    <row r="6442" spans="1:5" x14ac:dyDescent="0.3">
      <c r="A6442">
        <v>6427</v>
      </c>
      <c r="B6442">
        <f t="shared" si="200"/>
        <v>1</v>
      </c>
      <c r="C6442" s="32">
        <v>40889</v>
      </c>
      <c r="D6442">
        <v>2.605</v>
      </c>
      <c r="E6442">
        <f t="shared" si="201"/>
        <v>-1.4860246784109646E-2</v>
      </c>
    </row>
    <row r="6443" spans="1:5" x14ac:dyDescent="0.3">
      <c r="A6443" s="35">
        <v>6428</v>
      </c>
      <c r="B6443">
        <f t="shared" si="200"/>
        <v>2</v>
      </c>
      <c r="C6443" s="32">
        <v>40890</v>
      </c>
      <c r="D6443">
        <v>2.6549999999999998</v>
      </c>
      <c r="E6443">
        <f t="shared" si="201"/>
        <v>1.9011979488571785E-2</v>
      </c>
    </row>
    <row r="6444" spans="1:5" x14ac:dyDescent="0.3">
      <c r="A6444">
        <v>6429</v>
      </c>
      <c r="B6444">
        <f t="shared" si="200"/>
        <v>3</v>
      </c>
      <c r="C6444" s="32">
        <v>40891</v>
      </c>
      <c r="D6444">
        <v>2.5339999999999998</v>
      </c>
      <c r="E6444">
        <f t="shared" si="201"/>
        <v>-4.6645572794954855E-2</v>
      </c>
    </row>
    <row r="6445" spans="1:5" x14ac:dyDescent="0.3">
      <c r="A6445" s="35">
        <v>6430</v>
      </c>
      <c r="B6445">
        <f t="shared" si="200"/>
        <v>4</v>
      </c>
      <c r="C6445" s="32">
        <v>40892</v>
      </c>
      <c r="D6445">
        <v>2.516</v>
      </c>
      <c r="E6445">
        <f t="shared" si="201"/>
        <v>-7.1287430607531515E-3</v>
      </c>
    </row>
    <row r="6446" spans="1:5" x14ac:dyDescent="0.3">
      <c r="A6446">
        <v>6431</v>
      </c>
      <c r="B6446">
        <f t="shared" si="200"/>
        <v>5</v>
      </c>
      <c r="C6446" s="32">
        <v>40893</v>
      </c>
      <c r="D6446">
        <v>2.528</v>
      </c>
      <c r="E6446">
        <f t="shared" si="201"/>
        <v>4.7581374464167976E-3</v>
      </c>
    </row>
    <row r="6447" spans="1:5" x14ac:dyDescent="0.3">
      <c r="A6447" s="35">
        <v>6432</v>
      </c>
      <c r="B6447">
        <f t="shared" si="200"/>
        <v>1</v>
      </c>
      <c r="C6447" s="32">
        <v>40896</v>
      </c>
      <c r="D6447">
        <v>2.5270000000000001</v>
      </c>
      <c r="E6447">
        <f t="shared" si="201"/>
        <v>-3.9564787855376273E-4</v>
      </c>
    </row>
    <row r="6448" spans="1:5" x14ac:dyDescent="0.3">
      <c r="A6448">
        <v>6433</v>
      </c>
      <c r="B6448">
        <f t="shared" si="200"/>
        <v>2</v>
      </c>
      <c r="C6448" s="32">
        <v>40897</v>
      </c>
      <c r="D6448">
        <v>2.6150000000000002</v>
      </c>
      <c r="E6448">
        <f t="shared" si="201"/>
        <v>3.4231269110829125E-2</v>
      </c>
    </row>
    <row r="6449" spans="1:5" x14ac:dyDescent="0.3">
      <c r="A6449" s="35">
        <v>6434</v>
      </c>
      <c r="B6449">
        <f t="shared" si="200"/>
        <v>3</v>
      </c>
      <c r="C6449" s="32">
        <v>40898</v>
      </c>
      <c r="D6449">
        <v>2.6539999999999999</v>
      </c>
      <c r="E6449">
        <f t="shared" si="201"/>
        <v>1.4803838393129501E-2</v>
      </c>
    </row>
    <row r="6450" spans="1:5" x14ac:dyDescent="0.3">
      <c r="A6450">
        <v>6435</v>
      </c>
      <c r="B6450">
        <f t="shared" si="200"/>
        <v>4</v>
      </c>
      <c r="C6450" s="32">
        <v>40899</v>
      </c>
      <c r="D6450">
        <v>2.6680000000000001</v>
      </c>
      <c r="E6450">
        <f t="shared" si="201"/>
        <v>5.2611921433615375E-3</v>
      </c>
    </row>
    <row r="6451" spans="1:5" x14ac:dyDescent="0.3">
      <c r="A6451" s="35">
        <v>6436</v>
      </c>
      <c r="B6451">
        <f t="shared" si="200"/>
        <v>5</v>
      </c>
      <c r="C6451" s="32">
        <v>40900</v>
      </c>
      <c r="D6451">
        <v>2.73</v>
      </c>
      <c r="E6451">
        <f t="shared" si="201"/>
        <v>2.2972481143490941E-2</v>
      </c>
    </row>
    <row r="6452" spans="1:5" x14ac:dyDescent="0.3">
      <c r="A6452">
        <v>6437</v>
      </c>
      <c r="B6452">
        <f t="shared" si="200"/>
        <v>2</v>
      </c>
      <c r="C6452" s="32">
        <v>40904</v>
      </c>
      <c r="D6452">
        <v>2.7069999999999999</v>
      </c>
      <c r="E6452">
        <f t="shared" si="201"/>
        <v>-8.460598564704316E-3</v>
      </c>
    </row>
    <row r="6453" spans="1:5" x14ac:dyDescent="0.3">
      <c r="A6453" s="35">
        <v>6438</v>
      </c>
      <c r="B6453">
        <f t="shared" si="200"/>
        <v>3</v>
      </c>
      <c r="C6453" s="32">
        <v>40905</v>
      </c>
      <c r="D6453">
        <v>2.68</v>
      </c>
      <c r="E6453">
        <f t="shared" si="201"/>
        <v>-1.0024216109398664E-2</v>
      </c>
    </row>
    <row r="6454" spans="1:5" x14ac:dyDescent="0.3">
      <c r="A6454">
        <v>6439</v>
      </c>
      <c r="B6454">
        <f t="shared" si="200"/>
        <v>4</v>
      </c>
      <c r="C6454" s="32">
        <v>40906</v>
      </c>
      <c r="D6454">
        <v>2.7120000000000002</v>
      </c>
      <c r="E6454">
        <f t="shared" si="201"/>
        <v>1.1869575555383729E-2</v>
      </c>
    </row>
    <row r="6455" spans="1:5" x14ac:dyDescent="0.3">
      <c r="A6455" s="35">
        <v>6440</v>
      </c>
      <c r="B6455">
        <f t="shared" si="200"/>
        <v>5</v>
      </c>
      <c r="C6455" s="32">
        <v>40907</v>
      </c>
      <c r="D6455">
        <v>2.694</v>
      </c>
      <c r="E6455">
        <f t="shared" si="201"/>
        <v>-6.6592920899769606E-3</v>
      </c>
    </row>
    <row r="6456" spans="1:5" x14ac:dyDescent="0.3">
      <c r="A6456">
        <v>6441</v>
      </c>
      <c r="B6456">
        <f t="shared" si="200"/>
        <v>2</v>
      </c>
      <c r="C6456" s="32">
        <v>40911</v>
      </c>
      <c r="D6456">
        <v>2.7839999999999998</v>
      </c>
      <c r="E6456">
        <f t="shared" si="201"/>
        <v>3.2861664484000824E-2</v>
      </c>
    </row>
    <row r="6457" spans="1:5" x14ac:dyDescent="0.3">
      <c r="A6457" s="35">
        <v>6442</v>
      </c>
      <c r="B6457">
        <f t="shared" si="200"/>
        <v>3</v>
      </c>
      <c r="C6457" s="32">
        <v>40912</v>
      </c>
      <c r="D6457">
        <v>2.8050000000000002</v>
      </c>
      <c r="E6457">
        <f t="shared" si="201"/>
        <v>7.5147965024865843E-3</v>
      </c>
    </row>
    <row r="6458" spans="1:5" x14ac:dyDescent="0.3">
      <c r="A6458">
        <v>6443</v>
      </c>
      <c r="B6458">
        <f t="shared" si="200"/>
        <v>4</v>
      </c>
      <c r="C6458" s="32">
        <v>40913</v>
      </c>
      <c r="D6458">
        <v>2.7450000000000001</v>
      </c>
      <c r="E6458">
        <f t="shared" si="201"/>
        <v>-2.1622464013165657E-2</v>
      </c>
    </row>
    <row r="6459" spans="1:5" x14ac:dyDescent="0.3">
      <c r="A6459" s="35">
        <v>6444</v>
      </c>
      <c r="B6459">
        <f t="shared" si="200"/>
        <v>5</v>
      </c>
      <c r="C6459" s="32">
        <v>40914</v>
      </c>
      <c r="D6459">
        <v>2.7770000000000001</v>
      </c>
      <c r="E6459">
        <f t="shared" si="201"/>
        <v>1.1590133363168569E-2</v>
      </c>
    </row>
    <row r="6460" spans="1:5" x14ac:dyDescent="0.3">
      <c r="A6460">
        <v>6445</v>
      </c>
      <c r="B6460">
        <f t="shared" si="200"/>
        <v>1</v>
      </c>
      <c r="C6460" s="32">
        <v>40917</v>
      </c>
      <c r="D6460">
        <v>2.77</v>
      </c>
      <c r="E6460">
        <f t="shared" si="201"/>
        <v>-2.5238881254154538E-3</v>
      </c>
    </row>
    <row r="6461" spans="1:5" x14ac:dyDescent="0.3">
      <c r="A6461" s="35">
        <v>6446</v>
      </c>
      <c r="B6461">
        <f t="shared" si="200"/>
        <v>2</v>
      </c>
      <c r="C6461" s="32">
        <v>40918</v>
      </c>
      <c r="D6461">
        <v>2.7919999999999998</v>
      </c>
      <c r="E6461">
        <f t="shared" si="201"/>
        <v>7.9108647008787995E-3</v>
      </c>
    </row>
    <row r="6462" spans="1:5" x14ac:dyDescent="0.3">
      <c r="A6462">
        <v>6447</v>
      </c>
      <c r="B6462">
        <f t="shared" si="200"/>
        <v>3</v>
      </c>
      <c r="C6462" s="32">
        <v>40919</v>
      </c>
      <c r="D6462">
        <v>2.7839999999999998</v>
      </c>
      <c r="E6462">
        <f t="shared" si="201"/>
        <v>-2.8694424279528201E-3</v>
      </c>
    </row>
    <row r="6463" spans="1:5" x14ac:dyDescent="0.3">
      <c r="A6463" s="35">
        <v>6448</v>
      </c>
      <c r="B6463">
        <f t="shared" si="200"/>
        <v>4</v>
      </c>
      <c r="C6463" s="32">
        <v>40920</v>
      </c>
      <c r="D6463">
        <v>2.7480000000000002</v>
      </c>
      <c r="E6463">
        <f t="shared" si="201"/>
        <v>-1.3015368112070136E-2</v>
      </c>
    </row>
    <row r="6464" spans="1:5" x14ac:dyDescent="0.3">
      <c r="A6464">
        <v>6449</v>
      </c>
      <c r="B6464">
        <f t="shared" si="200"/>
        <v>5</v>
      </c>
      <c r="C6464" s="32">
        <v>40921</v>
      </c>
      <c r="D6464">
        <v>2.774</v>
      </c>
      <c r="E6464">
        <f t="shared" si="201"/>
        <v>9.4169475325368707E-3</v>
      </c>
    </row>
    <row r="6465" spans="1:5" x14ac:dyDescent="0.3">
      <c r="A6465" s="35">
        <v>6450</v>
      </c>
      <c r="B6465">
        <f t="shared" si="200"/>
        <v>2</v>
      </c>
      <c r="C6465" s="32">
        <v>40925</v>
      </c>
      <c r="D6465">
        <v>2.798</v>
      </c>
      <c r="E6465">
        <f t="shared" si="201"/>
        <v>8.6145543506495857E-3</v>
      </c>
    </row>
    <row r="6466" spans="1:5" x14ac:dyDescent="0.3">
      <c r="A6466">
        <v>6451</v>
      </c>
      <c r="B6466">
        <f t="shared" si="200"/>
        <v>3</v>
      </c>
      <c r="C6466" s="32">
        <v>40926</v>
      </c>
      <c r="D6466">
        <v>2.8620000000000001</v>
      </c>
      <c r="E6466">
        <f t="shared" si="201"/>
        <v>2.261580489096978E-2</v>
      </c>
    </row>
    <row r="6467" spans="1:5" x14ac:dyDescent="0.3">
      <c r="A6467" s="35">
        <v>6452</v>
      </c>
      <c r="B6467">
        <f t="shared" si="200"/>
        <v>4</v>
      </c>
      <c r="C6467" s="32">
        <v>40927</v>
      </c>
      <c r="D6467">
        <v>2.8490000000000002</v>
      </c>
      <c r="E6467">
        <f t="shared" si="201"/>
        <v>-4.5526256184879104E-3</v>
      </c>
    </row>
    <row r="6468" spans="1:5" x14ac:dyDescent="0.3">
      <c r="A6468">
        <v>6453</v>
      </c>
      <c r="B6468">
        <f t="shared" si="200"/>
        <v>5</v>
      </c>
      <c r="C6468" s="32">
        <v>40928</v>
      </c>
      <c r="D6468">
        <v>2.8159999999999998</v>
      </c>
      <c r="E6468">
        <f t="shared" si="201"/>
        <v>-1.1650617219975363E-2</v>
      </c>
    </row>
    <row r="6469" spans="1:5" x14ac:dyDescent="0.3">
      <c r="A6469" s="35">
        <v>6454</v>
      </c>
      <c r="B6469">
        <f t="shared" si="200"/>
        <v>1</v>
      </c>
      <c r="C6469" s="32">
        <v>40931</v>
      </c>
      <c r="D6469">
        <v>2.8079999999999998</v>
      </c>
      <c r="E6469">
        <f t="shared" si="201"/>
        <v>-2.8449521322312507E-3</v>
      </c>
    </row>
    <row r="6470" spans="1:5" x14ac:dyDescent="0.3">
      <c r="A6470">
        <v>6455</v>
      </c>
      <c r="B6470">
        <f t="shared" si="200"/>
        <v>2</v>
      </c>
      <c r="C6470" s="32">
        <v>40932</v>
      </c>
      <c r="D6470">
        <v>2.8330000000000002</v>
      </c>
      <c r="E6470">
        <f t="shared" si="201"/>
        <v>8.8637346848149286E-3</v>
      </c>
    </row>
    <row r="6471" spans="1:5" x14ac:dyDescent="0.3">
      <c r="A6471" s="35">
        <v>6456</v>
      </c>
      <c r="B6471">
        <f t="shared" si="200"/>
        <v>3</v>
      </c>
      <c r="C6471" s="32">
        <v>40933</v>
      </c>
      <c r="D6471">
        <v>2.8690000000000002</v>
      </c>
      <c r="E6471">
        <f t="shared" si="201"/>
        <v>1.2627316150848285E-2</v>
      </c>
    </row>
    <row r="6472" spans="1:5" x14ac:dyDescent="0.3">
      <c r="A6472">
        <v>6457</v>
      </c>
      <c r="B6472">
        <f t="shared" si="200"/>
        <v>4</v>
      </c>
      <c r="C6472" s="32">
        <v>40934</v>
      </c>
      <c r="D6472">
        <v>2.875</v>
      </c>
      <c r="E6472">
        <f t="shared" si="201"/>
        <v>2.0891372500860014E-3</v>
      </c>
    </row>
    <row r="6473" spans="1:5" x14ac:dyDescent="0.3">
      <c r="A6473" s="35">
        <v>6458</v>
      </c>
      <c r="B6473">
        <f t="shared" si="200"/>
        <v>5</v>
      </c>
      <c r="C6473" s="32">
        <v>40935</v>
      </c>
      <c r="D6473">
        <v>2.9489999999999998</v>
      </c>
      <c r="E6473">
        <f t="shared" si="201"/>
        <v>2.5413455583825309E-2</v>
      </c>
    </row>
    <row r="6474" spans="1:5" x14ac:dyDescent="0.3">
      <c r="A6474">
        <v>6459</v>
      </c>
      <c r="B6474">
        <f t="shared" si="200"/>
        <v>1</v>
      </c>
      <c r="C6474" s="32">
        <v>40938</v>
      </c>
      <c r="D6474">
        <v>2.9</v>
      </c>
      <c r="E6474">
        <f t="shared" si="201"/>
        <v>-1.6755392840710825E-2</v>
      </c>
    </row>
    <row r="6475" spans="1:5" x14ac:dyDescent="0.3">
      <c r="A6475" s="35">
        <v>6460</v>
      </c>
      <c r="B6475">
        <f t="shared" si="200"/>
        <v>2</v>
      </c>
      <c r="C6475" s="32">
        <v>40939</v>
      </c>
      <c r="D6475">
        <v>2.9119999999999999</v>
      </c>
      <c r="E6475">
        <f t="shared" si="201"/>
        <v>4.1293933420111124E-3</v>
      </c>
    </row>
    <row r="6476" spans="1:5" x14ac:dyDescent="0.3">
      <c r="A6476">
        <v>6461</v>
      </c>
      <c r="B6476">
        <f t="shared" si="200"/>
        <v>3</v>
      </c>
      <c r="C6476" s="32">
        <v>40940</v>
      </c>
      <c r="D6476">
        <v>2.9049999999999998</v>
      </c>
      <c r="E6476">
        <f t="shared" si="201"/>
        <v>-2.4067400305649764E-3</v>
      </c>
    </row>
    <row r="6477" spans="1:5" x14ac:dyDescent="0.3">
      <c r="A6477" s="35">
        <v>6462</v>
      </c>
      <c r="B6477">
        <f t="shared" si="200"/>
        <v>4</v>
      </c>
      <c r="C6477" s="32">
        <v>40941</v>
      </c>
      <c r="D6477">
        <v>2.899</v>
      </c>
      <c r="E6477">
        <f t="shared" si="201"/>
        <v>-2.0675403643560771E-3</v>
      </c>
    </row>
    <row r="6478" spans="1:5" x14ac:dyDescent="0.3">
      <c r="A6478">
        <v>6463</v>
      </c>
      <c r="B6478">
        <f t="shared" si="200"/>
        <v>5</v>
      </c>
      <c r="C6478" s="32">
        <v>40942</v>
      </c>
      <c r="D6478">
        <v>2.9369999999999998</v>
      </c>
      <c r="E6478">
        <f t="shared" si="201"/>
        <v>1.3022802276964533E-2</v>
      </c>
    </row>
    <row r="6479" spans="1:5" x14ac:dyDescent="0.3">
      <c r="A6479" s="35">
        <v>6464</v>
      </c>
      <c r="B6479">
        <f t="shared" si="200"/>
        <v>1</v>
      </c>
      <c r="C6479" s="32">
        <v>40945</v>
      </c>
      <c r="D6479">
        <v>2.956</v>
      </c>
      <c r="E6479">
        <f t="shared" si="201"/>
        <v>6.4483508694724153E-3</v>
      </c>
    </row>
    <row r="6480" spans="1:5" x14ac:dyDescent="0.3">
      <c r="A6480">
        <v>6465</v>
      </c>
      <c r="B6480">
        <f t="shared" si="200"/>
        <v>2</v>
      </c>
      <c r="C6480" s="32">
        <v>40946</v>
      </c>
      <c r="D6480">
        <v>2.9510000000000001</v>
      </c>
      <c r="E6480">
        <f t="shared" si="201"/>
        <v>-1.6929071251529843E-3</v>
      </c>
    </row>
    <row r="6481" spans="1:5" x14ac:dyDescent="0.3">
      <c r="A6481" s="35">
        <v>6466</v>
      </c>
      <c r="B6481">
        <f t="shared" ref="B6481:B6544" si="202">WEEKDAY(C6481,2)</f>
        <v>3</v>
      </c>
      <c r="C6481" s="32">
        <v>40947</v>
      </c>
      <c r="D6481">
        <v>3.0009999999999999</v>
      </c>
      <c r="E6481">
        <f t="shared" si="201"/>
        <v>1.6801470497427681E-2</v>
      </c>
    </row>
    <row r="6482" spans="1:5" x14ac:dyDescent="0.3">
      <c r="A6482">
        <v>6467</v>
      </c>
      <c r="B6482">
        <f t="shared" si="202"/>
        <v>4</v>
      </c>
      <c r="C6482" s="32">
        <v>40948</v>
      </c>
      <c r="D6482">
        <v>3.032</v>
      </c>
      <c r="E6482">
        <f t="shared" ref="E6482:E6545" si="203">LN(D6482/D6481)</f>
        <v>1.0276901321895123E-2</v>
      </c>
    </row>
    <row r="6483" spans="1:5" x14ac:dyDescent="0.3">
      <c r="A6483" s="35">
        <v>6468</v>
      </c>
      <c r="B6483">
        <f t="shared" si="202"/>
        <v>5</v>
      </c>
      <c r="C6483" s="32">
        <v>40949</v>
      </c>
      <c r="D6483">
        <v>3.0009999999999999</v>
      </c>
      <c r="E6483">
        <f t="shared" si="203"/>
        <v>-1.0276901321895153E-2</v>
      </c>
    </row>
    <row r="6484" spans="1:5" x14ac:dyDescent="0.3">
      <c r="A6484">
        <v>6469</v>
      </c>
      <c r="B6484">
        <f t="shared" si="202"/>
        <v>1</v>
      </c>
      <c r="C6484" s="32">
        <v>40952</v>
      </c>
      <c r="D6484">
        <v>3.0270000000000001</v>
      </c>
      <c r="E6484">
        <f t="shared" si="203"/>
        <v>8.6264635813516864E-3</v>
      </c>
    </row>
    <row r="6485" spans="1:5" x14ac:dyDescent="0.3">
      <c r="A6485" s="35">
        <v>6470</v>
      </c>
      <c r="B6485">
        <f t="shared" si="202"/>
        <v>2</v>
      </c>
      <c r="C6485" s="32">
        <v>40953</v>
      </c>
      <c r="D6485">
        <v>2.9990000000000001</v>
      </c>
      <c r="E6485">
        <f t="shared" si="203"/>
        <v>-9.2931302727095686E-3</v>
      </c>
    </row>
    <row r="6486" spans="1:5" x14ac:dyDescent="0.3">
      <c r="A6486">
        <v>6471</v>
      </c>
      <c r="B6486">
        <f t="shared" si="202"/>
        <v>3</v>
      </c>
      <c r="C6486" s="32">
        <v>40954</v>
      </c>
      <c r="D6486">
        <v>3.0230000000000001</v>
      </c>
      <c r="E6486">
        <f t="shared" si="203"/>
        <v>7.9708160304490083E-3</v>
      </c>
    </row>
    <row r="6487" spans="1:5" x14ac:dyDescent="0.3">
      <c r="A6487" s="35">
        <v>6472</v>
      </c>
      <c r="B6487">
        <f t="shared" si="202"/>
        <v>4</v>
      </c>
      <c r="C6487" s="32">
        <v>40955</v>
      </c>
      <c r="D6487">
        <v>3.05</v>
      </c>
      <c r="E6487">
        <f t="shared" si="203"/>
        <v>8.8918748219990566E-3</v>
      </c>
    </row>
    <row r="6488" spans="1:5" x14ac:dyDescent="0.3">
      <c r="A6488">
        <v>6473</v>
      </c>
      <c r="B6488">
        <f t="shared" si="202"/>
        <v>5</v>
      </c>
      <c r="C6488" s="32">
        <v>40956</v>
      </c>
      <c r="D6488">
        <v>3.0230000000000001</v>
      </c>
      <c r="E6488">
        <f t="shared" si="203"/>
        <v>-8.8918748219991208E-3</v>
      </c>
    </row>
    <row r="6489" spans="1:5" x14ac:dyDescent="0.3">
      <c r="A6489" s="35">
        <v>6474</v>
      </c>
      <c r="B6489">
        <f t="shared" si="202"/>
        <v>2</v>
      </c>
      <c r="C6489" s="32">
        <v>40960</v>
      </c>
      <c r="D6489">
        <v>3.0609999999999999</v>
      </c>
      <c r="E6489">
        <f t="shared" si="203"/>
        <v>1.2491944165954443E-2</v>
      </c>
    </row>
    <row r="6490" spans="1:5" x14ac:dyDescent="0.3">
      <c r="A6490">
        <v>6475</v>
      </c>
      <c r="B6490">
        <f t="shared" si="202"/>
        <v>3</v>
      </c>
      <c r="C6490" s="32">
        <v>40961</v>
      </c>
      <c r="D6490">
        <v>3.1070000000000002</v>
      </c>
      <c r="E6490">
        <f t="shared" si="203"/>
        <v>1.4915970447634911E-2</v>
      </c>
    </row>
    <row r="6491" spans="1:5" x14ac:dyDescent="0.3">
      <c r="A6491" s="35">
        <v>6476</v>
      </c>
      <c r="B6491">
        <f t="shared" si="202"/>
        <v>4</v>
      </c>
      <c r="C6491" s="32">
        <v>40962</v>
      </c>
      <c r="D6491">
        <v>3.133</v>
      </c>
      <c r="E6491">
        <f t="shared" si="203"/>
        <v>8.3333815591442404E-3</v>
      </c>
    </row>
    <row r="6492" spans="1:5" x14ac:dyDescent="0.3">
      <c r="A6492">
        <v>6477</v>
      </c>
      <c r="B6492">
        <f t="shared" si="202"/>
        <v>5</v>
      </c>
      <c r="C6492" s="32">
        <v>40963</v>
      </c>
      <c r="D6492">
        <v>3.1509999999999998</v>
      </c>
      <c r="E6492">
        <f t="shared" si="203"/>
        <v>5.7288508050828543E-3</v>
      </c>
    </row>
    <row r="6493" spans="1:5" x14ac:dyDescent="0.3">
      <c r="A6493" s="35">
        <v>6478</v>
      </c>
      <c r="B6493">
        <f t="shared" si="202"/>
        <v>1</v>
      </c>
      <c r="C6493" s="32">
        <v>40966</v>
      </c>
      <c r="D6493">
        <v>3.113</v>
      </c>
      <c r="E6493">
        <f t="shared" si="203"/>
        <v>-1.2132971315666393E-2</v>
      </c>
    </row>
    <row r="6494" spans="1:5" x14ac:dyDescent="0.3">
      <c r="A6494">
        <v>6479</v>
      </c>
      <c r="B6494">
        <f t="shared" si="202"/>
        <v>2</v>
      </c>
      <c r="C6494" s="32">
        <v>40967</v>
      </c>
      <c r="D6494">
        <v>3.2320000000000002</v>
      </c>
      <c r="E6494">
        <f t="shared" si="203"/>
        <v>3.751424919937784E-2</v>
      </c>
    </row>
    <row r="6495" spans="1:5" x14ac:dyDescent="0.3">
      <c r="A6495" s="35">
        <v>6480</v>
      </c>
      <c r="B6495">
        <f t="shared" si="202"/>
        <v>3</v>
      </c>
      <c r="C6495" s="32">
        <v>40968</v>
      </c>
      <c r="D6495">
        <v>3.27</v>
      </c>
      <c r="E6495">
        <f t="shared" si="203"/>
        <v>1.1688844250312923E-2</v>
      </c>
    </row>
    <row r="6496" spans="1:5" x14ac:dyDescent="0.3">
      <c r="A6496">
        <v>6481</v>
      </c>
      <c r="B6496">
        <f t="shared" si="202"/>
        <v>4</v>
      </c>
      <c r="C6496" s="32">
        <v>40969</v>
      </c>
      <c r="D6496">
        <v>3.1549999999999998</v>
      </c>
      <c r="E6496">
        <f t="shared" si="203"/>
        <v>-3.5801488915985592E-2</v>
      </c>
    </row>
    <row r="6497" spans="1:5" x14ac:dyDescent="0.3">
      <c r="A6497" s="35">
        <v>6482</v>
      </c>
      <c r="B6497">
        <f t="shared" si="202"/>
        <v>5</v>
      </c>
      <c r="C6497" s="32">
        <v>40970</v>
      </c>
      <c r="D6497">
        <v>3.0979999999999999</v>
      </c>
      <c r="E6497">
        <f t="shared" si="203"/>
        <v>-1.8231753998499588E-2</v>
      </c>
    </row>
    <row r="6498" spans="1:5" x14ac:dyDescent="0.3">
      <c r="A6498">
        <v>6483</v>
      </c>
      <c r="B6498">
        <f t="shared" si="202"/>
        <v>1</v>
      </c>
      <c r="C6498" s="32">
        <v>40973</v>
      </c>
      <c r="D6498">
        <v>3.0379999999999998</v>
      </c>
      <c r="E6498">
        <f t="shared" si="203"/>
        <v>-1.9557337821095824E-2</v>
      </c>
    </row>
    <row r="6499" spans="1:5" x14ac:dyDescent="0.3">
      <c r="A6499" s="35">
        <v>6484</v>
      </c>
      <c r="B6499">
        <f t="shared" si="202"/>
        <v>2</v>
      </c>
      <c r="C6499" s="32">
        <v>40974</v>
      </c>
      <c r="D6499">
        <v>2.9889999999999999</v>
      </c>
      <c r="E6499">
        <f t="shared" si="203"/>
        <v>-1.6260520871780291E-2</v>
      </c>
    </row>
    <row r="6500" spans="1:5" x14ac:dyDescent="0.3">
      <c r="A6500">
        <v>6485</v>
      </c>
      <c r="B6500">
        <f t="shared" si="202"/>
        <v>3</v>
      </c>
      <c r="C6500" s="32">
        <v>40975</v>
      </c>
      <c r="D6500">
        <v>3.0369999999999999</v>
      </c>
      <c r="E6500">
        <f t="shared" si="203"/>
        <v>1.5931302761810925E-2</v>
      </c>
    </row>
    <row r="6501" spans="1:5" x14ac:dyDescent="0.3">
      <c r="A6501" s="35">
        <v>6486</v>
      </c>
      <c r="B6501">
        <f t="shared" si="202"/>
        <v>4</v>
      </c>
      <c r="C6501" s="32">
        <v>40976</v>
      </c>
      <c r="D6501">
        <v>3.0569999999999999</v>
      </c>
      <c r="E6501">
        <f t="shared" si="203"/>
        <v>6.5638568450857322E-3</v>
      </c>
    </row>
    <row r="6502" spans="1:5" x14ac:dyDescent="0.3">
      <c r="A6502">
        <v>6487</v>
      </c>
      <c r="B6502">
        <f t="shared" si="202"/>
        <v>5</v>
      </c>
      <c r="C6502" s="32">
        <v>40977</v>
      </c>
      <c r="D6502">
        <v>3.097</v>
      </c>
      <c r="E6502">
        <f t="shared" si="203"/>
        <v>1.2999858082368313E-2</v>
      </c>
    </row>
    <row r="6503" spans="1:5" x14ac:dyDescent="0.3">
      <c r="A6503" s="35">
        <v>6488</v>
      </c>
      <c r="B6503">
        <f t="shared" si="202"/>
        <v>1</v>
      </c>
      <c r="C6503" s="32">
        <v>40980</v>
      </c>
      <c r="D6503">
        <v>3.0880000000000001</v>
      </c>
      <c r="E6503">
        <f t="shared" si="203"/>
        <v>-2.9102688285360168E-3</v>
      </c>
    </row>
    <row r="6504" spans="1:5" x14ac:dyDescent="0.3">
      <c r="A6504">
        <v>6489</v>
      </c>
      <c r="B6504">
        <f t="shared" si="202"/>
        <v>2</v>
      </c>
      <c r="C6504" s="32">
        <v>40981</v>
      </c>
      <c r="D6504">
        <v>3.13</v>
      </c>
      <c r="E6504">
        <f t="shared" si="203"/>
        <v>1.3509372389532159E-2</v>
      </c>
    </row>
    <row r="6505" spans="1:5" x14ac:dyDescent="0.3">
      <c r="A6505" s="35">
        <v>6490</v>
      </c>
      <c r="B6505">
        <f t="shared" si="202"/>
        <v>3</v>
      </c>
      <c r="C6505" s="32">
        <v>40982</v>
      </c>
      <c r="D6505">
        <v>3.1459999999999999</v>
      </c>
      <c r="E6505">
        <f t="shared" si="203"/>
        <v>5.0988000840242109E-3</v>
      </c>
    </row>
    <row r="6506" spans="1:5" x14ac:dyDescent="0.3">
      <c r="A6506">
        <v>6491</v>
      </c>
      <c r="B6506">
        <f t="shared" si="202"/>
        <v>4</v>
      </c>
      <c r="C6506" s="32">
        <v>40983</v>
      </c>
      <c r="D6506">
        <v>3.0710000000000002</v>
      </c>
      <c r="E6506">
        <f t="shared" si="203"/>
        <v>-2.4128563177400718E-2</v>
      </c>
    </row>
    <row r="6507" spans="1:5" x14ac:dyDescent="0.3">
      <c r="A6507" s="35">
        <v>6492</v>
      </c>
      <c r="B6507">
        <f t="shared" si="202"/>
        <v>5</v>
      </c>
      <c r="C6507" s="32">
        <v>40984</v>
      </c>
      <c r="D6507">
        <v>3.149</v>
      </c>
      <c r="E6507">
        <f t="shared" si="203"/>
        <v>2.5081700660202176E-2</v>
      </c>
    </row>
    <row r="6508" spans="1:5" x14ac:dyDescent="0.3">
      <c r="A6508">
        <v>6493</v>
      </c>
      <c r="B6508">
        <f t="shared" si="202"/>
        <v>1</v>
      </c>
      <c r="C6508" s="32">
        <v>40987</v>
      </c>
      <c r="D6508">
        <v>3.1920000000000002</v>
      </c>
      <c r="E6508">
        <f t="shared" si="203"/>
        <v>1.3562737468674806E-2</v>
      </c>
    </row>
    <row r="6509" spans="1:5" x14ac:dyDescent="0.3">
      <c r="A6509" s="35">
        <v>6494</v>
      </c>
      <c r="B6509">
        <f t="shared" si="202"/>
        <v>2</v>
      </c>
      <c r="C6509" s="32">
        <v>40988</v>
      </c>
      <c r="D6509">
        <v>3.2040000000000002</v>
      </c>
      <c r="E6509">
        <f t="shared" si="203"/>
        <v>3.7523496185503718E-3</v>
      </c>
    </row>
    <row r="6510" spans="1:5" x14ac:dyDescent="0.3">
      <c r="A6510">
        <v>6495</v>
      </c>
      <c r="B6510">
        <f t="shared" si="202"/>
        <v>3</v>
      </c>
      <c r="C6510" s="32">
        <v>40989</v>
      </c>
      <c r="D6510">
        <v>3.1920000000000002</v>
      </c>
      <c r="E6510">
        <f t="shared" si="203"/>
        <v>-3.7523496185504642E-3</v>
      </c>
    </row>
    <row r="6511" spans="1:5" x14ac:dyDescent="0.3">
      <c r="A6511" s="35">
        <v>6496</v>
      </c>
      <c r="B6511">
        <f t="shared" si="202"/>
        <v>4</v>
      </c>
      <c r="C6511" s="32">
        <v>40990</v>
      </c>
      <c r="D6511">
        <v>3.23</v>
      </c>
      <c r="E6511">
        <f t="shared" si="203"/>
        <v>1.1834457647002798E-2</v>
      </c>
    </row>
    <row r="6512" spans="1:5" x14ac:dyDescent="0.3">
      <c r="A6512">
        <v>6497</v>
      </c>
      <c r="B6512">
        <f t="shared" si="202"/>
        <v>5</v>
      </c>
      <c r="C6512" s="32">
        <v>40991</v>
      </c>
      <c r="D6512">
        <v>3.2759999999999998</v>
      </c>
      <c r="E6512">
        <f t="shared" si="203"/>
        <v>1.414102875625785E-2</v>
      </c>
    </row>
    <row r="6513" spans="1:5" x14ac:dyDescent="0.3">
      <c r="A6513" s="35">
        <v>6498</v>
      </c>
      <c r="B6513">
        <f t="shared" si="202"/>
        <v>1</v>
      </c>
      <c r="C6513" s="32">
        <v>40994</v>
      </c>
      <c r="D6513">
        <v>3.3029999999999999</v>
      </c>
      <c r="E6513">
        <f t="shared" si="203"/>
        <v>8.2079804178295818E-3</v>
      </c>
    </row>
    <row r="6514" spans="1:5" x14ac:dyDescent="0.3">
      <c r="A6514">
        <v>6499</v>
      </c>
      <c r="B6514">
        <f t="shared" si="202"/>
        <v>2</v>
      </c>
      <c r="C6514" s="32">
        <v>40995</v>
      </c>
      <c r="D6514">
        <v>3.2890000000000001</v>
      </c>
      <c r="E6514">
        <f t="shared" si="203"/>
        <v>-4.2475792017326718E-3</v>
      </c>
    </row>
    <row r="6515" spans="1:5" x14ac:dyDescent="0.3">
      <c r="A6515" s="35">
        <v>6500</v>
      </c>
      <c r="B6515">
        <f t="shared" si="202"/>
        <v>3</v>
      </c>
      <c r="C6515" s="32">
        <v>40996</v>
      </c>
      <c r="D6515">
        <v>3.3</v>
      </c>
      <c r="E6515">
        <f t="shared" si="203"/>
        <v>3.3389012655146303E-3</v>
      </c>
    </row>
    <row r="6516" spans="1:5" x14ac:dyDescent="0.3">
      <c r="A6516">
        <v>6501</v>
      </c>
      <c r="B6516">
        <f t="shared" si="202"/>
        <v>4</v>
      </c>
      <c r="C6516" s="32">
        <v>40997</v>
      </c>
      <c r="D6516">
        <v>3.3239999999999998</v>
      </c>
      <c r="E6516">
        <f t="shared" si="203"/>
        <v>7.2464085207672533E-3</v>
      </c>
    </row>
    <row r="6517" spans="1:5" x14ac:dyDescent="0.3">
      <c r="A6517" s="35">
        <v>6502</v>
      </c>
      <c r="B6517">
        <f t="shared" si="202"/>
        <v>5</v>
      </c>
      <c r="C6517" s="32">
        <v>40998</v>
      </c>
      <c r="D6517">
        <v>3.3180000000000001</v>
      </c>
      <c r="E6517">
        <f t="shared" si="203"/>
        <v>-1.8066852249489244E-3</v>
      </c>
    </row>
    <row r="6518" spans="1:5" x14ac:dyDescent="0.3">
      <c r="A6518">
        <v>6503</v>
      </c>
      <c r="B6518">
        <f t="shared" si="202"/>
        <v>1</v>
      </c>
      <c r="C6518" s="32">
        <v>41001</v>
      </c>
      <c r="D6518">
        <v>3.3839999999999999</v>
      </c>
      <c r="E6518">
        <f t="shared" si="203"/>
        <v>1.9696249975724108E-2</v>
      </c>
    </row>
    <row r="6519" spans="1:5" x14ac:dyDescent="0.3">
      <c r="A6519" s="35">
        <v>6504</v>
      </c>
      <c r="B6519">
        <f t="shared" si="202"/>
        <v>2</v>
      </c>
      <c r="C6519" s="32">
        <v>41002</v>
      </c>
      <c r="D6519">
        <v>3.411</v>
      </c>
      <c r="E6519">
        <f t="shared" si="203"/>
        <v>7.9470616925319398E-3</v>
      </c>
    </row>
    <row r="6520" spans="1:5" x14ac:dyDescent="0.3">
      <c r="A6520">
        <v>6505</v>
      </c>
      <c r="B6520">
        <f t="shared" si="202"/>
        <v>3</v>
      </c>
      <c r="C6520" s="32">
        <v>41003</v>
      </c>
      <c r="D6520">
        <v>3.3460000000000001</v>
      </c>
      <c r="E6520">
        <f t="shared" si="203"/>
        <v>-1.9239900871876461E-2</v>
      </c>
    </row>
    <row r="6521" spans="1:5" x14ac:dyDescent="0.3">
      <c r="A6521" s="35">
        <v>6506</v>
      </c>
      <c r="B6521">
        <f t="shared" si="202"/>
        <v>4</v>
      </c>
      <c r="C6521" s="32">
        <v>41004</v>
      </c>
      <c r="D6521">
        <v>3.302</v>
      </c>
      <c r="E6521">
        <f t="shared" si="203"/>
        <v>-1.323725706669595E-2</v>
      </c>
    </row>
    <row r="6522" spans="1:5" x14ac:dyDescent="0.3">
      <c r="A6522">
        <v>6507</v>
      </c>
      <c r="B6522">
        <f t="shared" si="202"/>
        <v>1</v>
      </c>
      <c r="C6522" s="32">
        <v>41008</v>
      </c>
      <c r="D6522">
        <v>3.2549999999999999</v>
      </c>
      <c r="E6522">
        <f t="shared" si="203"/>
        <v>-1.4336069837403711E-2</v>
      </c>
    </row>
    <row r="6523" spans="1:5" x14ac:dyDescent="0.3">
      <c r="A6523" s="35">
        <v>6508</v>
      </c>
      <c r="B6523">
        <f t="shared" si="202"/>
        <v>2</v>
      </c>
      <c r="C6523" s="32">
        <v>41009</v>
      </c>
      <c r="D6523">
        <v>3.2149999999999999</v>
      </c>
      <c r="E6523">
        <f t="shared" si="203"/>
        <v>-1.2364917970949876E-2</v>
      </c>
    </row>
    <row r="6524" spans="1:5" x14ac:dyDescent="0.3">
      <c r="A6524">
        <v>6509</v>
      </c>
      <c r="B6524">
        <f t="shared" si="202"/>
        <v>3</v>
      </c>
      <c r="C6524" s="32">
        <v>41010</v>
      </c>
      <c r="D6524">
        <v>3.2650000000000001</v>
      </c>
      <c r="E6524">
        <f t="shared" si="203"/>
        <v>1.5432405038811717E-2</v>
      </c>
    </row>
    <row r="6525" spans="1:5" x14ac:dyDescent="0.3">
      <c r="A6525" s="35">
        <v>6510</v>
      </c>
      <c r="B6525">
        <f t="shared" si="202"/>
        <v>4</v>
      </c>
      <c r="C6525" s="32">
        <v>41011</v>
      </c>
      <c r="D6525">
        <v>3.335</v>
      </c>
      <c r="E6525">
        <f t="shared" si="203"/>
        <v>2.1212916639192544E-2</v>
      </c>
    </row>
    <row r="6526" spans="1:5" x14ac:dyDescent="0.3">
      <c r="A6526">
        <v>6511</v>
      </c>
      <c r="B6526">
        <f t="shared" si="202"/>
        <v>5</v>
      </c>
      <c r="C6526" s="32">
        <v>41012</v>
      </c>
      <c r="D6526">
        <v>3.3220000000000001</v>
      </c>
      <c r="E6526">
        <f t="shared" si="203"/>
        <v>-3.9056681764838455E-3</v>
      </c>
    </row>
    <row r="6527" spans="1:5" x14ac:dyDescent="0.3">
      <c r="A6527" s="35">
        <v>6512</v>
      </c>
      <c r="B6527">
        <f t="shared" si="202"/>
        <v>1</v>
      </c>
      <c r="C6527" s="32">
        <v>41015</v>
      </c>
      <c r="D6527">
        <v>3.2320000000000002</v>
      </c>
      <c r="E6527">
        <f t="shared" si="203"/>
        <v>-2.7465870532254171E-2</v>
      </c>
    </row>
    <row r="6528" spans="1:5" x14ac:dyDescent="0.3">
      <c r="A6528">
        <v>6513</v>
      </c>
      <c r="B6528">
        <f t="shared" si="202"/>
        <v>2</v>
      </c>
      <c r="C6528" s="32">
        <v>41016</v>
      </c>
      <c r="D6528">
        <v>3.1989999999999998</v>
      </c>
      <c r="E6528">
        <f t="shared" si="203"/>
        <v>-1.0262879691468087E-2</v>
      </c>
    </row>
    <row r="6529" spans="1:5" x14ac:dyDescent="0.3">
      <c r="A6529" s="35">
        <v>6514</v>
      </c>
      <c r="B6529">
        <f t="shared" si="202"/>
        <v>3</v>
      </c>
      <c r="C6529" s="32">
        <v>41017</v>
      </c>
      <c r="D6529">
        <v>3.1560000000000001</v>
      </c>
      <c r="E6529">
        <f t="shared" si="203"/>
        <v>-1.3532857983753099E-2</v>
      </c>
    </row>
    <row r="6530" spans="1:5" x14ac:dyDescent="0.3">
      <c r="A6530">
        <v>6515</v>
      </c>
      <c r="B6530">
        <f t="shared" si="202"/>
        <v>4</v>
      </c>
      <c r="C6530" s="32">
        <v>41018</v>
      </c>
      <c r="D6530">
        <v>3.0939999999999999</v>
      </c>
      <c r="E6530">
        <f t="shared" si="203"/>
        <v>-1.9840650832753506E-2</v>
      </c>
    </row>
    <row r="6531" spans="1:5" x14ac:dyDescent="0.3">
      <c r="A6531" s="35">
        <v>6516</v>
      </c>
      <c r="B6531">
        <f t="shared" si="202"/>
        <v>5</v>
      </c>
      <c r="C6531" s="32">
        <v>41019</v>
      </c>
      <c r="D6531">
        <v>3.089</v>
      </c>
      <c r="E6531">
        <f t="shared" si="203"/>
        <v>-1.6173382144297191E-3</v>
      </c>
    </row>
    <row r="6532" spans="1:5" x14ac:dyDescent="0.3">
      <c r="A6532">
        <v>6517</v>
      </c>
      <c r="B6532">
        <f t="shared" si="202"/>
        <v>1</v>
      </c>
      <c r="C6532" s="32">
        <v>41022</v>
      </c>
      <c r="D6532">
        <v>3.121</v>
      </c>
      <c r="E6532">
        <f t="shared" si="203"/>
        <v>1.0306049352197833E-2</v>
      </c>
    </row>
    <row r="6533" spans="1:5" x14ac:dyDescent="0.3">
      <c r="A6533" s="35">
        <v>6518</v>
      </c>
      <c r="B6533">
        <f t="shared" si="202"/>
        <v>2</v>
      </c>
      <c r="C6533" s="32">
        <v>41023</v>
      </c>
      <c r="D6533">
        <v>3.0840000000000001</v>
      </c>
      <c r="E6533">
        <f t="shared" si="203"/>
        <v>-1.1926007587559255E-2</v>
      </c>
    </row>
    <row r="6534" spans="1:5" x14ac:dyDescent="0.3">
      <c r="A6534">
        <v>6519</v>
      </c>
      <c r="B6534">
        <f t="shared" si="202"/>
        <v>3</v>
      </c>
      <c r="C6534" s="32">
        <v>41024</v>
      </c>
      <c r="D6534">
        <v>3.0760000000000001</v>
      </c>
      <c r="E6534">
        <f t="shared" si="203"/>
        <v>-2.5974040576855059E-3</v>
      </c>
    </row>
    <row r="6535" spans="1:5" x14ac:dyDescent="0.3">
      <c r="A6535" s="35">
        <v>6520</v>
      </c>
      <c r="B6535">
        <f t="shared" si="202"/>
        <v>4</v>
      </c>
      <c r="C6535" s="32">
        <v>41025</v>
      </c>
      <c r="D6535">
        <v>3.09</v>
      </c>
      <c r="E6535">
        <f t="shared" si="203"/>
        <v>4.5410392662564207E-3</v>
      </c>
    </row>
    <row r="6536" spans="1:5" x14ac:dyDescent="0.3">
      <c r="A6536">
        <v>6521</v>
      </c>
      <c r="B6536">
        <f t="shared" si="202"/>
        <v>5</v>
      </c>
      <c r="C6536" s="32">
        <v>41026</v>
      </c>
      <c r="D6536">
        <v>3.0819999999999999</v>
      </c>
      <c r="E6536">
        <f t="shared" si="203"/>
        <v>-2.5923540117300556E-3</v>
      </c>
    </row>
    <row r="6537" spans="1:5" x14ac:dyDescent="0.3">
      <c r="A6537" s="35">
        <v>6522</v>
      </c>
      <c r="B6537">
        <f t="shared" si="202"/>
        <v>1</v>
      </c>
      <c r="C6537" s="32">
        <v>41029</v>
      </c>
      <c r="D6537">
        <v>3.0569999999999999</v>
      </c>
      <c r="E6537">
        <f t="shared" si="203"/>
        <v>-8.1446939892265442E-3</v>
      </c>
    </row>
    <row r="6538" spans="1:5" x14ac:dyDescent="0.3">
      <c r="A6538">
        <v>6523</v>
      </c>
      <c r="B6538">
        <f t="shared" si="202"/>
        <v>2</v>
      </c>
      <c r="C6538" s="32">
        <v>41030</v>
      </c>
      <c r="D6538">
        <v>3.0430000000000001</v>
      </c>
      <c r="E6538">
        <f t="shared" si="203"/>
        <v>-4.5901719938633368E-3</v>
      </c>
    </row>
    <row r="6539" spans="1:5" x14ac:dyDescent="0.3">
      <c r="A6539" s="35">
        <v>6524</v>
      </c>
      <c r="B6539">
        <f t="shared" si="202"/>
        <v>3</v>
      </c>
      <c r="C6539" s="32">
        <v>41031</v>
      </c>
      <c r="D6539">
        <v>2.9990000000000001</v>
      </c>
      <c r="E6539">
        <f t="shared" si="203"/>
        <v>-1.4564971147962033E-2</v>
      </c>
    </row>
    <row r="6540" spans="1:5" x14ac:dyDescent="0.3">
      <c r="A6540">
        <v>6525</v>
      </c>
      <c r="B6540">
        <f t="shared" si="202"/>
        <v>4</v>
      </c>
      <c r="C6540" s="32">
        <v>41032</v>
      </c>
      <c r="D6540">
        <v>2.9550000000000001</v>
      </c>
      <c r="E6540">
        <f t="shared" si="203"/>
        <v>-1.4780248908810485E-2</v>
      </c>
    </row>
    <row r="6541" spans="1:5" x14ac:dyDescent="0.3">
      <c r="A6541" s="35">
        <v>6526</v>
      </c>
      <c r="B6541">
        <f t="shared" si="202"/>
        <v>5</v>
      </c>
      <c r="C6541" s="32">
        <v>41033</v>
      </c>
      <c r="D6541">
        <v>2.879</v>
      </c>
      <c r="E6541">
        <f t="shared" si="203"/>
        <v>-2.6055639228022728E-2</v>
      </c>
    </row>
    <row r="6542" spans="1:5" x14ac:dyDescent="0.3">
      <c r="A6542">
        <v>6527</v>
      </c>
      <c r="B6542">
        <f t="shared" si="202"/>
        <v>1</v>
      </c>
      <c r="C6542" s="32">
        <v>41036</v>
      </c>
      <c r="D6542">
        <v>2.8969999999999998</v>
      </c>
      <c r="E6542">
        <f t="shared" si="203"/>
        <v>6.23270715717451E-3</v>
      </c>
    </row>
    <row r="6543" spans="1:5" x14ac:dyDescent="0.3">
      <c r="A6543" s="35">
        <v>6528</v>
      </c>
      <c r="B6543">
        <f t="shared" si="202"/>
        <v>2</v>
      </c>
      <c r="C6543" s="32">
        <v>41037</v>
      </c>
      <c r="D6543">
        <v>2.9359999999999999</v>
      </c>
      <c r="E6543">
        <f t="shared" si="203"/>
        <v>1.337239196505588E-2</v>
      </c>
    </row>
    <row r="6544" spans="1:5" x14ac:dyDescent="0.3">
      <c r="A6544">
        <v>6529</v>
      </c>
      <c r="B6544">
        <f t="shared" si="202"/>
        <v>3</v>
      </c>
      <c r="C6544" s="32">
        <v>41038</v>
      </c>
      <c r="D6544">
        <v>2.9449999999999998</v>
      </c>
      <c r="E6544">
        <f t="shared" si="203"/>
        <v>3.0607063512808844E-3</v>
      </c>
    </row>
    <row r="6545" spans="1:5" x14ac:dyDescent="0.3">
      <c r="A6545" s="35">
        <v>6530</v>
      </c>
      <c r="B6545">
        <f t="shared" ref="B6545:B6608" si="204">WEEKDAY(C6545,2)</f>
        <v>4</v>
      </c>
      <c r="C6545" s="32">
        <v>41039</v>
      </c>
      <c r="D6545">
        <v>2.9409999999999998</v>
      </c>
      <c r="E6545">
        <f t="shared" si="203"/>
        <v>-1.3591575316920217E-3</v>
      </c>
    </row>
    <row r="6546" spans="1:5" x14ac:dyDescent="0.3">
      <c r="A6546">
        <v>6531</v>
      </c>
      <c r="B6546">
        <f t="shared" si="204"/>
        <v>5</v>
      </c>
      <c r="C6546" s="32">
        <v>41040</v>
      </c>
      <c r="D6546">
        <v>2.9449999999999998</v>
      </c>
      <c r="E6546">
        <f t="shared" ref="E6546:E6609" si="205">LN(D6546/D6545)</f>
        <v>1.3591575316919615E-3</v>
      </c>
    </row>
    <row r="6547" spans="1:5" x14ac:dyDescent="0.3">
      <c r="A6547" s="35">
        <v>6532</v>
      </c>
      <c r="B6547">
        <f t="shared" si="204"/>
        <v>1</v>
      </c>
      <c r="C6547" s="32">
        <v>41043</v>
      </c>
      <c r="D6547">
        <v>2.9609999999999999</v>
      </c>
      <c r="E6547">
        <f t="shared" si="205"/>
        <v>5.4182320159042894E-3</v>
      </c>
    </row>
    <row r="6548" spans="1:5" x14ac:dyDescent="0.3">
      <c r="A6548">
        <v>6533</v>
      </c>
      <c r="B6548">
        <f t="shared" si="204"/>
        <v>2</v>
      </c>
      <c r="C6548" s="32">
        <v>41044</v>
      </c>
      <c r="D6548">
        <v>2.9</v>
      </c>
      <c r="E6548">
        <f t="shared" si="205"/>
        <v>-2.0816312127025827E-2</v>
      </c>
    </row>
    <row r="6549" spans="1:5" x14ac:dyDescent="0.3">
      <c r="A6549" s="35">
        <v>6534</v>
      </c>
      <c r="B6549">
        <f t="shared" si="204"/>
        <v>3</v>
      </c>
      <c r="C6549" s="32">
        <v>41045</v>
      </c>
      <c r="D6549">
        <v>2.8639999999999999</v>
      </c>
      <c r="E6549">
        <f t="shared" si="205"/>
        <v>-1.2491487894029141E-2</v>
      </c>
    </row>
    <row r="6550" spans="1:5" x14ac:dyDescent="0.3">
      <c r="A6550">
        <v>6535</v>
      </c>
      <c r="B6550">
        <f t="shared" si="204"/>
        <v>4</v>
      </c>
      <c r="C6550" s="32">
        <v>41046</v>
      </c>
      <c r="D6550">
        <v>2.819</v>
      </c>
      <c r="E6550">
        <f t="shared" si="205"/>
        <v>-1.5837036966423714E-2</v>
      </c>
    </row>
    <row r="6551" spans="1:5" x14ac:dyDescent="0.3">
      <c r="A6551" s="35">
        <v>6536</v>
      </c>
      <c r="B6551">
        <f t="shared" si="204"/>
        <v>5</v>
      </c>
      <c r="C6551" s="32">
        <v>41047</v>
      </c>
      <c r="D6551">
        <v>2.8330000000000002</v>
      </c>
      <c r="E6551">
        <f t="shared" si="205"/>
        <v>4.9540087164041367E-3</v>
      </c>
    </row>
    <row r="6552" spans="1:5" x14ac:dyDescent="0.3">
      <c r="A6552">
        <v>6537</v>
      </c>
      <c r="B6552">
        <f t="shared" si="204"/>
        <v>1</v>
      </c>
      <c r="C6552" s="32">
        <v>41050</v>
      </c>
      <c r="D6552">
        <v>2.883</v>
      </c>
      <c r="E6552">
        <f t="shared" si="205"/>
        <v>1.7495197807885603E-2</v>
      </c>
    </row>
    <row r="6553" spans="1:5" x14ac:dyDescent="0.3">
      <c r="A6553" s="35">
        <v>6538</v>
      </c>
      <c r="B6553">
        <f t="shared" si="204"/>
        <v>2</v>
      </c>
      <c r="C6553" s="32">
        <v>41051</v>
      </c>
      <c r="D6553">
        <v>2.8519999999999999</v>
      </c>
      <c r="E6553">
        <f t="shared" si="205"/>
        <v>-1.081091610421573E-2</v>
      </c>
    </row>
    <row r="6554" spans="1:5" x14ac:dyDescent="0.3">
      <c r="A6554">
        <v>6539</v>
      </c>
      <c r="B6554">
        <f t="shared" si="204"/>
        <v>3</v>
      </c>
      <c r="C6554" s="32">
        <v>41052</v>
      </c>
      <c r="D6554">
        <v>2.8</v>
      </c>
      <c r="E6554">
        <f t="shared" si="205"/>
        <v>-1.8401085370891291E-2</v>
      </c>
    </row>
    <row r="6555" spans="1:5" x14ac:dyDescent="0.3">
      <c r="A6555" s="35">
        <v>6540</v>
      </c>
      <c r="B6555">
        <f t="shared" si="204"/>
        <v>4</v>
      </c>
      <c r="C6555" s="32">
        <v>41053</v>
      </c>
      <c r="D6555">
        <v>2.794</v>
      </c>
      <c r="E6555">
        <f t="shared" si="205"/>
        <v>-2.1451563463881357E-3</v>
      </c>
    </row>
    <row r="6556" spans="1:5" x14ac:dyDescent="0.3">
      <c r="A6556">
        <v>6541</v>
      </c>
      <c r="B6556">
        <f t="shared" si="204"/>
        <v>5</v>
      </c>
      <c r="C6556" s="32">
        <v>41054</v>
      </c>
      <c r="D6556">
        <v>2.8069999999999999</v>
      </c>
      <c r="E6556">
        <f t="shared" si="205"/>
        <v>4.6420365449752962E-3</v>
      </c>
    </row>
    <row r="6557" spans="1:5" x14ac:dyDescent="0.3">
      <c r="A6557" s="35">
        <v>6542</v>
      </c>
      <c r="B6557">
        <f t="shared" si="204"/>
        <v>2</v>
      </c>
      <c r="C6557" s="32">
        <v>41058</v>
      </c>
      <c r="D6557">
        <v>2.8290000000000002</v>
      </c>
      <c r="E6557">
        <f t="shared" si="205"/>
        <v>7.8069949396846828E-3</v>
      </c>
    </row>
    <row r="6558" spans="1:5" x14ac:dyDescent="0.3">
      <c r="A6558">
        <v>6543</v>
      </c>
      <c r="B6558">
        <f t="shared" si="204"/>
        <v>3</v>
      </c>
      <c r="C6558" s="32">
        <v>41059</v>
      </c>
      <c r="D6558">
        <v>2.774</v>
      </c>
      <c r="E6558">
        <f t="shared" si="205"/>
        <v>-1.9632970426790332E-2</v>
      </c>
    </row>
    <row r="6559" spans="1:5" x14ac:dyDescent="0.3">
      <c r="A6559" s="35">
        <v>6544</v>
      </c>
      <c r="B6559">
        <f t="shared" si="204"/>
        <v>4</v>
      </c>
      <c r="C6559" s="32">
        <v>41060</v>
      </c>
      <c r="D6559">
        <v>2.6309999999999998</v>
      </c>
      <c r="E6559">
        <f t="shared" si="205"/>
        <v>-5.2926319834484307E-2</v>
      </c>
    </row>
    <row r="6560" spans="1:5" x14ac:dyDescent="0.3">
      <c r="A6560">
        <v>6545</v>
      </c>
      <c r="B6560">
        <f t="shared" si="204"/>
        <v>5</v>
      </c>
      <c r="C6560" s="32">
        <v>41061</v>
      </c>
      <c r="D6560">
        <v>2.6230000000000002</v>
      </c>
      <c r="E6560">
        <f t="shared" si="205"/>
        <v>-3.0453011734189388E-3</v>
      </c>
    </row>
    <row r="6561" spans="1:5" x14ac:dyDescent="0.3">
      <c r="A6561" s="35">
        <v>6546</v>
      </c>
      <c r="B6561">
        <f t="shared" si="204"/>
        <v>1</v>
      </c>
      <c r="C6561" s="32">
        <v>41064</v>
      </c>
      <c r="D6561">
        <v>2.6739999999999999</v>
      </c>
      <c r="E6561">
        <f t="shared" si="205"/>
        <v>1.9256777795014772E-2</v>
      </c>
    </row>
    <row r="6562" spans="1:5" x14ac:dyDescent="0.3">
      <c r="A6562">
        <v>6547</v>
      </c>
      <c r="B6562">
        <f t="shared" si="204"/>
        <v>2</v>
      </c>
      <c r="C6562" s="32">
        <v>41065</v>
      </c>
      <c r="D6562">
        <v>2.6819999999999999</v>
      </c>
      <c r="E6562">
        <f t="shared" si="205"/>
        <v>2.9873061797352539E-3</v>
      </c>
    </row>
    <row r="6563" spans="1:5" x14ac:dyDescent="0.3">
      <c r="A6563" s="35">
        <v>6548</v>
      </c>
      <c r="B6563">
        <f t="shared" si="204"/>
        <v>3</v>
      </c>
      <c r="C6563" s="32">
        <v>41066</v>
      </c>
      <c r="D6563">
        <v>2.698</v>
      </c>
      <c r="E6563">
        <f t="shared" si="205"/>
        <v>5.9479729260773738E-3</v>
      </c>
    </row>
    <row r="6564" spans="1:5" x14ac:dyDescent="0.3">
      <c r="A6564">
        <v>6549</v>
      </c>
      <c r="B6564">
        <f t="shared" si="204"/>
        <v>4</v>
      </c>
      <c r="C6564" s="32">
        <v>41067</v>
      </c>
      <c r="D6564">
        <v>2.6659999999999999</v>
      </c>
      <c r="E6564">
        <f t="shared" si="205"/>
        <v>-1.1931536029047226E-2</v>
      </c>
    </row>
    <row r="6565" spans="1:5" x14ac:dyDescent="0.3">
      <c r="A6565" s="35">
        <v>6550</v>
      </c>
      <c r="B6565">
        <f t="shared" si="204"/>
        <v>5</v>
      </c>
      <c r="C6565" s="32">
        <v>41068</v>
      </c>
      <c r="D6565">
        <v>2.6949999999999998</v>
      </c>
      <c r="E6565">
        <f t="shared" si="205"/>
        <v>1.0818982604443576E-2</v>
      </c>
    </row>
    <row r="6566" spans="1:5" x14ac:dyDescent="0.3">
      <c r="A6566">
        <v>6551</v>
      </c>
      <c r="B6566">
        <f t="shared" si="204"/>
        <v>1</v>
      </c>
      <c r="C6566" s="32">
        <v>41071</v>
      </c>
      <c r="D6566">
        <v>2.6419999999999999</v>
      </c>
      <c r="E6566">
        <f t="shared" si="205"/>
        <v>-1.9861998260826842E-2</v>
      </c>
    </row>
    <row r="6567" spans="1:5" x14ac:dyDescent="0.3">
      <c r="A6567" s="35">
        <v>6552</v>
      </c>
      <c r="B6567">
        <f t="shared" si="204"/>
        <v>2</v>
      </c>
      <c r="C6567" s="32">
        <v>41072</v>
      </c>
      <c r="D6567">
        <v>2.665</v>
      </c>
      <c r="E6567">
        <f t="shared" si="205"/>
        <v>8.6678515176744231E-3</v>
      </c>
    </row>
    <row r="6568" spans="1:5" x14ac:dyDescent="0.3">
      <c r="A6568">
        <v>6553</v>
      </c>
      <c r="B6568">
        <f t="shared" si="204"/>
        <v>3</v>
      </c>
      <c r="C6568" s="32">
        <v>41073</v>
      </c>
      <c r="D6568">
        <v>2.6629999999999998</v>
      </c>
      <c r="E6568">
        <f t="shared" si="205"/>
        <v>-7.5075078601272713E-4</v>
      </c>
    </row>
    <row r="6569" spans="1:5" x14ac:dyDescent="0.3">
      <c r="A6569" s="35">
        <v>6554</v>
      </c>
      <c r="B6569">
        <f t="shared" si="204"/>
        <v>4</v>
      </c>
      <c r="C6569" s="32">
        <v>41074</v>
      </c>
      <c r="D6569">
        <v>2.7080000000000002</v>
      </c>
      <c r="E6569">
        <f t="shared" si="205"/>
        <v>1.6757048218233546E-2</v>
      </c>
    </row>
    <row r="6570" spans="1:5" x14ac:dyDescent="0.3">
      <c r="A6570">
        <v>6555</v>
      </c>
      <c r="B6570">
        <f t="shared" si="204"/>
        <v>5</v>
      </c>
      <c r="C6570" s="32">
        <v>41075</v>
      </c>
      <c r="D6570">
        <v>2.6829999999999998</v>
      </c>
      <c r="E6570">
        <f t="shared" si="205"/>
        <v>-9.2747836065416207E-3</v>
      </c>
    </row>
    <row r="6571" spans="1:5" x14ac:dyDescent="0.3">
      <c r="A6571" s="35">
        <v>6556</v>
      </c>
      <c r="B6571">
        <f t="shared" si="204"/>
        <v>1</v>
      </c>
      <c r="C6571" s="32">
        <v>41078</v>
      </c>
      <c r="D6571">
        <v>2.61</v>
      </c>
      <c r="E6571">
        <f t="shared" si="205"/>
        <v>-2.7585350108884993E-2</v>
      </c>
    </row>
    <row r="6572" spans="1:5" x14ac:dyDescent="0.3">
      <c r="A6572">
        <v>6557</v>
      </c>
      <c r="B6572">
        <f t="shared" si="204"/>
        <v>2</v>
      </c>
      <c r="C6572" s="32">
        <v>41079</v>
      </c>
      <c r="D6572">
        <v>2.6</v>
      </c>
      <c r="E6572">
        <f t="shared" si="205"/>
        <v>-3.8387763071656015E-3</v>
      </c>
    </row>
    <row r="6573" spans="1:5" x14ac:dyDescent="0.3">
      <c r="A6573" s="35">
        <v>6558</v>
      </c>
      <c r="B6573">
        <f t="shared" si="204"/>
        <v>3</v>
      </c>
      <c r="C6573" s="32">
        <v>41080</v>
      </c>
      <c r="D6573">
        <v>2.5369999999999999</v>
      </c>
      <c r="E6573">
        <f t="shared" si="205"/>
        <v>-2.4529164410291588E-2</v>
      </c>
    </row>
    <row r="6574" spans="1:5" x14ac:dyDescent="0.3">
      <c r="A6574">
        <v>6559</v>
      </c>
      <c r="B6574">
        <f t="shared" si="204"/>
        <v>4</v>
      </c>
      <c r="C6574" s="32">
        <v>41081</v>
      </c>
      <c r="D6574">
        <v>2.4409999999999998</v>
      </c>
      <c r="E6574">
        <f t="shared" si="205"/>
        <v>-3.857448920632188E-2</v>
      </c>
    </row>
    <row r="6575" spans="1:5" x14ac:dyDescent="0.3">
      <c r="A6575" s="35">
        <v>6560</v>
      </c>
      <c r="B6575">
        <f t="shared" si="204"/>
        <v>5</v>
      </c>
      <c r="C6575" s="32">
        <v>41082</v>
      </c>
      <c r="D6575">
        <v>2.4900000000000002</v>
      </c>
      <c r="E6575">
        <f t="shared" si="205"/>
        <v>1.9874919065793459E-2</v>
      </c>
    </row>
    <row r="6576" spans="1:5" x14ac:dyDescent="0.3">
      <c r="A6576">
        <v>6561</v>
      </c>
      <c r="B6576">
        <f t="shared" si="204"/>
        <v>1</v>
      </c>
      <c r="C6576" s="32">
        <v>41085</v>
      </c>
      <c r="D6576">
        <v>2.5379999999999998</v>
      </c>
      <c r="E6576">
        <f t="shared" si="205"/>
        <v>1.9093658815579603E-2</v>
      </c>
    </row>
    <row r="6577" spans="1:5" x14ac:dyDescent="0.3">
      <c r="A6577" s="35">
        <v>6562</v>
      </c>
      <c r="B6577">
        <f t="shared" si="204"/>
        <v>2</v>
      </c>
      <c r="C6577" s="32">
        <v>41086</v>
      </c>
      <c r="D6577">
        <v>2.5230000000000001</v>
      </c>
      <c r="E6577">
        <f t="shared" si="205"/>
        <v>-5.9276996332750659E-3</v>
      </c>
    </row>
    <row r="6578" spans="1:5" x14ac:dyDescent="0.3">
      <c r="A6578">
        <v>6563</v>
      </c>
      <c r="B6578">
        <f t="shared" si="204"/>
        <v>3</v>
      </c>
      <c r="C6578" s="32">
        <v>41087</v>
      </c>
      <c r="D6578">
        <v>2.4860000000000002</v>
      </c>
      <c r="E6578">
        <f t="shared" si="205"/>
        <v>-1.4773676570401344E-2</v>
      </c>
    </row>
    <row r="6579" spans="1:5" x14ac:dyDescent="0.3">
      <c r="A6579" s="35">
        <v>6564</v>
      </c>
      <c r="B6579">
        <f t="shared" si="204"/>
        <v>4</v>
      </c>
      <c r="C6579" s="32">
        <v>41088</v>
      </c>
      <c r="D6579">
        <v>2.4369999999999998</v>
      </c>
      <c r="E6579">
        <f t="shared" si="205"/>
        <v>-1.9907218445450341E-2</v>
      </c>
    </row>
    <row r="6580" spans="1:5" x14ac:dyDescent="0.3">
      <c r="A6580">
        <v>6565</v>
      </c>
      <c r="B6580">
        <f t="shared" si="204"/>
        <v>5</v>
      </c>
      <c r="C6580" s="32">
        <v>41089</v>
      </c>
      <c r="D6580">
        <v>2.59</v>
      </c>
      <c r="E6580">
        <f t="shared" si="205"/>
        <v>6.0890101068377118E-2</v>
      </c>
    </row>
    <row r="6581" spans="1:5" x14ac:dyDescent="0.3">
      <c r="A6581" s="35">
        <v>6566</v>
      </c>
      <c r="B6581">
        <f t="shared" si="204"/>
        <v>1</v>
      </c>
      <c r="C6581" s="32">
        <v>41092</v>
      </c>
      <c r="D6581">
        <v>2.5910000000000002</v>
      </c>
      <c r="E6581">
        <f t="shared" si="205"/>
        <v>3.8602586852669291E-4</v>
      </c>
    </row>
    <row r="6582" spans="1:5" x14ac:dyDescent="0.3">
      <c r="A6582">
        <v>6567</v>
      </c>
      <c r="B6582">
        <f t="shared" si="204"/>
        <v>2</v>
      </c>
      <c r="C6582" s="32">
        <v>41093</v>
      </c>
      <c r="D6582">
        <v>2.6829999999999998</v>
      </c>
      <c r="E6582">
        <f t="shared" si="205"/>
        <v>3.4891669863513941E-2</v>
      </c>
    </row>
    <row r="6583" spans="1:5" x14ac:dyDescent="0.3">
      <c r="A6583" s="35">
        <v>6568</v>
      </c>
      <c r="B6583">
        <f t="shared" si="204"/>
        <v>4</v>
      </c>
      <c r="C6583" s="32">
        <v>41095</v>
      </c>
      <c r="D6583">
        <v>2.7109999999999999</v>
      </c>
      <c r="E6583">
        <f t="shared" si="205"/>
        <v>1.0381999073041494E-2</v>
      </c>
    </row>
    <row r="6584" spans="1:5" x14ac:dyDescent="0.3">
      <c r="A6584">
        <v>6569</v>
      </c>
      <c r="B6584">
        <f t="shared" si="204"/>
        <v>5</v>
      </c>
      <c r="C6584" s="32">
        <v>41096</v>
      </c>
      <c r="D6584">
        <v>2.6709999999999998</v>
      </c>
      <c r="E6584">
        <f t="shared" si="205"/>
        <v>-1.4864636388704644E-2</v>
      </c>
    </row>
    <row r="6585" spans="1:5" x14ac:dyDescent="0.3">
      <c r="A6585" s="35">
        <v>6570</v>
      </c>
      <c r="B6585">
        <f t="shared" si="204"/>
        <v>1</v>
      </c>
      <c r="C6585" s="32">
        <v>41099</v>
      </c>
      <c r="D6585">
        <v>2.7469999999999999</v>
      </c>
      <c r="E6585">
        <f t="shared" si="205"/>
        <v>2.8056472985313115E-2</v>
      </c>
    </row>
    <row r="6586" spans="1:5" x14ac:dyDescent="0.3">
      <c r="A6586">
        <v>6571</v>
      </c>
      <c r="B6586">
        <f t="shared" si="204"/>
        <v>2</v>
      </c>
      <c r="C6586" s="32">
        <v>41100</v>
      </c>
      <c r="D6586">
        <v>2.7360000000000002</v>
      </c>
      <c r="E6586">
        <f t="shared" si="205"/>
        <v>-4.012407352832697E-3</v>
      </c>
    </row>
    <row r="6587" spans="1:5" x14ac:dyDescent="0.3">
      <c r="A6587" s="35">
        <v>6572</v>
      </c>
      <c r="B6587">
        <f t="shared" si="204"/>
        <v>3</v>
      </c>
      <c r="C6587" s="32">
        <v>41101</v>
      </c>
      <c r="D6587">
        <v>2.77</v>
      </c>
      <c r="E6587">
        <f t="shared" si="205"/>
        <v>1.2350320438943014E-2</v>
      </c>
    </row>
    <row r="6588" spans="1:5" x14ac:dyDescent="0.3">
      <c r="A6588">
        <v>6573</v>
      </c>
      <c r="B6588">
        <f t="shared" si="204"/>
        <v>4</v>
      </c>
      <c r="C6588" s="32">
        <v>41102</v>
      </c>
      <c r="D6588">
        <v>2.7949999999999999</v>
      </c>
      <c r="E6588">
        <f t="shared" si="205"/>
        <v>8.9847864078152571E-3</v>
      </c>
    </row>
    <row r="6589" spans="1:5" x14ac:dyDescent="0.3">
      <c r="A6589" s="35">
        <v>6574</v>
      </c>
      <c r="B6589">
        <f t="shared" si="204"/>
        <v>5</v>
      </c>
      <c r="C6589" s="32">
        <v>41103</v>
      </c>
      <c r="D6589">
        <v>2.7959999999999998</v>
      </c>
      <c r="E6589">
        <f t="shared" si="205"/>
        <v>3.5771776450136593E-4</v>
      </c>
    </row>
    <row r="6590" spans="1:5" x14ac:dyDescent="0.3">
      <c r="A6590">
        <v>6575</v>
      </c>
      <c r="B6590">
        <f t="shared" si="204"/>
        <v>1</v>
      </c>
      <c r="C6590" s="32">
        <v>41106</v>
      </c>
      <c r="D6590">
        <v>2.8370000000000002</v>
      </c>
      <c r="E6590">
        <f t="shared" si="205"/>
        <v>1.4557331455150565E-2</v>
      </c>
    </row>
    <row r="6591" spans="1:5" x14ac:dyDescent="0.3">
      <c r="A6591" s="35">
        <v>6576</v>
      </c>
      <c r="B6591">
        <f t="shared" si="204"/>
        <v>2</v>
      </c>
      <c r="C6591" s="32">
        <v>41107</v>
      </c>
      <c r="D6591">
        <v>2.7890000000000001</v>
      </c>
      <c r="E6591">
        <f t="shared" si="205"/>
        <v>-1.7064047181362445E-2</v>
      </c>
    </row>
    <row r="6592" spans="1:5" x14ac:dyDescent="0.3">
      <c r="A6592">
        <v>6577</v>
      </c>
      <c r="B6592">
        <f t="shared" si="204"/>
        <v>3</v>
      </c>
      <c r="C6592" s="32">
        <v>41108</v>
      </c>
      <c r="D6592">
        <v>2.8180000000000001</v>
      </c>
      <c r="E6592">
        <f t="shared" si="205"/>
        <v>1.0344304831136502E-2</v>
      </c>
    </row>
    <row r="6593" spans="1:5" x14ac:dyDescent="0.3">
      <c r="A6593" s="35">
        <v>6578</v>
      </c>
      <c r="B6593">
        <f t="shared" si="204"/>
        <v>4</v>
      </c>
      <c r="C6593" s="32">
        <v>41109</v>
      </c>
      <c r="D6593">
        <v>2.8279999999999998</v>
      </c>
      <c r="E6593">
        <f t="shared" si="205"/>
        <v>3.5423345578377836E-3</v>
      </c>
    </row>
    <row r="6594" spans="1:5" x14ac:dyDescent="0.3">
      <c r="A6594">
        <v>6579</v>
      </c>
      <c r="B6594">
        <f t="shared" si="204"/>
        <v>5</v>
      </c>
      <c r="C6594" s="32">
        <v>41110</v>
      </c>
      <c r="D6594">
        <v>2.827</v>
      </c>
      <c r="E6594">
        <f t="shared" si="205"/>
        <v>-3.5366932287301687E-4</v>
      </c>
    </row>
    <row r="6595" spans="1:5" x14ac:dyDescent="0.3">
      <c r="A6595" s="35">
        <v>6580</v>
      </c>
      <c r="B6595">
        <f t="shared" si="204"/>
        <v>1</v>
      </c>
      <c r="C6595" s="32">
        <v>41113</v>
      </c>
      <c r="D6595">
        <v>2.7610000000000001</v>
      </c>
      <c r="E6595">
        <f t="shared" si="205"/>
        <v>-2.3623145763435827E-2</v>
      </c>
    </row>
    <row r="6596" spans="1:5" x14ac:dyDescent="0.3">
      <c r="A6596">
        <v>6581</v>
      </c>
      <c r="B6596">
        <f t="shared" si="204"/>
        <v>2</v>
      </c>
      <c r="C6596" s="32">
        <v>41114</v>
      </c>
      <c r="D6596">
        <v>2.71</v>
      </c>
      <c r="E6596">
        <f t="shared" si="205"/>
        <v>-1.8644298056407941E-2</v>
      </c>
    </row>
    <row r="6597" spans="1:5" x14ac:dyDescent="0.3">
      <c r="A6597" s="35">
        <v>6582</v>
      </c>
      <c r="B6597">
        <f t="shared" si="204"/>
        <v>3</v>
      </c>
      <c r="C6597" s="32">
        <v>41115</v>
      </c>
      <c r="D6597">
        <v>2.65</v>
      </c>
      <c r="E6597">
        <f t="shared" si="205"/>
        <v>-2.2388994893478724E-2</v>
      </c>
    </row>
    <row r="6598" spans="1:5" x14ac:dyDescent="0.3">
      <c r="A6598">
        <v>6583</v>
      </c>
      <c r="B6598">
        <f t="shared" si="204"/>
        <v>4</v>
      </c>
      <c r="C6598" s="32">
        <v>41116</v>
      </c>
      <c r="D6598">
        <v>2.6669999999999998</v>
      </c>
      <c r="E6598">
        <f t="shared" si="205"/>
        <v>6.3946052017463534E-3</v>
      </c>
    </row>
    <row r="6599" spans="1:5" x14ac:dyDescent="0.3">
      <c r="A6599" s="35">
        <v>6584</v>
      </c>
      <c r="B6599">
        <f t="shared" si="204"/>
        <v>5</v>
      </c>
      <c r="C6599" s="32">
        <v>41117</v>
      </c>
      <c r="D6599">
        <v>2.7669999999999999</v>
      </c>
      <c r="E6599">
        <f t="shared" si="205"/>
        <v>3.6809455604911764E-2</v>
      </c>
    </row>
    <row r="6600" spans="1:5" x14ac:dyDescent="0.3">
      <c r="A6600">
        <v>6585</v>
      </c>
      <c r="B6600">
        <f t="shared" si="204"/>
        <v>1</v>
      </c>
      <c r="C6600" s="32">
        <v>41120</v>
      </c>
      <c r="D6600">
        <v>2.7879999999999998</v>
      </c>
      <c r="E6600">
        <f t="shared" si="205"/>
        <v>7.5607920934885114E-3</v>
      </c>
    </row>
    <row r="6601" spans="1:5" x14ac:dyDescent="0.3">
      <c r="A6601" s="35">
        <v>6586</v>
      </c>
      <c r="B6601">
        <f t="shared" si="204"/>
        <v>2</v>
      </c>
      <c r="C6601" s="32">
        <v>41121</v>
      </c>
      <c r="D6601">
        <v>2.7559999999999998</v>
      </c>
      <c r="E6601">
        <f t="shared" si="205"/>
        <v>-1.1544139746865311E-2</v>
      </c>
    </row>
    <row r="6602" spans="1:5" x14ac:dyDescent="0.3">
      <c r="A6602">
        <v>6587</v>
      </c>
      <c r="B6602">
        <f t="shared" si="204"/>
        <v>3</v>
      </c>
      <c r="C6602" s="32">
        <v>41122</v>
      </c>
      <c r="D6602">
        <v>2.8220000000000001</v>
      </c>
      <c r="E6602">
        <f t="shared" si="205"/>
        <v>2.3665500279210328E-2</v>
      </c>
    </row>
    <row r="6603" spans="1:5" x14ac:dyDescent="0.3">
      <c r="A6603" s="35">
        <v>6588</v>
      </c>
      <c r="B6603">
        <f t="shared" si="204"/>
        <v>4</v>
      </c>
      <c r="C6603" s="32">
        <v>41123</v>
      </c>
      <c r="D6603">
        <v>2.8730000000000002</v>
      </c>
      <c r="E6603">
        <f t="shared" si="205"/>
        <v>1.7910926566530243E-2</v>
      </c>
    </row>
    <row r="6604" spans="1:5" x14ac:dyDescent="0.3">
      <c r="A6604">
        <v>6589</v>
      </c>
      <c r="B6604">
        <f t="shared" si="204"/>
        <v>5</v>
      </c>
      <c r="C6604" s="32">
        <v>41124</v>
      </c>
      <c r="D6604">
        <v>2.9449999999999998</v>
      </c>
      <c r="E6604">
        <f t="shared" si="205"/>
        <v>2.4752037106397475E-2</v>
      </c>
    </row>
    <row r="6605" spans="1:5" x14ac:dyDescent="0.3">
      <c r="A6605" s="35">
        <v>6590</v>
      </c>
      <c r="B6605">
        <f t="shared" si="204"/>
        <v>1</v>
      </c>
      <c r="C6605" s="32">
        <v>41127</v>
      </c>
      <c r="D6605">
        <v>2.956</v>
      </c>
      <c r="E6605">
        <f t="shared" si="205"/>
        <v>3.7281859824052814E-3</v>
      </c>
    </row>
    <row r="6606" spans="1:5" x14ac:dyDescent="0.3">
      <c r="A6606">
        <v>6591</v>
      </c>
      <c r="B6606">
        <f t="shared" si="204"/>
        <v>2</v>
      </c>
      <c r="C6606" s="32">
        <v>41128</v>
      </c>
      <c r="D6606">
        <v>2.9980000000000002</v>
      </c>
      <c r="E6606">
        <f t="shared" si="205"/>
        <v>1.4108396594450684E-2</v>
      </c>
    </row>
    <row r="6607" spans="1:5" x14ac:dyDescent="0.3">
      <c r="A6607" s="35">
        <v>6592</v>
      </c>
      <c r="B6607">
        <f t="shared" si="204"/>
        <v>3</v>
      </c>
      <c r="C6607" s="32">
        <v>41129</v>
      </c>
      <c r="D6607">
        <v>2.9809999999999999</v>
      </c>
      <c r="E6607">
        <f t="shared" si="205"/>
        <v>-5.6865849844717244E-3</v>
      </c>
    </row>
    <row r="6608" spans="1:5" x14ac:dyDescent="0.3">
      <c r="A6608">
        <v>6593</v>
      </c>
      <c r="B6608">
        <f t="shared" si="204"/>
        <v>4</v>
      </c>
      <c r="C6608" s="32">
        <v>41130</v>
      </c>
      <c r="D6608">
        <v>3.0209999999999999</v>
      </c>
      <c r="E6608">
        <f t="shared" si="205"/>
        <v>1.3329087708600621E-2</v>
      </c>
    </row>
    <row r="6609" spans="1:5" x14ac:dyDescent="0.3">
      <c r="A6609" s="35">
        <v>6594</v>
      </c>
      <c r="B6609">
        <f t="shared" ref="B6609:B6672" si="206">WEEKDAY(C6609,2)</f>
        <v>5</v>
      </c>
      <c r="C6609" s="32">
        <v>41131</v>
      </c>
      <c r="D6609">
        <v>2.98</v>
      </c>
      <c r="E6609">
        <f t="shared" si="205"/>
        <v>-1.366460188722186E-2</v>
      </c>
    </row>
    <row r="6610" spans="1:5" x14ac:dyDescent="0.3">
      <c r="A6610">
        <v>6595</v>
      </c>
      <c r="B6610">
        <f t="shared" si="206"/>
        <v>1</v>
      </c>
      <c r="C6610" s="32">
        <v>41134</v>
      </c>
      <c r="D6610">
        <v>2.96</v>
      </c>
      <c r="E6610">
        <f t="shared" ref="E6610:E6673" si="207">LN(D6610/D6609)</f>
        <v>-6.7340321813440683E-3</v>
      </c>
    </row>
    <row r="6611" spans="1:5" x14ac:dyDescent="0.3">
      <c r="A6611" s="35">
        <v>6596</v>
      </c>
      <c r="B6611">
        <f t="shared" si="206"/>
        <v>2</v>
      </c>
      <c r="C6611" s="32">
        <v>41135</v>
      </c>
      <c r="D6611">
        <v>2.9660000000000002</v>
      </c>
      <c r="E6611">
        <f t="shared" si="207"/>
        <v>2.0249753797713828E-3</v>
      </c>
    </row>
    <row r="6612" spans="1:5" x14ac:dyDescent="0.3">
      <c r="A6612">
        <v>6597</v>
      </c>
      <c r="B6612">
        <f t="shared" si="206"/>
        <v>3</v>
      </c>
      <c r="C6612" s="32">
        <v>41136</v>
      </c>
      <c r="D6612">
        <v>3.0529999999999999</v>
      </c>
      <c r="E6612">
        <f t="shared" si="207"/>
        <v>2.8910470037000334E-2</v>
      </c>
    </row>
    <row r="6613" spans="1:5" x14ac:dyDescent="0.3">
      <c r="A6613" s="35">
        <v>6598</v>
      </c>
      <c r="B6613">
        <f t="shared" si="206"/>
        <v>4</v>
      </c>
      <c r="C6613" s="32">
        <v>41137</v>
      </c>
      <c r="D6613">
        <v>3.0459999999999998</v>
      </c>
      <c r="E6613">
        <f t="shared" si="207"/>
        <v>-2.2954592797707397E-3</v>
      </c>
    </row>
    <row r="6614" spans="1:5" x14ac:dyDescent="0.3">
      <c r="A6614">
        <v>6599</v>
      </c>
      <c r="B6614">
        <f t="shared" si="206"/>
        <v>5</v>
      </c>
      <c r="C6614" s="32">
        <v>41138</v>
      </c>
      <c r="D6614">
        <v>2.984</v>
      </c>
      <c r="E6614">
        <f t="shared" si="207"/>
        <v>-2.0564572131455572E-2</v>
      </c>
    </row>
    <row r="6615" spans="1:5" x14ac:dyDescent="0.3">
      <c r="A6615" s="35">
        <v>6600</v>
      </c>
      <c r="B6615">
        <f t="shared" si="206"/>
        <v>1</v>
      </c>
      <c r="C6615" s="32">
        <v>41141</v>
      </c>
      <c r="D6615">
        <v>2.9790000000000001</v>
      </c>
      <c r="E6615">
        <f t="shared" si="207"/>
        <v>-1.6770086103691038E-3</v>
      </c>
    </row>
    <row r="6616" spans="1:5" x14ac:dyDescent="0.3">
      <c r="A6616">
        <v>6601</v>
      </c>
      <c r="B6616">
        <f t="shared" si="206"/>
        <v>2</v>
      </c>
      <c r="C6616" s="32">
        <v>41142</v>
      </c>
      <c r="D6616">
        <v>3.0369999999999999</v>
      </c>
      <c r="E6616">
        <f t="shared" si="207"/>
        <v>1.9282512332466372E-2</v>
      </c>
    </row>
    <row r="6617" spans="1:5" x14ac:dyDescent="0.3">
      <c r="A6617" s="35">
        <v>6602</v>
      </c>
      <c r="B6617">
        <f t="shared" si="206"/>
        <v>3</v>
      </c>
      <c r="C6617" s="32">
        <v>41143</v>
      </c>
      <c r="D6617">
        <v>3.081</v>
      </c>
      <c r="E6617">
        <f t="shared" si="207"/>
        <v>1.438403355091923E-2</v>
      </c>
    </row>
    <row r="6618" spans="1:5" x14ac:dyDescent="0.3">
      <c r="A6618">
        <v>6603</v>
      </c>
      <c r="B6618">
        <f t="shared" si="206"/>
        <v>4</v>
      </c>
      <c r="C6618" s="32">
        <v>41144</v>
      </c>
      <c r="D6618">
        <v>3.0649999999999999</v>
      </c>
      <c r="E6618">
        <f t="shared" si="207"/>
        <v>-5.2066502263561952E-3</v>
      </c>
    </row>
    <row r="6619" spans="1:5" x14ac:dyDescent="0.3">
      <c r="A6619" s="35">
        <v>6604</v>
      </c>
      <c r="B6619">
        <f t="shared" si="206"/>
        <v>5</v>
      </c>
      <c r="C6619" s="32">
        <v>41145</v>
      </c>
      <c r="D6619">
        <v>3.0430000000000001</v>
      </c>
      <c r="E6619">
        <f t="shared" si="207"/>
        <v>-7.2036984733405947E-3</v>
      </c>
    </row>
    <row r="6620" spans="1:5" x14ac:dyDescent="0.3">
      <c r="A6620">
        <v>6605</v>
      </c>
      <c r="B6620">
        <f t="shared" si="206"/>
        <v>1</v>
      </c>
      <c r="C6620" s="32">
        <v>41148</v>
      </c>
      <c r="D6620">
        <v>3.2109999999999999</v>
      </c>
      <c r="E6620">
        <f t="shared" si="207"/>
        <v>5.3738544192542724E-2</v>
      </c>
    </row>
    <row r="6621" spans="1:5" x14ac:dyDescent="0.3">
      <c r="A6621" s="35">
        <v>6606</v>
      </c>
      <c r="B6621">
        <f t="shared" si="206"/>
        <v>2</v>
      </c>
      <c r="C6621" s="32">
        <v>41149</v>
      </c>
      <c r="D6621">
        <v>3.1739999999999999</v>
      </c>
      <c r="E6621">
        <f t="shared" si="207"/>
        <v>-1.1589793003159555E-2</v>
      </c>
    </row>
    <row r="6622" spans="1:5" x14ac:dyDescent="0.3">
      <c r="A6622">
        <v>6607</v>
      </c>
      <c r="B6622">
        <f t="shared" si="206"/>
        <v>3</v>
      </c>
      <c r="C6622" s="32">
        <v>41150</v>
      </c>
      <c r="D6622">
        <v>3.113</v>
      </c>
      <c r="E6622">
        <f t="shared" si="207"/>
        <v>-1.9405730644746211E-2</v>
      </c>
    </row>
    <row r="6623" spans="1:5" x14ac:dyDescent="0.3">
      <c r="A6623" s="35">
        <v>6608</v>
      </c>
      <c r="B6623">
        <f t="shared" si="206"/>
        <v>4</v>
      </c>
      <c r="C6623" s="32">
        <v>41151</v>
      </c>
      <c r="D6623">
        <v>3.0979999999999999</v>
      </c>
      <c r="E6623">
        <f t="shared" si="207"/>
        <v>-4.8301494647942323E-3</v>
      </c>
    </row>
    <row r="6624" spans="1:5" x14ac:dyDescent="0.3">
      <c r="A6624">
        <v>6609</v>
      </c>
      <c r="B6624">
        <f t="shared" si="206"/>
        <v>5</v>
      </c>
      <c r="C6624" s="32">
        <v>41152</v>
      </c>
      <c r="D6624">
        <v>3.133</v>
      </c>
      <c r="E6624">
        <f t="shared" si="207"/>
        <v>1.1234269975377872E-2</v>
      </c>
    </row>
    <row r="6625" spans="1:5" x14ac:dyDescent="0.3">
      <c r="A6625" s="35">
        <v>6610</v>
      </c>
      <c r="B6625">
        <f t="shared" si="206"/>
        <v>2</v>
      </c>
      <c r="C6625" s="32">
        <v>41156</v>
      </c>
      <c r="D6625">
        <v>3.1739999999999999</v>
      </c>
      <c r="E6625">
        <f t="shared" si="207"/>
        <v>1.3001610134162605E-2</v>
      </c>
    </row>
    <row r="6626" spans="1:5" x14ac:dyDescent="0.3">
      <c r="A6626">
        <v>6611</v>
      </c>
      <c r="B6626">
        <f t="shared" si="206"/>
        <v>3</v>
      </c>
      <c r="C6626" s="32">
        <v>41157</v>
      </c>
      <c r="D6626">
        <v>3.1880000000000002</v>
      </c>
      <c r="E6626">
        <f t="shared" si="207"/>
        <v>4.4011388237513915E-3</v>
      </c>
    </row>
    <row r="6627" spans="1:5" x14ac:dyDescent="0.3">
      <c r="A6627" s="35">
        <v>6612</v>
      </c>
      <c r="B6627">
        <f t="shared" si="206"/>
        <v>4</v>
      </c>
      <c r="C6627" s="32">
        <v>41158</v>
      </c>
      <c r="D6627">
        <v>3.2549999999999999</v>
      </c>
      <c r="E6627">
        <f t="shared" si="207"/>
        <v>2.079851473256392E-2</v>
      </c>
    </row>
    <row r="6628" spans="1:5" x14ac:dyDescent="0.3">
      <c r="A6628">
        <v>6613</v>
      </c>
      <c r="B6628">
        <f t="shared" si="206"/>
        <v>5</v>
      </c>
      <c r="C6628" s="32">
        <v>41159</v>
      </c>
      <c r="D6628">
        <v>3.359</v>
      </c>
      <c r="E6628">
        <f t="shared" si="207"/>
        <v>3.1451034969623093E-2</v>
      </c>
    </row>
    <row r="6629" spans="1:5" x14ac:dyDescent="0.3">
      <c r="A6629" s="35">
        <v>6614</v>
      </c>
      <c r="B6629">
        <f t="shared" si="206"/>
        <v>1</v>
      </c>
      <c r="C6629" s="32">
        <v>41162</v>
      </c>
      <c r="D6629">
        <v>3.427</v>
      </c>
      <c r="E6629">
        <f t="shared" si="207"/>
        <v>2.0041932262316046E-2</v>
      </c>
    </row>
    <row r="6630" spans="1:5" x14ac:dyDescent="0.3">
      <c r="A6630">
        <v>6615</v>
      </c>
      <c r="B6630">
        <f t="shared" si="206"/>
        <v>2</v>
      </c>
      <c r="C6630" s="32">
        <v>41163</v>
      </c>
      <c r="D6630">
        <v>3.444</v>
      </c>
      <c r="E6630">
        <f t="shared" si="207"/>
        <v>4.9483436730126526E-3</v>
      </c>
    </row>
    <row r="6631" spans="1:5" x14ac:dyDescent="0.3">
      <c r="A6631" s="35">
        <v>6616</v>
      </c>
      <c r="B6631">
        <f t="shared" si="206"/>
        <v>3</v>
      </c>
      <c r="C6631" s="32">
        <v>41164</v>
      </c>
      <c r="D6631">
        <v>3.3919999999999999</v>
      </c>
      <c r="E6631">
        <f t="shared" si="207"/>
        <v>-1.5213868635827715E-2</v>
      </c>
    </row>
    <row r="6632" spans="1:5" x14ac:dyDescent="0.3">
      <c r="A6632">
        <v>6617</v>
      </c>
      <c r="B6632">
        <f t="shared" si="206"/>
        <v>4</v>
      </c>
      <c r="C6632" s="32">
        <v>41165</v>
      </c>
      <c r="D6632">
        <v>3.2050000000000001</v>
      </c>
      <c r="E6632">
        <f t="shared" si="207"/>
        <v>-5.6707627557023202E-2</v>
      </c>
    </row>
    <row r="6633" spans="1:5" x14ac:dyDescent="0.3">
      <c r="A6633" s="35">
        <v>6618</v>
      </c>
      <c r="B6633">
        <f t="shared" si="206"/>
        <v>5</v>
      </c>
      <c r="C6633" s="32">
        <v>41166</v>
      </c>
      <c r="D6633">
        <v>3.21</v>
      </c>
      <c r="E6633">
        <f t="shared" si="207"/>
        <v>1.5588467692910996E-3</v>
      </c>
    </row>
    <row r="6634" spans="1:5" x14ac:dyDescent="0.3">
      <c r="A6634">
        <v>6619</v>
      </c>
      <c r="B6634">
        <f t="shared" si="206"/>
        <v>1</v>
      </c>
      <c r="C6634" s="32">
        <v>41169</v>
      </c>
      <c r="D6634">
        <v>3.1309999999999998</v>
      </c>
      <c r="E6634">
        <f t="shared" si="207"/>
        <v>-2.4918494797655889E-2</v>
      </c>
    </row>
    <row r="6635" spans="1:5" x14ac:dyDescent="0.3">
      <c r="A6635" s="35">
        <v>6620</v>
      </c>
      <c r="B6635">
        <f t="shared" si="206"/>
        <v>2</v>
      </c>
      <c r="C6635" s="32">
        <v>41170</v>
      </c>
      <c r="D6635">
        <v>3.0830000000000002</v>
      </c>
      <c r="E6635">
        <f t="shared" si="207"/>
        <v>-1.5449293440255229E-2</v>
      </c>
    </row>
    <row r="6636" spans="1:5" x14ac:dyDescent="0.3">
      <c r="A6636">
        <v>6621</v>
      </c>
      <c r="B6636">
        <f t="shared" si="206"/>
        <v>3</v>
      </c>
      <c r="C6636" s="32">
        <v>41171</v>
      </c>
      <c r="D6636">
        <v>3.0630000000000002</v>
      </c>
      <c r="E6636">
        <f t="shared" si="207"/>
        <v>-6.5083210533751525E-3</v>
      </c>
    </row>
    <row r="6637" spans="1:5" x14ac:dyDescent="0.3">
      <c r="A6637" s="35">
        <v>6622</v>
      </c>
      <c r="B6637">
        <f t="shared" si="206"/>
        <v>4</v>
      </c>
      <c r="C6637" s="32">
        <v>41172</v>
      </c>
      <c r="D6637">
        <v>3.14</v>
      </c>
      <c r="E6637">
        <f t="shared" si="207"/>
        <v>2.4827972069523783E-2</v>
      </c>
    </row>
    <row r="6638" spans="1:5" x14ac:dyDescent="0.3">
      <c r="A6638">
        <v>6623</v>
      </c>
      <c r="B6638">
        <f t="shared" si="206"/>
        <v>5</v>
      </c>
      <c r="C6638" s="32">
        <v>41173</v>
      </c>
      <c r="D6638">
        <v>3.2519999999999998</v>
      </c>
      <c r="E6638">
        <f t="shared" si="207"/>
        <v>3.5047391765402149E-2</v>
      </c>
    </row>
    <row r="6639" spans="1:5" x14ac:dyDescent="0.3">
      <c r="A6639" s="35">
        <v>6624</v>
      </c>
      <c r="B6639">
        <f t="shared" si="206"/>
        <v>1</v>
      </c>
      <c r="C6639" s="32">
        <v>41176</v>
      </c>
      <c r="D6639">
        <v>3.1419999999999999</v>
      </c>
      <c r="E6639">
        <f t="shared" si="207"/>
        <v>-3.4410651852134731E-2</v>
      </c>
    </row>
    <row r="6640" spans="1:5" x14ac:dyDescent="0.3">
      <c r="A6640">
        <v>6625</v>
      </c>
      <c r="B6640">
        <f t="shared" si="206"/>
        <v>2</v>
      </c>
      <c r="C6640" s="32">
        <v>41177</v>
      </c>
      <c r="D6640">
        <v>3.2050000000000001</v>
      </c>
      <c r="E6640">
        <f t="shared" si="207"/>
        <v>1.9852550539203925E-2</v>
      </c>
    </row>
    <row r="6641" spans="1:5" x14ac:dyDescent="0.3">
      <c r="A6641" s="35">
        <v>6626</v>
      </c>
      <c r="B6641">
        <f t="shared" si="206"/>
        <v>3</v>
      </c>
      <c r="C6641" s="32">
        <v>41178</v>
      </c>
      <c r="D6641">
        <v>3.3639999999999999</v>
      </c>
      <c r="E6641">
        <f t="shared" si="207"/>
        <v>4.84186517380681E-2</v>
      </c>
    </row>
    <row r="6642" spans="1:5" x14ac:dyDescent="0.3">
      <c r="A6642">
        <v>6627</v>
      </c>
      <c r="B6642">
        <f t="shared" si="206"/>
        <v>4</v>
      </c>
      <c r="C6642" s="32">
        <v>41179</v>
      </c>
      <c r="D6642">
        <v>3.4390000000000001</v>
      </c>
      <c r="E6642">
        <f t="shared" si="207"/>
        <v>2.204998933942752E-2</v>
      </c>
    </row>
    <row r="6643" spans="1:5" x14ac:dyDescent="0.3">
      <c r="A6643" s="35">
        <v>6628</v>
      </c>
      <c r="B6643">
        <f t="shared" si="206"/>
        <v>5</v>
      </c>
      <c r="C6643" s="32">
        <v>41180</v>
      </c>
      <c r="D6643">
        <v>3.665</v>
      </c>
      <c r="E6643">
        <f t="shared" si="207"/>
        <v>6.3647603888485629E-2</v>
      </c>
    </row>
    <row r="6644" spans="1:5" x14ac:dyDescent="0.3">
      <c r="A6644">
        <v>6629</v>
      </c>
      <c r="B6644">
        <f t="shared" si="206"/>
        <v>1</v>
      </c>
      <c r="C6644" s="32">
        <v>41183</v>
      </c>
      <c r="D6644">
        <v>3.3319999999999999</v>
      </c>
      <c r="E6644">
        <f t="shared" si="207"/>
        <v>-9.5255611034018584E-2</v>
      </c>
    </row>
    <row r="6645" spans="1:5" x14ac:dyDescent="0.3">
      <c r="A6645" s="35">
        <v>6630</v>
      </c>
      <c r="B6645">
        <f t="shared" si="206"/>
        <v>2</v>
      </c>
      <c r="C6645" s="32">
        <v>41184</v>
      </c>
      <c r="D6645">
        <v>3.1819999999999999</v>
      </c>
      <c r="E6645">
        <f t="shared" si="207"/>
        <v>-4.6062794389001162E-2</v>
      </c>
    </row>
    <row r="6646" spans="1:5" x14ac:dyDescent="0.3">
      <c r="A6646">
        <v>6631</v>
      </c>
      <c r="B6646">
        <f t="shared" si="206"/>
        <v>3</v>
      </c>
      <c r="C6646" s="32">
        <v>41185</v>
      </c>
      <c r="D6646">
        <v>3.109</v>
      </c>
      <c r="E6646">
        <f t="shared" si="207"/>
        <v>-2.320879883897832E-2</v>
      </c>
    </row>
    <row r="6647" spans="1:5" x14ac:dyDescent="0.3">
      <c r="A6647" s="35">
        <v>6632</v>
      </c>
      <c r="B6647">
        <f t="shared" si="206"/>
        <v>4</v>
      </c>
      <c r="C6647" s="32">
        <v>41186</v>
      </c>
      <c r="D6647">
        <v>3.2690000000000001</v>
      </c>
      <c r="E6647">
        <f t="shared" si="207"/>
        <v>5.0182996665456878E-2</v>
      </c>
    </row>
    <row r="6648" spans="1:5" x14ac:dyDescent="0.3">
      <c r="A6648">
        <v>6633</v>
      </c>
      <c r="B6648">
        <f t="shared" si="206"/>
        <v>5</v>
      </c>
      <c r="C6648" s="32">
        <v>41187</v>
      </c>
      <c r="D6648">
        <v>3.2770000000000001</v>
      </c>
      <c r="E6648">
        <f t="shared" si="207"/>
        <v>2.4442419746039026E-3</v>
      </c>
    </row>
    <row r="6649" spans="1:5" x14ac:dyDescent="0.3">
      <c r="A6649" s="35">
        <v>6634</v>
      </c>
      <c r="B6649">
        <f t="shared" si="206"/>
        <v>1</v>
      </c>
      <c r="C6649" s="32">
        <v>41190</v>
      </c>
      <c r="D6649">
        <v>3.1859999999999999</v>
      </c>
      <c r="E6649">
        <f t="shared" si="207"/>
        <v>-2.8162158228820861E-2</v>
      </c>
    </row>
    <row r="6650" spans="1:5" x14ac:dyDescent="0.3">
      <c r="A6650">
        <v>6635</v>
      </c>
      <c r="B6650">
        <f t="shared" si="206"/>
        <v>2</v>
      </c>
      <c r="C6650" s="32">
        <v>41191</v>
      </c>
      <c r="D6650">
        <v>3.2130000000000001</v>
      </c>
      <c r="E6650">
        <f t="shared" si="207"/>
        <v>8.4388686458646035E-3</v>
      </c>
    </row>
    <row r="6651" spans="1:5" x14ac:dyDescent="0.3">
      <c r="A6651" s="35">
        <v>6636</v>
      </c>
      <c r="B6651">
        <f t="shared" si="206"/>
        <v>3</v>
      </c>
      <c r="C6651" s="32">
        <v>41192</v>
      </c>
      <c r="D6651">
        <v>3.2069999999999999</v>
      </c>
      <c r="E6651">
        <f t="shared" si="207"/>
        <v>-1.8691594227036473E-3</v>
      </c>
    </row>
    <row r="6652" spans="1:5" x14ac:dyDescent="0.3">
      <c r="A6652">
        <v>6637</v>
      </c>
      <c r="B6652">
        <f t="shared" si="206"/>
        <v>4</v>
      </c>
      <c r="C6652" s="32">
        <v>41193</v>
      </c>
      <c r="D6652">
        <v>3.16</v>
      </c>
      <c r="E6652">
        <f t="shared" si="207"/>
        <v>-1.476389311219705E-2</v>
      </c>
    </row>
    <row r="6653" spans="1:5" x14ac:dyDescent="0.3">
      <c r="A6653" s="35">
        <v>6638</v>
      </c>
      <c r="B6653">
        <f t="shared" si="206"/>
        <v>5</v>
      </c>
      <c r="C6653" s="32">
        <v>41194</v>
      </c>
      <c r="D6653">
        <v>3.05</v>
      </c>
      <c r="E6653">
        <f t="shared" si="207"/>
        <v>-3.5430436979500567E-2</v>
      </c>
    </row>
    <row r="6654" spans="1:5" x14ac:dyDescent="0.3">
      <c r="A6654">
        <v>6639</v>
      </c>
      <c r="B6654">
        <f t="shared" si="206"/>
        <v>1</v>
      </c>
      <c r="C6654" s="32">
        <v>41197</v>
      </c>
      <c r="D6654">
        <v>3.012</v>
      </c>
      <c r="E6654">
        <f t="shared" si="207"/>
        <v>-1.2537280681673089E-2</v>
      </c>
    </row>
    <row r="6655" spans="1:5" x14ac:dyDescent="0.3">
      <c r="A6655" s="35">
        <v>6640</v>
      </c>
      <c r="B6655">
        <f t="shared" si="206"/>
        <v>2</v>
      </c>
      <c r="C6655" s="32">
        <v>41198</v>
      </c>
      <c r="D6655">
        <v>2.9649999999999999</v>
      </c>
      <c r="E6655">
        <f t="shared" si="207"/>
        <v>-1.5727277487958467E-2</v>
      </c>
    </row>
    <row r="6656" spans="1:5" x14ac:dyDescent="0.3">
      <c r="A6656">
        <v>6641</v>
      </c>
      <c r="B6656">
        <f t="shared" si="206"/>
        <v>3</v>
      </c>
      <c r="C6656" s="32">
        <v>41199</v>
      </c>
      <c r="D6656">
        <v>2.9060000000000001</v>
      </c>
      <c r="E6656">
        <f t="shared" si="207"/>
        <v>-2.0099467301597552E-2</v>
      </c>
    </row>
    <row r="6657" spans="1:5" x14ac:dyDescent="0.3">
      <c r="A6657" s="35">
        <v>6642</v>
      </c>
      <c r="B6657">
        <f t="shared" si="206"/>
        <v>4</v>
      </c>
      <c r="C6657" s="32">
        <v>41200</v>
      </c>
      <c r="D6657">
        <v>2.83</v>
      </c>
      <c r="E6657">
        <f t="shared" si="207"/>
        <v>-2.6500853492944964E-2</v>
      </c>
    </row>
    <row r="6658" spans="1:5" x14ac:dyDescent="0.3">
      <c r="A6658">
        <v>6643</v>
      </c>
      <c r="B6658">
        <f t="shared" si="206"/>
        <v>5</v>
      </c>
      <c r="C6658" s="32">
        <v>41201</v>
      </c>
      <c r="D6658">
        <v>2.7730000000000001</v>
      </c>
      <c r="E6658">
        <f t="shared" si="207"/>
        <v>-2.0346945021505258E-2</v>
      </c>
    </row>
    <row r="6659" spans="1:5" x14ac:dyDescent="0.3">
      <c r="A6659" s="35">
        <v>6644</v>
      </c>
      <c r="B6659">
        <f t="shared" si="206"/>
        <v>1</v>
      </c>
      <c r="C6659" s="32">
        <v>41204</v>
      </c>
      <c r="D6659">
        <v>2.7410000000000001</v>
      </c>
      <c r="E6659">
        <f t="shared" si="207"/>
        <v>-1.1606949312992301E-2</v>
      </c>
    </row>
    <row r="6660" spans="1:5" x14ac:dyDescent="0.3">
      <c r="A6660">
        <v>6645</v>
      </c>
      <c r="B6660">
        <f t="shared" si="206"/>
        <v>2</v>
      </c>
      <c r="C6660" s="32">
        <v>41205</v>
      </c>
      <c r="D6660">
        <v>2.7029999999999998</v>
      </c>
      <c r="E6660">
        <f t="shared" si="207"/>
        <v>-1.3960550026338234E-2</v>
      </c>
    </row>
    <row r="6661" spans="1:5" x14ac:dyDescent="0.3">
      <c r="A6661" s="35">
        <v>6646</v>
      </c>
      <c r="B6661">
        <f t="shared" si="206"/>
        <v>3</v>
      </c>
      <c r="C6661" s="32">
        <v>41206</v>
      </c>
      <c r="D6661">
        <v>2.6760000000000002</v>
      </c>
      <c r="E6661">
        <f t="shared" si="207"/>
        <v>-1.0039125028328429E-2</v>
      </c>
    </row>
    <row r="6662" spans="1:5" x14ac:dyDescent="0.3">
      <c r="A6662">
        <v>6647</v>
      </c>
      <c r="B6662">
        <f t="shared" si="206"/>
        <v>4</v>
      </c>
      <c r="C6662" s="32">
        <v>41207</v>
      </c>
      <c r="D6662">
        <v>2.7309999999999999</v>
      </c>
      <c r="E6662">
        <f t="shared" si="207"/>
        <v>2.0344700225585908E-2</v>
      </c>
    </row>
    <row r="6663" spans="1:5" x14ac:dyDescent="0.3">
      <c r="A6663" s="35">
        <v>6648</v>
      </c>
      <c r="B6663">
        <f t="shared" si="206"/>
        <v>5</v>
      </c>
      <c r="C6663" s="32">
        <v>41208</v>
      </c>
      <c r="D6663">
        <v>2.7370000000000001</v>
      </c>
      <c r="E6663">
        <f t="shared" si="207"/>
        <v>2.1945875669740671E-3</v>
      </c>
    </row>
    <row r="6664" spans="1:5" x14ac:dyDescent="0.3">
      <c r="A6664">
        <v>6649</v>
      </c>
      <c r="B6664">
        <f t="shared" si="206"/>
        <v>1</v>
      </c>
      <c r="C6664" s="32">
        <v>41211</v>
      </c>
      <c r="D6664">
        <v>2.7829999999999999</v>
      </c>
      <c r="E6664">
        <f t="shared" si="207"/>
        <v>1.6667052485211643E-2</v>
      </c>
    </row>
    <row r="6665" spans="1:5" x14ac:dyDescent="0.3">
      <c r="A6665" s="35">
        <v>6650</v>
      </c>
      <c r="B6665">
        <f t="shared" si="206"/>
        <v>2</v>
      </c>
      <c r="C6665" s="32">
        <v>41212</v>
      </c>
      <c r="D6665">
        <v>2.7989999999999999</v>
      </c>
      <c r="E6665">
        <f t="shared" si="207"/>
        <v>5.7327279895628058E-3</v>
      </c>
    </row>
    <row r="6666" spans="1:5" x14ac:dyDescent="0.3">
      <c r="A6666">
        <v>6651</v>
      </c>
      <c r="B6666">
        <f t="shared" si="206"/>
        <v>3</v>
      </c>
      <c r="C6666" s="32">
        <v>41213</v>
      </c>
      <c r="D6666">
        <v>2.78</v>
      </c>
      <c r="E6666">
        <f t="shared" si="207"/>
        <v>-6.8112828307707977E-3</v>
      </c>
    </row>
    <row r="6667" spans="1:5" x14ac:dyDescent="0.3">
      <c r="A6667" s="35">
        <v>6652</v>
      </c>
      <c r="B6667">
        <f t="shared" si="206"/>
        <v>4</v>
      </c>
      <c r="C6667" s="32">
        <v>41214</v>
      </c>
      <c r="D6667">
        <v>2.673</v>
      </c>
      <c r="E6667">
        <f t="shared" si="207"/>
        <v>-3.9249490545763682E-2</v>
      </c>
    </row>
    <row r="6668" spans="1:5" x14ac:dyDescent="0.3">
      <c r="A6668">
        <v>6653</v>
      </c>
      <c r="B6668">
        <f t="shared" si="206"/>
        <v>5</v>
      </c>
      <c r="C6668" s="32">
        <v>41215</v>
      </c>
      <c r="D6668">
        <v>2.6160000000000001</v>
      </c>
      <c r="E6668">
        <f t="shared" si="207"/>
        <v>-2.1555003561829694E-2</v>
      </c>
    </row>
    <row r="6669" spans="1:5" x14ac:dyDescent="0.3">
      <c r="A6669" s="35">
        <v>6654</v>
      </c>
      <c r="B6669">
        <f t="shared" si="206"/>
        <v>1</v>
      </c>
      <c r="C6669" s="32">
        <v>41218</v>
      </c>
      <c r="D6669">
        <v>2.6680000000000001</v>
      </c>
      <c r="E6669">
        <f t="shared" si="207"/>
        <v>1.968269445842508E-2</v>
      </c>
    </row>
    <row r="6670" spans="1:5" x14ac:dyDescent="0.3">
      <c r="A6670">
        <v>6655</v>
      </c>
      <c r="B6670">
        <f t="shared" si="206"/>
        <v>2</v>
      </c>
      <c r="C6670" s="32">
        <v>41219</v>
      </c>
      <c r="D6670">
        <v>2.8359999999999999</v>
      </c>
      <c r="E6670">
        <f t="shared" si="207"/>
        <v>6.1065480616503763E-2</v>
      </c>
    </row>
    <row r="6671" spans="1:5" x14ac:dyDescent="0.3">
      <c r="A6671" s="35">
        <v>6656</v>
      </c>
      <c r="B6671">
        <f t="shared" si="206"/>
        <v>3</v>
      </c>
      <c r="C6671" s="32">
        <v>41220</v>
      </c>
      <c r="D6671">
        <v>2.7589999999999999</v>
      </c>
      <c r="E6671">
        <f t="shared" si="207"/>
        <v>-2.7526313434732049E-2</v>
      </c>
    </row>
    <row r="6672" spans="1:5" x14ac:dyDescent="0.3">
      <c r="A6672">
        <v>6657</v>
      </c>
      <c r="B6672">
        <f t="shared" si="206"/>
        <v>4</v>
      </c>
      <c r="C6672" s="32">
        <v>41221</v>
      </c>
      <c r="D6672">
        <v>2.806</v>
      </c>
      <c r="E6672">
        <f t="shared" si="207"/>
        <v>1.689168644512019E-2</v>
      </c>
    </row>
    <row r="6673" spans="1:5" x14ac:dyDescent="0.3">
      <c r="A6673" s="35">
        <v>6658</v>
      </c>
      <c r="B6673">
        <f t="shared" ref="B6673:B6736" si="208">WEEKDAY(C6673,2)</f>
        <v>5</v>
      </c>
      <c r="C6673" s="32">
        <v>41222</v>
      </c>
      <c r="D6673">
        <v>2.984</v>
      </c>
      <c r="E6673">
        <f t="shared" si="207"/>
        <v>6.1504700661245262E-2</v>
      </c>
    </row>
    <row r="6674" spans="1:5" x14ac:dyDescent="0.3">
      <c r="A6674">
        <v>6659</v>
      </c>
      <c r="B6674">
        <f t="shared" si="208"/>
        <v>1</v>
      </c>
      <c r="C6674" s="32">
        <v>41225</v>
      </c>
      <c r="D6674">
        <v>2.9540000000000002</v>
      </c>
      <c r="E6674">
        <f t="shared" ref="E6674:E6737" si="209">LN(D6674/D6673)</f>
        <v>-1.0104498232326309E-2</v>
      </c>
    </row>
    <row r="6675" spans="1:5" x14ac:dyDescent="0.3">
      <c r="A6675" s="35">
        <v>6660</v>
      </c>
      <c r="B6675">
        <f t="shared" si="208"/>
        <v>2</v>
      </c>
      <c r="C6675" s="32">
        <v>41226</v>
      </c>
      <c r="D6675">
        <v>2.956</v>
      </c>
      <c r="E6675">
        <f t="shared" si="209"/>
        <v>6.7681897676730564E-4</v>
      </c>
    </row>
    <row r="6676" spans="1:5" x14ac:dyDescent="0.3">
      <c r="A6676">
        <v>6661</v>
      </c>
      <c r="B6676">
        <f t="shared" si="208"/>
        <v>3</v>
      </c>
      <c r="C6676" s="32">
        <v>41227</v>
      </c>
      <c r="D6676">
        <v>2.9079999999999999</v>
      </c>
      <c r="E6676">
        <f t="shared" si="209"/>
        <v>-1.6371443414682385E-2</v>
      </c>
    </row>
    <row r="6677" spans="1:5" x14ac:dyDescent="0.3">
      <c r="A6677" s="35">
        <v>6662</v>
      </c>
      <c r="B6677">
        <f t="shared" si="208"/>
        <v>4</v>
      </c>
      <c r="C6677" s="32">
        <v>41228</v>
      </c>
      <c r="D6677">
        <v>2.8969999999999998</v>
      </c>
      <c r="E6677">
        <f t="shared" si="209"/>
        <v>-3.789840884059586E-3</v>
      </c>
    </row>
    <row r="6678" spans="1:5" x14ac:dyDescent="0.3">
      <c r="A6678">
        <v>6663</v>
      </c>
      <c r="B6678">
        <f t="shared" si="208"/>
        <v>5</v>
      </c>
      <c r="C6678" s="32">
        <v>41229</v>
      </c>
      <c r="D6678">
        <v>2.89</v>
      </c>
      <c r="E6678">
        <f t="shared" si="209"/>
        <v>-2.4192166628724345E-3</v>
      </c>
    </row>
    <row r="6679" spans="1:5" x14ac:dyDescent="0.3">
      <c r="A6679" s="35">
        <v>6664</v>
      </c>
      <c r="B6679">
        <f t="shared" si="208"/>
        <v>1</v>
      </c>
      <c r="C6679" s="32">
        <v>41232</v>
      </c>
      <c r="D6679">
        <v>2.8279999999999998</v>
      </c>
      <c r="E6679">
        <f t="shared" si="209"/>
        <v>-2.1686754090014578E-2</v>
      </c>
    </row>
    <row r="6680" spans="1:5" x14ac:dyDescent="0.3">
      <c r="A6680">
        <v>6665</v>
      </c>
      <c r="B6680">
        <f t="shared" si="208"/>
        <v>2</v>
      </c>
      <c r="C6680" s="32">
        <v>41233</v>
      </c>
      <c r="D6680">
        <v>2.7930000000000001</v>
      </c>
      <c r="E6680">
        <f t="shared" si="209"/>
        <v>-1.2453461071286512E-2</v>
      </c>
    </row>
    <row r="6681" spans="1:5" x14ac:dyDescent="0.3">
      <c r="A6681" s="35">
        <v>6666</v>
      </c>
      <c r="B6681">
        <f t="shared" si="208"/>
        <v>3</v>
      </c>
      <c r="C6681" s="32">
        <v>41234</v>
      </c>
      <c r="D6681">
        <v>2.8319999999999999</v>
      </c>
      <c r="E6681">
        <f t="shared" si="209"/>
        <v>1.3866888868433437E-2</v>
      </c>
    </row>
    <row r="6682" spans="1:5" x14ac:dyDescent="0.3">
      <c r="A6682">
        <v>6667</v>
      </c>
      <c r="B6682">
        <f t="shared" si="208"/>
        <v>5</v>
      </c>
      <c r="C6682" s="32">
        <v>41236</v>
      </c>
      <c r="D6682">
        <v>2.82</v>
      </c>
      <c r="E6682">
        <f t="shared" si="209"/>
        <v>-4.2462908814510968E-3</v>
      </c>
    </row>
    <row r="6683" spans="1:5" x14ac:dyDescent="0.3">
      <c r="A6683" s="35">
        <v>6668</v>
      </c>
      <c r="B6683">
        <f t="shared" si="208"/>
        <v>1</v>
      </c>
      <c r="C6683" s="32">
        <v>41239</v>
      </c>
      <c r="D6683">
        <v>2.7850000000000001</v>
      </c>
      <c r="E6683">
        <f t="shared" si="209"/>
        <v>-1.2489011570774809E-2</v>
      </c>
    </row>
    <row r="6684" spans="1:5" x14ac:dyDescent="0.3">
      <c r="A6684">
        <v>6669</v>
      </c>
      <c r="B6684">
        <f t="shared" si="208"/>
        <v>2</v>
      </c>
      <c r="C6684" s="32">
        <v>41240</v>
      </c>
      <c r="D6684">
        <v>2.7850000000000001</v>
      </c>
      <c r="E6684">
        <f t="shared" si="209"/>
        <v>0</v>
      </c>
    </row>
    <row r="6685" spans="1:5" x14ac:dyDescent="0.3">
      <c r="A6685" s="35">
        <v>6670</v>
      </c>
      <c r="B6685">
        <f t="shared" si="208"/>
        <v>3</v>
      </c>
      <c r="C6685" s="32">
        <v>41241</v>
      </c>
      <c r="D6685">
        <v>2.78</v>
      </c>
      <c r="E6685">
        <f t="shared" si="209"/>
        <v>-1.7969456767017416E-3</v>
      </c>
    </row>
    <row r="6686" spans="1:5" x14ac:dyDescent="0.3">
      <c r="A6686">
        <v>6671</v>
      </c>
      <c r="B6686">
        <f t="shared" si="208"/>
        <v>4</v>
      </c>
      <c r="C6686" s="32">
        <v>41242</v>
      </c>
      <c r="D6686">
        <v>2.8250000000000002</v>
      </c>
      <c r="E6686">
        <f t="shared" si="209"/>
        <v>1.6057436895858687E-2</v>
      </c>
    </row>
    <row r="6687" spans="1:5" x14ac:dyDescent="0.3">
      <c r="A6687" s="35">
        <v>6672</v>
      </c>
      <c r="B6687">
        <f t="shared" si="208"/>
        <v>5</v>
      </c>
      <c r="C6687" s="32">
        <v>41243</v>
      </c>
      <c r="D6687">
        <v>2.7690000000000001</v>
      </c>
      <c r="E6687">
        <f t="shared" si="209"/>
        <v>-2.0022120409579514E-2</v>
      </c>
    </row>
    <row r="6688" spans="1:5" x14ac:dyDescent="0.3">
      <c r="A6688">
        <v>6673</v>
      </c>
      <c r="B6688">
        <f t="shared" si="208"/>
        <v>1</v>
      </c>
      <c r="C6688" s="32">
        <v>41246</v>
      </c>
      <c r="D6688">
        <v>2.762</v>
      </c>
      <c r="E6688">
        <f t="shared" si="209"/>
        <v>-2.5311892017244749E-3</v>
      </c>
    </row>
    <row r="6689" spans="1:5" x14ac:dyDescent="0.3">
      <c r="A6689" s="35">
        <v>6674</v>
      </c>
      <c r="B6689">
        <f t="shared" si="208"/>
        <v>2</v>
      </c>
      <c r="C6689" s="32">
        <v>41247</v>
      </c>
      <c r="D6689">
        <v>2.7269999999999999</v>
      </c>
      <c r="E6689">
        <f t="shared" si="209"/>
        <v>-1.2752951123648954E-2</v>
      </c>
    </row>
    <row r="6690" spans="1:5" x14ac:dyDescent="0.3">
      <c r="A6690">
        <v>6675</v>
      </c>
      <c r="B6690">
        <f t="shared" si="208"/>
        <v>3</v>
      </c>
      <c r="C6690" s="32">
        <v>41248</v>
      </c>
      <c r="D6690">
        <v>2.66</v>
      </c>
      <c r="E6690">
        <f t="shared" si="209"/>
        <v>-2.4875981069843716E-2</v>
      </c>
    </row>
    <row r="6691" spans="1:5" x14ac:dyDescent="0.3">
      <c r="A6691" s="35">
        <v>6676</v>
      </c>
      <c r="B6691">
        <f t="shared" si="208"/>
        <v>4</v>
      </c>
      <c r="C6691" s="32">
        <v>41249</v>
      </c>
      <c r="D6691">
        <v>2.62</v>
      </c>
      <c r="E6691">
        <f t="shared" si="209"/>
        <v>-1.515180502060222E-2</v>
      </c>
    </row>
    <row r="6692" spans="1:5" x14ac:dyDescent="0.3">
      <c r="A6692">
        <v>6677</v>
      </c>
      <c r="B6692">
        <f t="shared" si="208"/>
        <v>5</v>
      </c>
      <c r="C6692" s="32">
        <v>41250</v>
      </c>
      <c r="D6692">
        <v>2.6360000000000001</v>
      </c>
      <c r="E6692">
        <f t="shared" si="209"/>
        <v>6.088298867255355E-3</v>
      </c>
    </row>
    <row r="6693" spans="1:5" x14ac:dyDescent="0.3">
      <c r="A6693" s="35">
        <v>6678</v>
      </c>
      <c r="B6693">
        <f t="shared" si="208"/>
        <v>1</v>
      </c>
      <c r="C6693" s="32">
        <v>41253</v>
      </c>
      <c r="D6693">
        <v>2.6150000000000002</v>
      </c>
      <c r="E6693">
        <f t="shared" si="209"/>
        <v>-7.9985191233744972E-3</v>
      </c>
    </row>
    <row r="6694" spans="1:5" x14ac:dyDescent="0.3">
      <c r="A6694">
        <v>6679</v>
      </c>
      <c r="B6694">
        <f t="shared" si="208"/>
        <v>2</v>
      </c>
      <c r="C6694" s="32">
        <v>41254</v>
      </c>
      <c r="D6694">
        <v>2.6360000000000001</v>
      </c>
      <c r="E6694">
        <f t="shared" si="209"/>
        <v>7.9985191233746238E-3</v>
      </c>
    </row>
    <row r="6695" spans="1:5" x14ac:dyDescent="0.3">
      <c r="A6695" s="35">
        <v>6680</v>
      </c>
      <c r="B6695">
        <f t="shared" si="208"/>
        <v>3</v>
      </c>
      <c r="C6695" s="32">
        <v>41255</v>
      </c>
      <c r="D6695">
        <v>2.66</v>
      </c>
      <c r="E6695">
        <f t="shared" si="209"/>
        <v>9.0635061533469105E-3</v>
      </c>
    </row>
    <row r="6696" spans="1:5" x14ac:dyDescent="0.3">
      <c r="A6696">
        <v>6681</v>
      </c>
      <c r="B6696">
        <f t="shared" si="208"/>
        <v>4</v>
      </c>
      <c r="C6696" s="32">
        <v>41256</v>
      </c>
      <c r="D6696">
        <v>2.6230000000000002</v>
      </c>
      <c r="E6696">
        <f t="shared" si="209"/>
        <v>-1.4007421908871066E-2</v>
      </c>
    </row>
    <row r="6697" spans="1:5" x14ac:dyDescent="0.3">
      <c r="A6697" s="35">
        <v>6682</v>
      </c>
      <c r="B6697">
        <f t="shared" si="208"/>
        <v>5</v>
      </c>
      <c r="C6697" s="32">
        <v>41257</v>
      </c>
      <c r="D6697">
        <v>2.69</v>
      </c>
      <c r="E6697">
        <f t="shared" si="209"/>
        <v>2.5222492729010948E-2</v>
      </c>
    </row>
    <row r="6698" spans="1:5" x14ac:dyDescent="0.3">
      <c r="A6698">
        <v>6683</v>
      </c>
      <c r="B6698">
        <f t="shared" si="208"/>
        <v>1</v>
      </c>
      <c r="C6698" s="32">
        <v>41260</v>
      </c>
      <c r="D6698">
        <v>2.702</v>
      </c>
      <c r="E6698">
        <f t="shared" si="209"/>
        <v>4.4510459242593017E-3</v>
      </c>
    </row>
    <row r="6699" spans="1:5" x14ac:dyDescent="0.3">
      <c r="A6699" s="35">
        <v>6684</v>
      </c>
      <c r="B6699">
        <f t="shared" si="208"/>
        <v>2</v>
      </c>
      <c r="C6699" s="32">
        <v>41261</v>
      </c>
      <c r="D6699">
        <v>2.7290000000000001</v>
      </c>
      <c r="E6699">
        <f t="shared" si="209"/>
        <v>9.943002188194246E-3</v>
      </c>
    </row>
    <row r="6700" spans="1:5" x14ac:dyDescent="0.3">
      <c r="A6700">
        <v>6685</v>
      </c>
      <c r="B6700">
        <f t="shared" si="208"/>
        <v>3</v>
      </c>
      <c r="C6700" s="32">
        <v>41262</v>
      </c>
      <c r="D6700">
        <v>2.7650000000000001</v>
      </c>
      <c r="E6700">
        <f t="shared" si="209"/>
        <v>1.3105393248096649E-2</v>
      </c>
    </row>
    <row r="6701" spans="1:5" x14ac:dyDescent="0.3">
      <c r="A6701" s="35">
        <v>6686</v>
      </c>
      <c r="B6701">
        <f t="shared" si="208"/>
        <v>4</v>
      </c>
      <c r="C6701" s="32">
        <v>41263</v>
      </c>
      <c r="D6701">
        <v>2.7930000000000001</v>
      </c>
      <c r="E6701">
        <f t="shared" si="209"/>
        <v>1.007565198874164E-2</v>
      </c>
    </row>
    <row r="6702" spans="1:5" x14ac:dyDescent="0.3">
      <c r="A6702">
        <v>6687</v>
      </c>
      <c r="B6702">
        <f t="shared" si="208"/>
        <v>5</v>
      </c>
      <c r="C6702" s="32">
        <v>41264</v>
      </c>
      <c r="D6702">
        <v>2.7850000000000001</v>
      </c>
      <c r="E6702">
        <f t="shared" si="209"/>
        <v>-2.8684135837923333E-3</v>
      </c>
    </row>
    <row r="6703" spans="1:5" x14ac:dyDescent="0.3">
      <c r="A6703" s="35">
        <v>6688</v>
      </c>
      <c r="B6703">
        <f t="shared" si="208"/>
        <v>1</v>
      </c>
      <c r="C6703" s="32">
        <v>41267</v>
      </c>
      <c r="D6703">
        <v>2.7890000000000001</v>
      </c>
      <c r="E6703">
        <f t="shared" si="209"/>
        <v>1.4352352661045887E-3</v>
      </c>
    </row>
    <row r="6704" spans="1:5" x14ac:dyDescent="0.3">
      <c r="A6704">
        <v>6689</v>
      </c>
      <c r="B6704">
        <f t="shared" si="208"/>
        <v>3</v>
      </c>
      <c r="C6704" s="32">
        <v>41269</v>
      </c>
      <c r="D6704">
        <v>2.8540000000000001</v>
      </c>
      <c r="E6704">
        <f t="shared" si="209"/>
        <v>2.3038410409292782E-2</v>
      </c>
    </row>
    <row r="6705" spans="1:5" x14ac:dyDescent="0.3">
      <c r="A6705" s="35">
        <v>6690</v>
      </c>
      <c r="B6705">
        <f t="shared" si="208"/>
        <v>4</v>
      </c>
      <c r="C6705" s="32">
        <v>41270</v>
      </c>
      <c r="D6705">
        <v>2.8410000000000002</v>
      </c>
      <c r="E6705">
        <f t="shared" si="209"/>
        <v>-4.5654161825937787E-3</v>
      </c>
    </row>
    <row r="6706" spans="1:5" x14ac:dyDescent="0.3">
      <c r="A6706">
        <v>6691</v>
      </c>
      <c r="B6706">
        <f t="shared" si="208"/>
        <v>5</v>
      </c>
      <c r="C6706" s="32">
        <v>41271</v>
      </c>
      <c r="D6706">
        <v>2.8260000000000001</v>
      </c>
      <c r="E6706">
        <f t="shared" si="209"/>
        <v>-5.2938186097152744E-3</v>
      </c>
    </row>
    <row r="6707" spans="1:5" x14ac:dyDescent="0.3">
      <c r="A6707" s="35">
        <v>6692</v>
      </c>
      <c r="B6707">
        <f t="shared" si="208"/>
        <v>1</v>
      </c>
      <c r="C6707" s="32">
        <v>41274</v>
      </c>
      <c r="D6707">
        <v>2.835</v>
      </c>
      <c r="E6707">
        <f t="shared" si="209"/>
        <v>3.1796529173795844E-3</v>
      </c>
    </row>
    <row r="6708" spans="1:5" x14ac:dyDescent="0.3">
      <c r="A6708">
        <v>6693</v>
      </c>
      <c r="B6708">
        <f t="shared" si="208"/>
        <v>3</v>
      </c>
      <c r="C6708" s="32">
        <v>41276</v>
      </c>
      <c r="D6708">
        <v>2.8069999999999999</v>
      </c>
      <c r="E6708">
        <f t="shared" si="209"/>
        <v>-9.9256397999699306E-3</v>
      </c>
    </row>
    <row r="6709" spans="1:5" x14ac:dyDescent="0.3">
      <c r="A6709" s="35">
        <v>6694</v>
      </c>
      <c r="B6709">
        <f t="shared" si="208"/>
        <v>4</v>
      </c>
      <c r="C6709" s="32">
        <v>41277</v>
      </c>
      <c r="D6709">
        <v>2.794</v>
      </c>
      <c r="E6709">
        <f t="shared" si="209"/>
        <v>-4.6420365449753778E-3</v>
      </c>
    </row>
    <row r="6710" spans="1:5" x14ac:dyDescent="0.3">
      <c r="A6710">
        <v>6695</v>
      </c>
      <c r="B6710">
        <f t="shared" si="208"/>
        <v>5</v>
      </c>
      <c r="C6710" s="32">
        <v>41278</v>
      </c>
      <c r="D6710">
        <v>2.82</v>
      </c>
      <c r="E6710">
        <f t="shared" si="209"/>
        <v>9.2626241152520081E-3</v>
      </c>
    </row>
    <row r="6711" spans="1:5" x14ac:dyDescent="0.3">
      <c r="A6711" s="35">
        <v>6696</v>
      </c>
      <c r="B6711">
        <f t="shared" si="208"/>
        <v>1</v>
      </c>
      <c r="C6711" s="32">
        <v>41281</v>
      </c>
      <c r="D6711">
        <v>2.8330000000000002</v>
      </c>
      <c r="E6711">
        <f t="shared" si="209"/>
        <v>4.59933589835748E-3</v>
      </c>
    </row>
    <row r="6712" spans="1:5" x14ac:dyDescent="0.3">
      <c r="A6712">
        <v>6697</v>
      </c>
      <c r="B6712">
        <f t="shared" si="208"/>
        <v>2</v>
      </c>
      <c r="C6712" s="32">
        <v>41282</v>
      </c>
      <c r="D6712">
        <v>2.8420000000000001</v>
      </c>
      <c r="E6712">
        <f t="shared" si="209"/>
        <v>3.1718088265294073E-3</v>
      </c>
    </row>
    <row r="6713" spans="1:5" x14ac:dyDescent="0.3">
      <c r="A6713" s="35">
        <v>6698</v>
      </c>
      <c r="B6713">
        <f t="shared" si="208"/>
        <v>3</v>
      </c>
      <c r="C6713" s="32">
        <v>41283</v>
      </c>
      <c r="D6713">
        <v>2.8130000000000002</v>
      </c>
      <c r="E6713">
        <f t="shared" si="209"/>
        <v>-1.025650016718911E-2</v>
      </c>
    </row>
    <row r="6714" spans="1:5" x14ac:dyDescent="0.3">
      <c r="A6714">
        <v>6699</v>
      </c>
      <c r="B6714">
        <f t="shared" si="208"/>
        <v>4</v>
      </c>
      <c r="C6714" s="32">
        <v>41284</v>
      </c>
      <c r="D6714">
        <v>2.806</v>
      </c>
      <c r="E6714">
        <f t="shared" si="209"/>
        <v>-2.4915478274506143E-3</v>
      </c>
    </row>
    <row r="6715" spans="1:5" x14ac:dyDescent="0.3">
      <c r="A6715" s="35">
        <v>6700</v>
      </c>
      <c r="B6715">
        <f t="shared" si="208"/>
        <v>5</v>
      </c>
      <c r="C6715" s="32">
        <v>41285</v>
      </c>
      <c r="D6715">
        <v>2.75</v>
      </c>
      <c r="E6715">
        <f t="shared" si="209"/>
        <v>-2.0159070001789344E-2</v>
      </c>
    </row>
    <row r="6716" spans="1:5" x14ac:dyDescent="0.3">
      <c r="A6716">
        <v>6701</v>
      </c>
      <c r="B6716">
        <f t="shared" si="208"/>
        <v>1</v>
      </c>
      <c r="C6716" s="32">
        <v>41288</v>
      </c>
      <c r="D6716">
        <v>2.7650000000000001</v>
      </c>
      <c r="E6716">
        <f t="shared" si="209"/>
        <v>5.4397232958183417E-3</v>
      </c>
    </row>
    <row r="6717" spans="1:5" x14ac:dyDescent="0.3">
      <c r="A6717" s="35">
        <v>6702</v>
      </c>
      <c r="B6717">
        <f t="shared" si="208"/>
        <v>2</v>
      </c>
      <c r="C6717" s="32">
        <v>41289</v>
      </c>
      <c r="D6717">
        <v>2.7280000000000002</v>
      </c>
      <c r="E6717">
        <f t="shared" si="209"/>
        <v>-1.3471894993082384E-2</v>
      </c>
    </row>
    <row r="6718" spans="1:5" x14ac:dyDescent="0.3">
      <c r="A6718">
        <v>6703</v>
      </c>
      <c r="B6718">
        <f t="shared" si="208"/>
        <v>3</v>
      </c>
      <c r="C6718" s="32">
        <v>41290</v>
      </c>
      <c r="D6718">
        <v>2.7490000000000001</v>
      </c>
      <c r="E6718">
        <f t="shared" si="209"/>
        <v>7.6684692018928772E-3</v>
      </c>
    </row>
    <row r="6719" spans="1:5" x14ac:dyDescent="0.3">
      <c r="A6719" s="35">
        <v>6704</v>
      </c>
      <c r="B6719">
        <f t="shared" si="208"/>
        <v>4</v>
      </c>
      <c r="C6719" s="32">
        <v>41291</v>
      </c>
      <c r="D6719">
        <v>2.786</v>
      </c>
      <c r="E6719">
        <f t="shared" si="209"/>
        <v>1.3369666174505234E-2</v>
      </c>
    </row>
    <row r="6720" spans="1:5" x14ac:dyDescent="0.3">
      <c r="A6720">
        <v>6705</v>
      </c>
      <c r="B6720">
        <f t="shared" si="208"/>
        <v>5</v>
      </c>
      <c r="C6720" s="32">
        <v>41292</v>
      </c>
      <c r="D6720">
        <v>2.8239999999999998</v>
      </c>
      <c r="E6720">
        <f t="shared" si="209"/>
        <v>1.3547444273381571E-2</v>
      </c>
    </row>
    <row r="6721" spans="1:5" x14ac:dyDescent="0.3">
      <c r="A6721" s="35">
        <v>6706</v>
      </c>
      <c r="B6721">
        <f t="shared" si="208"/>
        <v>2</v>
      </c>
      <c r="C6721" s="32">
        <v>41296</v>
      </c>
      <c r="D6721">
        <v>2.8620000000000001</v>
      </c>
      <c r="E6721">
        <f t="shared" si="209"/>
        <v>1.336636150326362E-2</v>
      </c>
    </row>
    <row r="6722" spans="1:5" x14ac:dyDescent="0.3">
      <c r="A6722">
        <v>6707</v>
      </c>
      <c r="B6722">
        <f t="shared" si="208"/>
        <v>3</v>
      </c>
      <c r="C6722" s="32">
        <v>41297</v>
      </c>
      <c r="D6722">
        <v>2.8650000000000002</v>
      </c>
      <c r="E6722">
        <f t="shared" si="209"/>
        <v>1.0476690324436838E-3</v>
      </c>
    </row>
    <row r="6723" spans="1:5" x14ac:dyDescent="0.3">
      <c r="A6723" s="35">
        <v>6708</v>
      </c>
      <c r="B6723">
        <f t="shared" si="208"/>
        <v>4</v>
      </c>
      <c r="C6723" s="32">
        <v>41298</v>
      </c>
      <c r="D6723">
        <v>2.8879999999999999</v>
      </c>
      <c r="E6723">
        <f t="shared" si="209"/>
        <v>7.9958708638767015E-3</v>
      </c>
    </row>
    <row r="6724" spans="1:5" x14ac:dyDescent="0.3">
      <c r="A6724">
        <v>6709</v>
      </c>
      <c r="B6724">
        <f t="shared" si="208"/>
        <v>5</v>
      </c>
      <c r="C6724" s="32">
        <v>41299</v>
      </c>
      <c r="D6724">
        <v>2.9039999999999999</v>
      </c>
      <c r="E6724">
        <f t="shared" si="209"/>
        <v>5.5248759319698072E-3</v>
      </c>
    </row>
    <row r="6725" spans="1:5" x14ac:dyDescent="0.3">
      <c r="A6725" s="35">
        <v>6710</v>
      </c>
      <c r="B6725">
        <f t="shared" si="208"/>
        <v>1</v>
      </c>
      <c r="C6725" s="32">
        <v>41302</v>
      </c>
      <c r="D6725">
        <v>2.952</v>
      </c>
      <c r="E6725">
        <f t="shared" si="209"/>
        <v>1.6393809775676352E-2</v>
      </c>
    </row>
    <row r="6726" spans="1:5" x14ac:dyDescent="0.3">
      <c r="A6726">
        <v>6711</v>
      </c>
      <c r="B6726">
        <f t="shared" si="208"/>
        <v>2</v>
      </c>
      <c r="C6726" s="32">
        <v>41303</v>
      </c>
      <c r="D6726">
        <v>2.9950000000000001</v>
      </c>
      <c r="E6726">
        <f t="shared" si="209"/>
        <v>1.4461324829186755E-2</v>
      </c>
    </row>
    <row r="6727" spans="1:5" x14ac:dyDescent="0.3">
      <c r="A6727" s="35">
        <v>6712</v>
      </c>
      <c r="B6727">
        <f t="shared" si="208"/>
        <v>3</v>
      </c>
      <c r="C6727" s="32">
        <v>41304</v>
      </c>
      <c r="D6727">
        <v>3.0680000000000001</v>
      </c>
      <c r="E6727">
        <f t="shared" si="209"/>
        <v>2.4081651937597159E-2</v>
      </c>
    </row>
    <row r="6728" spans="1:5" x14ac:dyDescent="0.3">
      <c r="A6728">
        <v>6713</v>
      </c>
      <c r="B6728">
        <f t="shared" si="208"/>
        <v>4</v>
      </c>
      <c r="C6728" s="32">
        <v>41305</v>
      </c>
      <c r="D6728">
        <v>3.0459999999999998</v>
      </c>
      <c r="E6728">
        <f t="shared" si="209"/>
        <v>-7.1966290320398035E-3</v>
      </c>
    </row>
    <row r="6729" spans="1:5" x14ac:dyDescent="0.3">
      <c r="A6729" s="35">
        <v>6714</v>
      </c>
      <c r="B6729">
        <f t="shared" si="208"/>
        <v>5</v>
      </c>
      <c r="C6729" s="32">
        <v>41306</v>
      </c>
      <c r="D6729">
        <v>3.1</v>
      </c>
      <c r="E6729">
        <f t="shared" si="209"/>
        <v>1.7572857018130609E-2</v>
      </c>
    </row>
    <row r="6730" spans="1:5" x14ac:dyDescent="0.3">
      <c r="A6730">
        <v>6715</v>
      </c>
      <c r="B6730">
        <f t="shared" si="208"/>
        <v>1</v>
      </c>
      <c r="C6730" s="32">
        <v>41309</v>
      </c>
      <c r="D6730">
        <v>3.0470000000000002</v>
      </c>
      <c r="E6730">
        <f t="shared" si="209"/>
        <v>-1.7244611487528563E-2</v>
      </c>
    </row>
    <row r="6731" spans="1:5" x14ac:dyDescent="0.3">
      <c r="A6731" s="35">
        <v>6716</v>
      </c>
      <c r="B6731">
        <f t="shared" si="208"/>
        <v>2</v>
      </c>
      <c r="C6731" s="32">
        <v>41310</v>
      </c>
      <c r="D6731">
        <v>3.07</v>
      </c>
      <c r="E6731">
        <f t="shared" si="209"/>
        <v>7.5200615955336595E-3</v>
      </c>
    </row>
    <row r="6732" spans="1:5" x14ac:dyDescent="0.3">
      <c r="A6732">
        <v>6717</v>
      </c>
      <c r="B6732">
        <f t="shared" si="208"/>
        <v>3</v>
      </c>
      <c r="C6732" s="32">
        <v>41311</v>
      </c>
      <c r="D6732">
        <v>3.0680000000000001</v>
      </c>
      <c r="E6732">
        <f t="shared" si="209"/>
        <v>-6.5167809409596576E-4</v>
      </c>
    </row>
    <row r="6733" spans="1:5" x14ac:dyDescent="0.3">
      <c r="A6733" s="35">
        <v>6718</v>
      </c>
      <c r="B6733">
        <f t="shared" si="208"/>
        <v>4</v>
      </c>
      <c r="C6733" s="32">
        <v>41312</v>
      </c>
      <c r="D6733">
        <v>3.028</v>
      </c>
      <c r="E6733">
        <f t="shared" si="209"/>
        <v>-1.3123547929807453E-2</v>
      </c>
    </row>
    <row r="6734" spans="1:5" x14ac:dyDescent="0.3">
      <c r="A6734">
        <v>6719</v>
      </c>
      <c r="B6734">
        <f t="shared" si="208"/>
        <v>5</v>
      </c>
      <c r="C6734" s="32">
        <v>41313</v>
      </c>
      <c r="D6734">
        <v>3.07</v>
      </c>
      <c r="E6734">
        <f t="shared" si="209"/>
        <v>1.3775226023903318E-2</v>
      </c>
    </row>
    <row r="6735" spans="1:5" x14ac:dyDescent="0.3">
      <c r="A6735" s="35">
        <v>6720</v>
      </c>
      <c r="B6735">
        <f t="shared" si="208"/>
        <v>1</v>
      </c>
      <c r="C6735" s="32">
        <v>41316</v>
      </c>
      <c r="D6735">
        <v>3.0379999999999998</v>
      </c>
      <c r="E6735">
        <f t="shared" si="209"/>
        <v>-1.0478157425524721E-2</v>
      </c>
    </row>
    <row r="6736" spans="1:5" x14ac:dyDescent="0.3">
      <c r="A6736">
        <v>6721</v>
      </c>
      <c r="B6736">
        <f t="shared" si="208"/>
        <v>2</v>
      </c>
      <c r="C6736" s="32">
        <v>41317</v>
      </c>
      <c r="D6736">
        <v>3.052</v>
      </c>
      <c r="E6736">
        <f t="shared" si="209"/>
        <v>4.5977092486295494E-3</v>
      </c>
    </row>
    <row r="6737" spans="1:5" x14ac:dyDescent="0.3">
      <c r="A6737" s="35">
        <v>6722</v>
      </c>
      <c r="B6737">
        <f t="shared" ref="B6737:B6800" si="210">WEEKDAY(C6737,2)</f>
        <v>3</v>
      </c>
      <c r="C6737" s="32">
        <v>41318</v>
      </c>
      <c r="D6737">
        <v>3.0529999999999999</v>
      </c>
      <c r="E6737">
        <f t="shared" si="209"/>
        <v>3.2760033053011548E-4</v>
      </c>
    </row>
    <row r="6738" spans="1:5" x14ac:dyDescent="0.3">
      <c r="A6738">
        <v>6723</v>
      </c>
      <c r="B6738">
        <f t="shared" si="210"/>
        <v>4</v>
      </c>
      <c r="C6738" s="32">
        <v>41319</v>
      </c>
      <c r="D6738">
        <v>3.1389999999999998</v>
      </c>
      <c r="E6738">
        <f t="shared" ref="E6738:E6801" si="211">LN(D6738/D6737)</f>
        <v>2.7779564107075671E-2</v>
      </c>
    </row>
    <row r="6739" spans="1:5" x14ac:dyDescent="0.3">
      <c r="A6739" s="35">
        <v>6724</v>
      </c>
      <c r="B6739">
        <f t="shared" si="210"/>
        <v>5</v>
      </c>
      <c r="C6739" s="32">
        <v>41320</v>
      </c>
      <c r="D6739">
        <v>3.157</v>
      </c>
      <c r="E6739">
        <f t="shared" si="211"/>
        <v>5.7179317160380924E-3</v>
      </c>
    </row>
    <row r="6740" spans="1:5" x14ac:dyDescent="0.3">
      <c r="A6740">
        <v>6725</v>
      </c>
      <c r="B6740">
        <f t="shared" si="210"/>
        <v>2</v>
      </c>
      <c r="C6740" s="32">
        <v>41324</v>
      </c>
      <c r="D6740">
        <v>3.133</v>
      </c>
      <c r="E6740">
        <f t="shared" si="211"/>
        <v>-7.6311976057999702E-3</v>
      </c>
    </row>
    <row r="6741" spans="1:5" x14ac:dyDescent="0.3">
      <c r="A6741" s="35">
        <v>6726</v>
      </c>
      <c r="B6741">
        <f t="shared" si="210"/>
        <v>3</v>
      </c>
      <c r="C6741" s="32">
        <v>41325</v>
      </c>
      <c r="D6741">
        <v>3.0659999999999998</v>
      </c>
      <c r="E6741">
        <f t="shared" si="211"/>
        <v>-2.1617231520432333E-2</v>
      </c>
    </row>
    <row r="6742" spans="1:5" x14ac:dyDescent="0.3">
      <c r="A6742">
        <v>6727</v>
      </c>
      <c r="B6742">
        <f t="shared" si="210"/>
        <v>4</v>
      </c>
      <c r="C6742" s="32">
        <v>41326</v>
      </c>
      <c r="D6742">
        <v>3.0569999999999999</v>
      </c>
      <c r="E6742">
        <f t="shared" si="211"/>
        <v>-2.9397375409248466E-3</v>
      </c>
    </row>
    <row r="6743" spans="1:5" x14ac:dyDescent="0.3">
      <c r="A6743" s="35">
        <v>6728</v>
      </c>
      <c r="B6743">
        <f t="shared" si="210"/>
        <v>5</v>
      </c>
      <c r="C6743" s="32">
        <v>41327</v>
      </c>
      <c r="D6743">
        <v>3.1139999999999999</v>
      </c>
      <c r="E6743">
        <f t="shared" si="211"/>
        <v>1.8474030503109119E-2</v>
      </c>
    </row>
    <row r="6744" spans="1:5" x14ac:dyDescent="0.3">
      <c r="A6744">
        <v>6729</v>
      </c>
      <c r="B6744">
        <f t="shared" si="210"/>
        <v>1</v>
      </c>
      <c r="C6744" s="32">
        <v>41330</v>
      </c>
      <c r="D6744">
        <v>3.0430000000000001</v>
      </c>
      <c r="E6744">
        <f t="shared" si="211"/>
        <v>-2.3064202496972511E-2</v>
      </c>
    </row>
    <row r="6745" spans="1:5" x14ac:dyDescent="0.3">
      <c r="A6745" s="35">
        <v>6730</v>
      </c>
      <c r="B6745">
        <f t="shared" si="210"/>
        <v>2</v>
      </c>
      <c r="C6745" s="32">
        <v>41331</v>
      </c>
      <c r="D6745">
        <v>2.9969999999999999</v>
      </c>
      <c r="E6745">
        <f t="shared" si="211"/>
        <v>-1.523208258030799E-2</v>
      </c>
    </row>
    <row r="6746" spans="1:5" x14ac:dyDescent="0.3">
      <c r="A6746">
        <v>6731</v>
      </c>
      <c r="B6746">
        <f t="shared" si="210"/>
        <v>3</v>
      </c>
      <c r="C6746" s="32">
        <v>41332</v>
      </c>
      <c r="D6746">
        <v>2.8809999999999998</v>
      </c>
      <c r="E6746">
        <f t="shared" si="211"/>
        <v>-3.9474332232134743E-2</v>
      </c>
    </row>
    <row r="6747" spans="1:5" x14ac:dyDescent="0.3">
      <c r="A6747" s="35">
        <v>6732</v>
      </c>
      <c r="B6747">
        <f t="shared" si="210"/>
        <v>4</v>
      </c>
      <c r="C6747" s="32">
        <v>41333</v>
      </c>
      <c r="D6747">
        <v>2.891</v>
      </c>
      <c r="E6747">
        <f t="shared" si="211"/>
        <v>3.465006931817706E-3</v>
      </c>
    </row>
    <row r="6748" spans="1:5" x14ac:dyDescent="0.3">
      <c r="A6748">
        <v>6733</v>
      </c>
      <c r="B6748">
        <f t="shared" si="210"/>
        <v>5</v>
      </c>
      <c r="C6748" s="32">
        <v>41334</v>
      </c>
      <c r="D6748">
        <v>3.1469999999999998</v>
      </c>
      <c r="E6748">
        <f t="shared" si="211"/>
        <v>8.4847155048060813E-2</v>
      </c>
    </row>
    <row r="6749" spans="1:5" x14ac:dyDescent="0.3">
      <c r="A6749" s="35">
        <v>6734</v>
      </c>
      <c r="B6749">
        <f t="shared" si="210"/>
        <v>1</v>
      </c>
      <c r="C6749" s="32">
        <v>41337</v>
      </c>
      <c r="D6749">
        <v>2.8959999999999999</v>
      </c>
      <c r="E6749">
        <f t="shared" si="211"/>
        <v>-8.3119143558799818E-2</v>
      </c>
    </row>
    <row r="6750" spans="1:5" x14ac:dyDescent="0.3">
      <c r="A6750">
        <v>6735</v>
      </c>
      <c r="B6750">
        <f t="shared" si="210"/>
        <v>2</v>
      </c>
      <c r="C6750" s="32">
        <v>41338</v>
      </c>
      <c r="D6750">
        <v>2.9359999999999999</v>
      </c>
      <c r="E6750">
        <f t="shared" si="211"/>
        <v>1.3717636228799126E-2</v>
      </c>
    </row>
    <row r="6751" spans="1:5" x14ac:dyDescent="0.3">
      <c r="A6751" s="35">
        <v>6736</v>
      </c>
      <c r="B6751">
        <f t="shared" si="210"/>
        <v>3</v>
      </c>
      <c r="C6751" s="32">
        <v>41339</v>
      </c>
      <c r="D6751">
        <v>2.9089999999999998</v>
      </c>
      <c r="E6751">
        <f t="shared" si="211"/>
        <v>-9.238731239204578E-3</v>
      </c>
    </row>
    <row r="6752" spans="1:5" x14ac:dyDescent="0.3">
      <c r="A6752">
        <v>6737</v>
      </c>
      <c r="B6752">
        <f t="shared" si="210"/>
        <v>4</v>
      </c>
      <c r="C6752" s="32">
        <v>41340</v>
      </c>
      <c r="D6752">
        <v>2.8740000000000001</v>
      </c>
      <c r="E6752">
        <f t="shared" si="211"/>
        <v>-1.2104591856231238E-2</v>
      </c>
    </row>
    <row r="6753" spans="1:5" x14ac:dyDescent="0.3">
      <c r="A6753" s="35">
        <v>6738</v>
      </c>
      <c r="B6753">
        <f t="shared" si="210"/>
        <v>5</v>
      </c>
      <c r="C6753" s="32">
        <v>41341</v>
      </c>
      <c r="D6753">
        <v>2.948</v>
      </c>
      <c r="E6753">
        <f t="shared" si="211"/>
        <v>2.542218667025686E-2</v>
      </c>
    </row>
    <row r="6754" spans="1:5" x14ac:dyDescent="0.3">
      <c r="A6754">
        <v>6739</v>
      </c>
      <c r="B6754">
        <f t="shared" si="210"/>
        <v>1</v>
      </c>
      <c r="C6754" s="32">
        <v>41344</v>
      </c>
      <c r="D6754">
        <v>2.8879999999999999</v>
      </c>
      <c r="E6754">
        <f t="shared" si="211"/>
        <v>-2.0562753296510392E-2</v>
      </c>
    </row>
    <row r="6755" spans="1:5" x14ac:dyDescent="0.3">
      <c r="A6755" s="35">
        <v>6740</v>
      </c>
      <c r="B6755">
        <f t="shared" si="210"/>
        <v>2</v>
      </c>
      <c r="C6755" s="32">
        <v>41345</v>
      </c>
      <c r="D6755">
        <v>2.883</v>
      </c>
      <c r="E6755">
        <f t="shared" si="211"/>
        <v>-1.7328023743146206E-3</v>
      </c>
    </row>
    <row r="6756" spans="1:5" x14ac:dyDescent="0.3">
      <c r="A6756">
        <v>6741</v>
      </c>
      <c r="B6756">
        <f t="shared" si="210"/>
        <v>3</v>
      </c>
      <c r="C6756" s="32">
        <v>41346</v>
      </c>
      <c r="D6756">
        <v>2.8969999999999998</v>
      </c>
      <c r="E6756">
        <f t="shared" si="211"/>
        <v>4.8443001309481327E-3</v>
      </c>
    </row>
    <row r="6757" spans="1:5" x14ac:dyDescent="0.3">
      <c r="A6757" s="35">
        <v>6742</v>
      </c>
      <c r="B6757">
        <f t="shared" si="210"/>
        <v>4</v>
      </c>
      <c r="C6757" s="32">
        <v>41347</v>
      </c>
      <c r="D6757">
        <v>2.931</v>
      </c>
      <c r="E6757">
        <f t="shared" si="211"/>
        <v>1.166794294154218E-2</v>
      </c>
    </row>
    <row r="6758" spans="1:5" x14ac:dyDescent="0.3">
      <c r="A6758">
        <v>6743</v>
      </c>
      <c r="B6758">
        <f t="shared" si="210"/>
        <v>5</v>
      </c>
      <c r="C6758" s="32">
        <v>41348</v>
      </c>
      <c r="D6758">
        <v>2.9460000000000002</v>
      </c>
      <c r="E6758">
        <f t="shared" si="211"/>
        <v>5.104656311683272E-3</v>
      </c>
    </row>
    <row r="6759" spans="1:5" x14ac:dyDescent="0.3">
      <c r="A6759" s="35">
        <v>6744</v>
      </c>
      <c r="B6759">
        <f t="shared" si="210"/>
        <v>1</v>
      </c>
      <c r="C6759" s="32">
        <v>41351</v>
      </c>
      <c r="D6759">
        <v>2.91</v>
      </c>
      <c r="E6759">
        <f t="shared" si="211"/>
        <v>-1.2295236857037354E-2</v>
      </c>
    </row>
    <row r="6760" spans="1:5" x14ac:dyDescent="0.3">
      <c r="A6760">
        <v>6745</v>
      </c>
      <c r="B6760">
        <f t="shared" si="210"/>
        <v>2</v>
      </c>
      <c r="C6760" s="32">
        <v>41352</v>
      </c>
      <c r="D6760">
        <v>2.8450000000000002</v>
      </c>
      <c r="E6760">
        <f t="shared" si="211"/>
        <v>-2.2590013605106936E-2</v>
      </c>
    </row>
    <row r="6761" spans="1:5" x14ac:dyDescent="0.3">
      <c r="A6761" s="35">
        <v>6746</v>
      </c>
      <c r="B6761">
        <f t="shared" si="210"/>
        <v>3</v>
      </c>
      <c r="C6761" s="32">
        <v>41353</v>
      </c>
      <c r="D6761">
        <v>2.8679999999999999</v>
      </c>
      <c r="E6761">
        <f t="shared" si="211"/>
        <v>8.0518551590796454E-3</v>
      </c>
    </row>
    <row r="6762" spans="1:5" x14ac:dyDescent="0.3">
      <c r="A6762">
        <v>6747</v>
      </c>
      <c r="B6762">
        <f t="shared" si="210"/>
        <v>4</v>
      </c>
      <c r="C6762" s="32">
        <v>41354</v>
      </c>
      <c r="D6762">
        <v>2.875</v>
      </c>
      <c r="E6762">
        <f t="shared" si="211"/>
        <v>2.4377515119398852E-3</v>
      </c>
    </row>
    <row r="6763" spans="1:5" x14ac:dyDescent="0.3">
      <c r="A6763" s="35">
        <v>6748</v>
      </c>
      <c r="B6763">
        <f t="shared" si="210"/>
        <v>5</v>
      </c>
      <c r="C6763" s="32">
        <v>41355</v>
      </c>
      <c r="D6763">
        <v>2.8769999999999998</v>
      </c>
      <c r="E6763">
        <f t="shared" si="211"/>
        <v>6.9541032009703995E-4</v>
      </c>
    </row>
    <row r="6764" spans="1:5" x14ac:dyDescent="0.3">
      <c r="A6764">
        <v>6749</v>
      </c>
      <c r="B6764">
        <f t="shared" si="210"/>
        <v>1</v>
      </c>
      <c r="C6764" s="32">
        <v>41358</v>
      </c>
      <c r="D6764">
        <v>2.8809999999999998</v>
      </c>
      <c r="E6764">
        <f t="shared" si="211"/>
        <v>1.3893715329805695E-3</v>
      </c>
    </row>
    <row r="6765" spans="1:5" x14ac:dyDescent="0.3">
      <c r="A6765" s="35">
        <v>6750</v>
      </c>
      <c r="B6765">
        <f t="shared" si="210"/>
        <v>2</v>
      </c>
      <c r="C6765" s="32">
        <v>41359</v>
      </c>
      <c r="D6765">
        <v>2.93</v>
      </c>
      <c r="E6765">
        <f t="shared" si="211"/>
        <v>1.6864966926584714E-2</v>
      </c>
    </row>
    <row r="6766" spans="1:5" x14ac:dyDescent="0.3">
      <c r="A6766">
        <v>6751</v>
      </c>
      <c r="B6766">
        <f t="shared" si="210"/>
        <v>3</v>
      </c>
      <c r="C6766" s="32">
        <v>41360</v>
      </c>
      <c r="D6766">
        <v>2.92</v>
      </c>
      <c r="E6766">
        <f t="shared" si="211"/>
        <v>-3.418806748785609E-3</v>
      </c>
    </row>
    <row r="6767" spans="1:5" x14ac:dyDescent="0.3">
      <c r="A6767" s="35">
        <v>6752</v>
      </c>
      <c r="B6767">
        <f t="shared" si="210"/>
        <v>4</v>
      </c>
      <c r="C6767" s="32">
        <v>41361</v>
      </c>
      <c r="D6767">
        <v>2.9129999999999998</v>
      </c>
      <c r="E6767">
        <f t="shared" si="211"/>
        <v>-2.4001383028929169E-3</v>
      </c>
    </row>
    <row r="6768" spans="1:5" x14ac:dyDescent="0.3">
      <c r="A6768">
        <v>6753</v>
      </c>
      <c r="B6768">
        <f t="shared" si="210"/>
        <v>1</v>
      </c>
      <c r="C6768" s="32">
        <v>41365</v>
      </c>
      <c r="D6768">
        <v>2.9</v>
      </c>
      <c r="E6768">
        <f t="shared" si="211"/>
        <v>-4.4727409848691205E-3</v>
      </c>
    </row>
    <row r="6769" spans="1:5" x14ac:dyDescent="0.3">
      <c r="A6769" s="35">
        <v>6754</v>
      </c>
      <c r="B6769">
        <f t="shared" si="210"/>
        <v>2</v>
      </c>
      <c r="C6769" s="32">
        <v>41366</v>
      </c>
      <c r="D6769">
        <v>2.8380000000000001</v>
      </c>
      <c r="E6769">
        <f t="shared" si="211"/>
        <v>-2.1611158254577378E-2</v>
      </c>
    </row>
    <row r="6770" spans="1:5" x14ac:dyDescent="0.3">
      <c r="A6770">
        <v>6755</v>
      </c>
      <c r="B6770">
        <f t="shared" si="210"/>
        <v>3</v>
      </c>
      <c r="C6770" s="32">
        <v>41367</v>
      </c>
      <c r="D6770">
        <v>2.702</v>
      </c>
      <c r="E6770">
        <f t="shared" si="211"/>
        <v>-4.9107339199843829E-2</v>
      </c>
    </row>
    <row r="6771" spans="1:5" x14ac:dyDescent="0.3">
      <c r="A6771" s="35">
        <v>6756</v>
      </c>
      <c r="B6771">
        <f t="shared" si="210"/>
        <v>4</v>
      </c>
      <c r="C6771" s="32">
        <v>41368</v>
      </c>
      <c r="D6771">
        <v>2.6859999999999999</v>
      </c>
      <c r="E6771">
        <f t="shared" si="211"/>
        <v>-5.9391414369612721E-3</v>
      </c>
    </row>
    <row r="6772" spans="1:5" x14ac:dyDescent="0.3">
      <c r="A6772">
        <v>6757</v>
      </c>
      <c r="B6772">
        <f t="shared" si="210"/>
        <v>5</v>
      </c>
      <c r="C6772" s="32">
        <v>41369</v>
      </c>
      <c r="D6772">
        <v>2.6629999999999998</v>
      </c>
      <c r="E6772">
        <f t="shared" si="211"/>
        <v>-8.5997912692507388E-3</v>
      </c>
    </row>
    <row r="6773" spans="1:5" x14ac:dyDescent="0.3">
      <c r="A6773" s="35">
        <v>6758</v>
      </c>
      <c r="B6773">
        <f t="shared" si="210"/>
        <v>1</v>
      </c>
      <c r="C6773" s="32">
        <v>41372</v>
      </c>
      <c r="D6773">
        <v>2.7280000000000002</v>
      </c>
      <c r="E6773">
        <f t="shared" si="211"/>
        <v>2.4115433149420603E-2</v>
      </c>
    </row>
    <row r="6774" spans="1:5" x14ac:dyDescent="0.3">
      <c r="A6774">
        <v>6759</v>
      </c>
      <c r="B6774">
        <f t="shared" si="210"/>
        <v>2</v>
      </c>
      <c r="C6774" s="32">
        <v>41373</v>
      </c>
      <c r="D6774">
        <v>2.7490000000000001</v>
      </c>
      <c r="E6774">
        <f t="shared" si="211"/>
        <v>7.6684692018928772E-3</v>
      </c>
    </row>
    <row r="6775" spans="1:5" x14ac:dyDescent="0.3">
      <c r="A6775" s="35">
        <v>6760</v>
      </c>
      <c r="B6775">
        <f t="shared" si="210"/>
        <v>3</v>
      </c>
      <c r="C6775" s="32">
        <v>41374</v>
      </c>
      <c r="D6775">
        <v>2.669</v>
      </c>
      <c r="E6775">
        <f t="shared" si="211"/>
        <v>-2.9533338760721613E-2</v>
      </c>
    </row>
    <row r="6776" spans="1:5" x14ac:dyDescent="0.3">
      <c r="A6776">
        <v>6761</v>
      </c>
      <c r="B6776">
        <f t="shared" si="210"/>
        <v>4</v>
      </c>
      <c r="C6776" s="32">
        <v>41375</v>
      </c>
      <c r="D6776">
        <v>2.6379999999999999</v>
      </c>
      <c r="E6776">
        <f t="shared" si="211"/>
        <v>-1.1682816127264319E-2</v>
      </c>
    </row>
    <row r="6777" spans="1:5" x14ac:dyDescent="0.3">
      <c r="A6777" s="35">
        <v>6762</v>
      </c>
      <c r="B6777">
        <f t="shared" si="210"/>
        <v>5</v>
      </c>
      <c r="C6777" s="32">
        <v>41376</v>
      </c>
      <c r="D6777">
        <v>2.5990000000000002</v>
      </c>
      <c r="E6777">
        <f t="shared" si="211"/>
        <v>-1.4894298635769484E-2</v>
      </c>
    </row>
    <row r="6778" spans="1:5" x14ac:dyDescent="0.3">
      <c r="A6778">
        <v>6763</v>
      </c>
      <c r="B6778">
        <f t="shared" si="210"/>
        <v>1</v>
      </c>
      <c r="C6778" s="32">
        <v>41379</v>
      </c>
      <c r="D6778">
        <v>2.67</v>
      </c>
      <c r="E6778">
        <f t="shared" si="211"/>
        <v>2.6951716752804875E-2</v>
      </c>
    </row>
    <row r="6779" spans="1:5" x14ac:dyDescent="0.3">
      <c r="A6779" s="35">
        <v>6764</v>
      </c>
      <c r="B6779">
        <f t="shared" si="210"/>
        <v>2</v>
      </c>
      <c r="C6779" s="32">
        <v>41380</v>
      </c>
      <c r="D6779">
        <v>2.7210000000000001</v>
      </c>
      <c r="E6779">
        <f t="shared" si="211"/>
        <v>1.8920987388951104E-2</v>
      </c>
    </row>
    <row r="6780" spans="1:5" x14ac:dyDescent="0.3">
      <c r="A6780">
        <v>6765</v>
      </c>
      <c r="B6780">
        <f t="shared" si="210"/>
        <v>3</v>
      </c>
      <c r="C6780" s="32">
        <v>41381</v>
      </c>
      <c r="D6780">
        <v>2.6589999999999998</v>
      </c>
      <c r="E6780">
        <f t="shared" si="211"/>
        <v>-2.3049347540226615E-2</v>
      </c>
    </row>
    <row r="6781" spans="1:5" x14ac:dyDescent="0.3">
      <c r="A6781" s="35">
        <v>6766</v>
      </c>
      <c r="B6781">
        <f t="shared" si="210"/>
        <v>4</v>
      </c>
      <c r="C6781" s="32">
        <v>41382</v>
      </c>
      <c r="D6781">
        <v>2.69</v>
      </c>
      <c r="E6781">
        <f t="shared" si="211"/>
        <v>1.1591081352864947E-2</v>
      </c>
    </row>
    <row r="6782" spans="1:5" x14ac:dyDescent="0.3">
      <c r="A6782">
        <v>6767</v>
      </c>
      <c r="B6782">
        <f t="shared" si="210"/>
        <v>5</v>
      </c>
      <c r="C6782" s="32">
        <v>41383</v>
      </c>
      <c r="D6782">
        <v>2.7160000000000002</v>
      </c>
      <c r="E6782">
        <f t="shared" si="211"/>
        <v>9.6190160827020529E-3</v>
      </c>
    </row>
    <row r="6783" spans="1:5" x14ac:dyDescent="0.3">
      <c r="A6783" s="35">
        <v>6768</v>
      </c>
      <c r="B6783">
        <f t="shared" si="210"/>
        <v>1</v>
      </c>
      <c r="C6783" s="32">
        <v>41386</v>
      </c>
      <c r="D6783">
        <v>2.6949999999999998</v>
      </c>
      <c r="E6783">
        <f t="shared" si="211"/>
        <v>-7.762005335489301E-3</v>
      </c>
    </row>
    <row r="6784" spans="1:5" x14ac:dyDescent="0.3">
      <c r="A6784">
        <v>6769</v>
      </c>
      <c r="B6784">
        <f t="shared" si="210"/>
        <v>2</v>
      </c>
      <c r="C6784" s="32">
        <v>41387</v>
      </c>
      <c r="D6784">
        <v>2.6379999999999999</v>
      </c>
      <c r="E6784">
        <f t="shared" si="211"/>
        <v>-2.1377150065837611E-2</v>
      </c>
    </row>
    <row r="6785" spans="1:5" x14ac:dyDescent="0.3">
      <c r="A6785" s="35">
        <v>6770</v>
      </c>
      <c r="B6785">
        <f t="shared" si="210"/>
        <v>3</v>
      </c>
      <c r="C6785" s="32">
        <v>41388</v>
      </c>
      <c r="D6785">
        <v>2.665</v>
      </c>
      <c r="E6785">
        <f t="shared" si="211"/>
        <v>1.0183003322685014E-2</v>
      </c>
    </row>
    <row r="6786" spans="1:5" x14ac:dyDescent="0.3">
      <c r="A6786">
        <v>6771</v>
      </c>
      <c r="B6786">
        <f t="shared" si="210"/>
        <v>4</v>
      </c>
      <c r="C6786" s="32">
        <v>41389</v>
      </c>
      <c r="D6786">
        <v>2.7160000000000002</v>
      </c>
      <c r="E6786">
        <f t="shared" si="211"/>
        <v>1.8956152078641882E-2</v>
      </c>
    </row>
    <row r="6787" spans="1:5" x14ac:dyDescent="0.3">
      <c r="A6787" s="35">
        <v>6772</v>
      </c>
      <c r="B6787">
        <f t="shared" si="210"/>
        <v>5</v>
      </c>
      <c r="C6787" s="32">
        <v>41390</v>
      </c>
      <c r="D6787">
        <v>2.7410000000000001</v>
      </c>
      <c r="E6787">
        <f t="shared" si="211"/>
        <v>9.1626076241990134E-3</v>
      </c>
    </row>
    <row r="6788" spans="1:5" x14ac:dyDescent="0.3">
      <c r="A6788">
        <v>6773</v>
      </c>
      <c r="B6788">
        <f t="shared" si="210"/>
        <v>1</v>
      </c>
      <c r="C6788" s="32">
        <v>41393</v>
      </c>
      <c r="D6788">
        <v>2.7349999999999999</v>
      </c>
      <c r="E6788">
        <f t="shared" si="211"/>
        <v>-2.1913814467043068E-3</v>
      </c>
    </row>
    <row r="6789" spans="1:5" x14ac:dyDescent="0.3">
      <c r="A6789" s="35">
        <v>6774</v>
      </c>
      <c r="B6789">
        <f t="shared" si="210"/>
        <v>2</v>
      </c>
      <c r="C6789" s="32">
        <v>41394</v>
      </c>
      <c r="D6789">
        <v>2.714</v>
      </c>
      <c r="E6789">
        <f t="shared" si="211"/>
        <v>-7.7078744612670627E-3</v>
      </c>
    </row>
    <row r="6790" spans="1:5" x14ac:dyDescent="0.3">
      <c r="A6790">
        <v>6775</v>
      </c>
      <c r="B6790">
        <f t="shared" si="210"/>
        <v>3</v>
      </c>
      <c r="C6790" s="32">
        <v>41395</v>
      </c>
      <c r="D6790">
        <v>2.6160000000000001</v>
      </c>
      <c r="E6790">
        <f t="shared" si="211"/>
        <v>-3.6777127817725096E-2</v>
      </c>
    </row>
    <row r="6791" spans="1:5" x14ac:dyDescent="0.3">
      <c r="A6791" s="35">
        <v>6776</v>
      </c>
      <c r="B6791">
        <f t="shared" si="210"/>
        <v>4</v>
      </c>
      <c r="C6791" s="32">
        <v>41396</v>
      </c>
      <c r="D6791">
        <v>2.7</v>
      </c>
      <c r="E6791">
        <f t="shared" si="211"/>
        <v>3.1605339415331044E-2</v>
      </c>
    </row>
    <row r="6792" spans="1:5" x14ac:dyDescent="0.3">
      <c r="A6792">
        <v>6777</v>
      </c>
      <c r="B6792">
        <f t="shared" si="210"/>
        <v>5</v>
      </c>
      <c r="C6792" s="32">
        <v>41397</v>
      </c>
      <c r="D6792">
        <v>2.7280000000000002</v>
      </c>
      <c r="E6792">
        <f t="shared" si="211"/>
        <v>1.0316966970932269E-2</v>
      </c>
    </row>
    <row r="6793" spans="1:5" x14ac:dyDescent="0.3">
      <c r="A6793" s="35">
        <v>6778</v>
      </c>
      <c r="B6793">
        <f t="shared" si="210"/>
        <v>1</v>
      </c>
      <c r="C6793" s="32">
        <v>41400</v>
      </c>
      <c r="D6793">
        <v>2.7669999999999999</v>
      </c>
      <c r="E6793">
        <f t="shared" si="211"/>
        <v>1.4194960823573065E-2</v>
      </c>
    </row>
    <row r="6794" spans="1:5" x14ac:dyDescent="0.3">
      <c r="A6794">
        <v>6779</v>
      </c>
      <c r="B6794">
        <f t="shared" si="210"/>
        <v>2</v>
      </c>
      <c r="C6794" s="32">
        <v>41401</v>
      </c>
      <c r="D6794">
        <v>2.7450000000000001</v>
      </c>
      <c r="E6794">
        <f t="shared" si="211"/>
        <v>-7.9826258432948403E-3</v>
      </c>
    </row>
    <row r="6795" spans="1:5" x14ac:dyDescent="0.3">
      <c r="A6795" s="35">
        <v>6780</v>
      </c>
      <c r="B6795">
        <f t="shared" si="210"/>
        <v>3</v>
      </c>
      <c r="C6795" s="32">
        <v>41402</v>
      </c>
      <c r="D6795">
        <v>2.7719999999999998</v>
      </c>
      <c r="E6795">
        <f t="shared" si="211"/>
        <v>9.7880063661627235E-3</v>
      </c>
    </row>
    <row r="6796" spans="1:5" x14ac:dyDescent="0.3">
      <c r="A6796">
        <v>6781</v>
      </c>
      <c r="B6796">
        <f t="shared" si="210"/>
        <v>4</v>
      </c>
      <c r="C6796" s="32">
        <v>41403</v>
      </c>
      <c r="D6796">
        <v>2.7890000000000001</v>
      </c>
      <c r="E6796">
        <f t="shared" si="211"/>
        <v>6.1140273176951811E-3</v>
      </c>
    </row>
    <row r="6797" spans="1:5" x14ac:dyDescent="0.3">
      <c r="A6797" s="35">
        <v>6782</v>
      </c>
      <c r="B6797">
        <f t="shared" si="210"/>
        <v>5</v>
      </c>
      <c r="C6797" s="32">
        <v>41404</v>
      </c>
      <c r="D6797">
        <v>2.7639999999999998</v>
      </c>
      <c r="E6797">
        <f t="shared" si="211"/>
        <v>-9.0042027399285188E-3</v>
      </c>
    </row>
    <row r="6798" spans="1:5" x14ac:dyDescent="0.3">
      <c r="A6798">
        <v>6783</v>
      </c>
      <c r="B6798">
        <f t="shared" si="210"/>
        <v>1</v>
      </c>
      <c r="C6798" s="32">
        <v>41407</v>
      </c>
      <c r="D6798">
        <v>2.742</v>
      </c>
      <c r="E6798">
        <f t="shared" si="211"/>
        <v>-7.9913247653007249E-3</v>
      </c>
    </row>
    <row r="6799" spans="1:5" x14ac:dyDescent="0.3">
      <c r="A6799" s="35">
        <v>6784</v>
      </c>
      <c r="B6799">
        <f t="shared" si="210"/>
        <v>2</v>
      </c>
      <c r="C6799" s="32">
        <v>41408</v>
      </c>
      <c r="D6799">
        <v>2.7530000000000001</v>
      </c>
      <c r="E6799">
        <f t="shared" si="211"/>
        <v>4.0036450203476273E-3</v>
      </c>
    </row>
    <row r="6800" spans="1:5" x14ac:dyDescent="0.3">
      <c r="A6800">
        <v>6785</v>
      </c>
      <c r="B6800">
        <f t="shared" si="210"/>
        <v>3</v>
      </c>
      <c r="C6800" s="32">
        <v>41409</v>
      </c>
      <c r="D6800">
        <v>2.7850000000000001</v>
      </c>
      <c r="E6800">
        <f t="shared" si="211"/>
        <v>1.1556647218777027E-2</v>
      </c>
    </row>
    <row r="6801" spans="1:5" x14ac:dyDescent="0.3">
      <c r="A6801" s="35">
        <v>6786</v>
      </c>
      <c r="B6801">
        <f t="shared" ref="B6801:B6864" si="212">WEEKDAY(C6801,2)</f>
        <v>4</v>
      </c>
      <c r="C6801" s="32">
        <v>41410</v>
      </c>
      <c r="D6801">
        <v>2.7930000000000001</v>
      </c>
      <c r="E6801">
        <f t="shared" si="211"/>
        <v>2.8684135837924287E-3</v>
      </c>
    </row>
    <row r="6802" spans="1:5" x14ac:dyDescent="0.3">
      <c r="A6802">
        <v>6787</v>
      </c>
      <c r="B6802">
        <f t="shared" si="212"/>
        <v>5</v>
      </c>
      <c r="C6802" s="32">
        <v>41411</v>
      </c>
      <c r="D6802">
        <v>2.81</v>
      </c>
      <c r="E6802">
        <f t="shared" ref="E6802:E6865" si="213">LN(D6802/D6801)</f>
        <v>6.068196382614648E-3</v>
      </c>
    </row>
    <row r="6803" spans="1:5" x14ac:dyDescent="0.3">
      <c r="A6803" s="35">
        <v>6788</v>
      </c>
      <c r="B6803">
        <f t="shared" si="212"/>
        <v>1</v>
      </c>
      <c r="C6803" s="32">
        <v>41414</v>
      </c>
      <c r="D6803">
        <v>2.8170000000000002</v>
      </c>
      <c r="E6803">
        <f t="shared" si="213"/>
        <v>2.4880055485811312E-3</v>
      </c>
    </row>
    <row r="6804" spans="1:5" x14ac:dyDescent="0.3">
      <c r="A6804">
        <v>6789</v>
      </c>
      <c r="B6804">
        <f t="shared" si="212"/>
        <v>2</v>
      </c>
      <c r="C6804" s="32">
        <v>41415</v>
      </c>
      <c r="D6804">
        <v>2.7480000000000002</v>
      </c>
      <c r="E6804">
        <f t="shared" si="213"/>
        <v>-2.4799114534132586E-2</v>
      </c>
    </row>
    <row r="6805" spans="1:5" x14ac:dyDescent="0.3">
      <c r="A6805" s="35">
        <v>6790</v>
      </c>
      <c r="B6805">
        <f t="shared" si="212"/>
        <v>3</v>
      </c>
      <c r="C6805" s="32">
        <v>41416</v>
      </c>
      <c r="D6805">
        <v>2.7229999999999999</v>
      </c>
      <c r="E6805">
        <f t="shared" si="213"/>
        <v>-9.1391606684804467E-3</v>
      </c>
    </row>
    <row r="6806" spans="1:5" x14ac:dyDescent="0.3">
      <c r="A6806">
        <v>6791</v>
      </c>
      <c r="B6806">
        <f t="shared" si="212"/>
        <v>4</v>
      </c>
      <c r="C6806" s="32">
        <v>41417</v>
      </c>
      <c r="D6806">
        <v>2.7320000000000002</v>
      </c>
      <c r="E6806">
        <f t="shared" si="213"/>
        <v>3.2997280169211008E-3</v>
      </c>
    </row>
    <row r="6807" spans="1:5" x14ac:dyDescent="0.3">
      <c r="A6807" s="35">
        <v>6792</v>
      </c>
      <c r="B6807">
        <f t="shared" si="212"/>
        <v>5</v>
      </c>
      <c r="C6807" s="32">
        <v>41418</v>
      </c>
      <c r="D6807">
        <v>2.7130000000000001</v>
      </c>
      <c r="E6807">
        <f t="shared" si="213"/>
        <v>-6.9789080317489869E-3</v>
      </c>
    </row>
    <row r="6808" spans="1:5" x14ac:dyDescent="0.3">
      <c r="A6808">
        <v>6793</v>
      </c>
      <c r="B6808">
        <f t="shared" si="212"/>
        <v>2</v>
      </c>
      <c r="C6808" s="32">
        <v>41422</v>
      </c>
      <c r="D6808">
        <v>2.746</v>
      </c>
      <c r="E6808">
        <f t="shared" si="213"/>
        <v>1.2090273668984592E-2</v>
      </c>
    </row>
    <row r="6809" spans="1:5" x14ac:dyDescent="0.3">
      <c r="A6809" s="35">
        <v>6794</v>
      </c>
      <c r="B6809">
        <f t="shared" si="212"/>
        <v>3</v>
      </c>
      <c r="C6809" s="32">
        <v>41423</v>
      </c>
      <c r="D6809">
        <v>2.7</v>
      </c>
      <c r="E6809">
        <f t="shared" si="213"/>
        <v>-1.6893534335495865E-2</v>
      </c>
    </row>
    <row r="6810" spans="1:5" x14ac:dyDescent="0.3">
      <c r="A6810">
        <v>6795</v>
      </c>
      <c r="B6810">
        <f t="shared" si="212"/>
        <v>4</v>
      </c>
      <c r="C6810" s="32">
        <v>41424</v>
      </c>
      <c r="D6810">
        <v>2.7210000000000001</v>
      </c>
      <c r="E6810">
        <f t="shared" si="213"/>
        <v>7.7476867908257366E-3</v>
      </c>
    </row>
    <row r="6811" spans="1:5" x14ac:dyDescent="0.3">
      <c r="A6811" s="35">
        <v>6796</v>
      </c>
      <c r="B6811">
        <f t="shared" si="212"/>
        <v>5</v>
      </c>
      <c r="C6811" s="32">
        <v>41425</v>
      </c>
      <c r="D6811">
        <v>2.6629999999999998</v>
      </c>
      <c r="E6811">
        <f t="shared" si="213"/>
        <v>-2.1546152969314135E-2</v>
      </c>
    </row>
    <row r="6812" spans="1:5" x14ac:dyDescent="0.3">
      <c r="A6812">
        <v>6797</v>
      </c>
      <c r="B6812">
        <f t="shared" si="212"/>
        <v>1</v>
      </c>
      <c r="C6812" s="32">
        <v>41428</v>
      </c>
      <c r="D6812">
        <v>2.7069999999999999</v>
      </c>
      <c r="E6812">
        <f t="shared" si="213"/>
        <v>1.6387703800368889E-2</v>
      </c>
    </row>
    <row r="6813" spans="1:5" x14ac:dyDescent="0.3">
      <c r="A6813" s="35">
        <v>6798</v>
      </c>
      <c r="B6813">
        <f t="shared" si="212"/>
        <v>2</v>
      </c>
      <c r="C6813" s="32">
        <v>41429</v>
      </c>
      <c r="D6813">
        <v>2.742</v>
      </c>
      <c r="E6813">
        <f t="shared" si="213"/>
        <v>1.2846570507958548E-2</v>
      </c>
    </row>
    <row r="6814" spans="1:5" x14ac:dyDescent="0.3">
      <c r="A6814">
        <v>6799</v>
      </c>
      <c r="B6814">
        <f t="shared" si="212"/>
        <v>3</v>
      </c>
      <c r="C6814" s="32">
        <v>41430</v>
      </c>
      <c r="D6814">
        <v>2.746</v>
      </c>
      <c r="E6814">
        <f t="shared" si="213"/>
        <v>1.4577262056565629E-3</v>
      </c>
    </row>
    <row r="6815" spans="1:5" x14ac:dyDescent="0.3">
      <c r="A6815" s="35">
        <v>6800</v>
      </c>
      <c r="B6815">
        <f t="shared" si="212"/>
        <v>4</v>
      </c>
      <c r="C6815" s="32">
        <v>41431</v>
      </c>
      <c r="D6815">
        <v>2.77</v>
      </c>
      <c r="E6815">
        <f t="shared" si="213"/>
        <v>8.702012853467847E-3</v>
      </c>
    </row>
    <row r="6816" spans="1:5" x14ac:dyDescent="0.3">
      <c r="A6816">
        <v>6801</v>
      </c>
      <c r="B6816">
        <f t="shared" si="212"/>
        <v>5</v>
      </c>
      <c r="C6816" s="32">
        <v>41432</v>
      </c>
      <c r="D6816">
        <v>2.794</v>
      </c>
      <c r="E6816">
        <f t="shared" si="213"/>
        <v>8.626940635522844E-3</v>
      </c>
    </row>
    <row r="6817" spans="1:5" x14ac:dyDescent="0.3">
      <c r="A6817" s="35">
        <v>6802</v>
      </c>
      <c r="B6817">
        <f t="shared" si="212"/>
        <v>1</v>
      </c>
      <c r="C6817" s="32">
        <v>41435</v>
      </c>
      <c r="D6817">
        <v>2.766</v>
      </c>
      <c r="E6817">
        <f t="shared" si="213"/>
        <v>-1.0072027592203631E-2</v>
      </c>
    </row>
    <row r="6818" spans="1:5" x14ac:dyDescent="0.3">
      <c r="A6818">
        <v>6803</v>
      </c>
      <c r="B6818">
        <f t="shared" si="212"/>
        <v>2</v>
      </c>
      <c r="C6818" s="32">
        <v>41436</v>
      </c>
      <c r="D6818">
        <v>2.7509999999999999</v>
      </c>
      <c r="E6818">
        <f t="shared" si="213"/>
        <v>-5.4377513001289931E-3</v>
      </c>
    </row>
    <row r="6819" spans="1:5" x14ac:dyDescent="0.3">
      <c r="A6819" s="35">
        <v>6804</v>
      </c>
      <c r="B6819">
        <f t="shared" si="212"/>
        <v>3</v>
      </c>
      <c r="C6819" s="32">
        <v>41437</v>
      </c>
      <c r="D6819">
        <v>2.7559999999999998</v>
      </c>
      <c r="E6819">
        <f t="shared" si="213"/>
        <v>1.8158712089746251E-3</v>
      </c>
    </row>
    <row r="6820" spans="1:5" x14ac:dyDescent="0.3">
      <c r="A6820">
        <v>6805</v>
      </c>
      <c r="B6820">
        <f t="shared" si="212"/>
        <v>4</v>
      </c>
      <c r="C6820" s="32">
        <v>41438</v>
      </c>
      <c r="D6820">
        <v>2.8109999999999999</v>
      </c>
      <c r="E6820">
        <f t="shared" si="213"/>
        <v>1.9759938772982714E-2</v>
      </c>
    </row>
    <row r="6821" spans="1:5" x14ac:dyDescent="0.3">
      <c r="A6821" s="35">
        <v>6806</v>
      </c>
      <c r="B6821">
        <f t="shared" si="212"/>
        <v>5</v>
      </c>
      <c r="C6821" s="32">
        <v>41439</v>
      </c>
      <c r="D6821">
        <v>2.8450000000000002</v>
      </c>
      <c r="E6821">
        <f t="shared" si="213"/>
        <v>1.2022775653899406E-2</v>
      </c>
    </row>
    <row r="6822" spans="1:5" x14ac:dyDescent="0.3">
      <c r="A6822">
        <v>6807</v>
      </c>
      <c r="B6822">
        <f t="shared" si="212"/>
        <v>1</v>
      </c>
      <c r="C6822" s="32">
        <v>41442</v>
      </c>
      <c r="D6822">
        <v>2.8109999999999999</v>
      </c>
      <c r="E6822">
        <f t="shared" si="213"/>
        <v>-1.2022775653899509E-2</v>
      </c>
    </row>
    <row r="6823" spans="1:5" x14ac:dyDescent="0.3">
      <c r="A6823" s="35">
        <v>6808</v>
      </c>
      <c r="B6823">
        <f t="shared" si="212"/>
        <v>2</v>
      </c>
      <c r="C6823" s="32">
        <v>41443</v>
      </c>
      <c r="D6823">
        <v>2.8220000000000001</v>
      </c>
      <c r="E6823">
        <f t="shared" si="213"/>
        <v>3.9055615062275088E-3</v>
      </c>
    </row>
    <row r="6824" spans="1:5" x14ac:dyDescent="0.3">
      <c r="A6824">
        <v>6809</v>
      </c>
      <c r="B6824">
        <f t="shared" si="212"/>
        <v>3</v>
      </c>
      <c r="C6824" s="32">
        <v>41444</v>
      </c>
      <c r="D6824">
        <v>2.806</v>
      </c>
      <c r="E6824">
        <f t="shared" si="213"/>
        <v>-5.685871750353122E-3</v>
      </c>
    </row>
    <row r="6825" spans="1:5" x14ac:dyDescent="0.3">
      <c r="A6825" s="35">
        <v>6810</v>
      </c>
      <c r="B6825">
        <f t="shared" si="212"/>
        <v>4</v>
      </c>
      <c r="C6825" s="32">
        <v>41445</v>
      </c>
      <c r="D6825">
        <v>2.7080000000000002</v>
      </c>
      <c r="E6825">
        <f t="shared" si="213"/>
        <v>-3.554962663024059E-2</v>
      </c>
    </row>
    <row r="6826" spans="1:5" x14ac:dyDescent="0.3">
      <c r="A6826">
        <v>6811</v>
      </c>
      <c r="B6826">
        <f t="shared" si="212"/>
        <v>5</v>
      </c>
      <c r="C6826" s="32">
        <v>41446</v>
      </c>
      <c r="D6826">
        <v>2.6970000000000001</v>
      </c>
      <c r="E6826">
        <f t="shared" si="213"/>
        <v>-4.0703108924356537E-3</v>
      </c>
    </row>
    <row r="6827" spans="1:5" x14ac:dyDescent="0.3">
      <c r="A6827" s="35">
        <v>6812</v>
      </c>
      <c r="B6827">
        <f t="shared" si="212"/>
        <v>1</v>
      </c>
      <c r="C6827" s="32">
        <v>41449</v>
      </c>
      <c r="D6827">
        <v>2.6560000000000001</v>
      </c>
      <c r="E6827">
        <f t="shared" si="213"/>
        <v>-1.5318812543405457E-2</v>
      </c>
    </row>
    <row r="6828" spans="1:5" x14ac:dyDescent="0.3">
      <c r="A6828">
        <v>6813</v>
      </c>
      <c r="B6828">
        <f t="shared" si="212"/>
        <v>2</v>
      </c>
      <c r="C6828" s="32">
        <v>41450</v>
      </c>
      <c r="D6828">
        <v>2.657</v>
      </c>
      <c r="E6828">
        <f t="shared" si="213"/>
        <v>3.7643516348898336E-4</v>
      </c>
    </row>
    <row r="6829" spans="1:5" x14ac:dyDescent="0.3">
      <c r="A6829" s="35">
        <v>6814</v>
      </c>
      <c r="B6829">
        <f t="shared" si="212"/>
        <v>3</v>
      </c>
      <c r="C6829" s="32">
        <v>41451</v>
      </c>
      <c r="D6829">
        <v>2.66</v>
      </c>
      <c r="E6829">
        <f t="shared" si="213"/>
        <v>1.128456015931205E-3</v>
      </c>
    </row>
    <row r="6830" spans="1:5" x14ac:dyDescent="0.3">
      <c r="A6830">
        <v>6815</v>
      </c>
      <c r="B6830">
        <f t="shared" si="212"/>
        <v>4</v>
      </c>
      <c r="C6830" s="32">
        <v>41452</v>
      </c>
      <c r="D6830">
        <v>2.6509999999999998</v>
      </c>
      <c r="E6830">
        <f t="shared" si="213"/>
        <v>-3.3891954867193885E-3</v>
      </c>
    </row>
    <row r="6831" spans="1:5" x14ac:dyDescent="0.3">
      <c r="A6831" s="35">
        <v>6816</v>
      </c>
      <c r="B6831">
        <f t="shared" si="212"/>
        <v>5</v>
      </c>
      <c r="C6831" s="32">
        <v>41453</v>
      </c>
      <c r="D6831">
        <v>2.649</v>
      </c>
      <c r="E6831">
        <f t="shared" si="213"/>
        <v>-7.547170169557915E-4</v>
      </c>
    </row>
    <row r="6832" spans="1:5" x14ac:dyDescent="0.3">
      <c r="A6832">
        <v>6817</v>
      </c>
      <c r="B6832">
        <f t="shared" si="212"/>
        <v>1</v>
      </c>
      <c r="C6832" s="32">
        <v>41456</v>
      </c>
      <c r="D6832">
        <v>2.6680000000000001</v>
      </c>
      <c r="E6832">
        <f t="shared" si="213"/>
        <v>7.1469177634447224E-3</v>
      </c>
    </row>
    <row r="6833" spans="1:5" x14ac:dyDescent="0.3">
      <c r="A6833" s="35">
        <v>6818</v>
      </c>
      <c r="B6833">
        <f t="shared" si="212"/>
        <v>2</v>
      </c>
      <c r="C6833" s="32">
        <v>41457</v>
      </c>
      <c r="D6833">
        <v>2.7170000000000001</v>
      </c>
      <c r="E6833">
        <f t="shared" si="213"/>
        <v>1.819920239083337E-2</v>
      </c>
    </row>
    <row r="6834" spans="1:5" x14ac:dyDescent="0.3">
      <c r="A6834">
        <v>6819</v>
      </c>
      <c r="B6834">
        <f t="shared" si="212"/>
        <v>3</v>
      </c>
      <c r="C6834" s="32">
        <v>41458</v>
      </c>
      <c r="D6834">
        <v>2.7759999999999998</v>
      </c>
      <c r="E6834">
        <f t="shared" si="213"/>
        <v>2.1482712200347216E-2</v>
      </c>
    </row>
    <row r="6835" spans="1:5" x14ac:dyDescent="0.3">
      <c r="A6835" s="35">
        <v>6820</v>
      </c>
      <c r="B6835">
        <f t="shared" si="212"/>
        <v>5</v>
      </c>
      <c r="C6835" s="32">
        <v>41460</v>
      </c>
      <c r="D6835">
        <v>2.8250000000000002</v>
      </c>
      <c r="E6835">
        <f t="shared" si="213"/>
        <v>1.7497321953846366E-2</v>
      </c>
    </row>
    <row r="6836" spans="1:5" x14ac:dyDescent="0.3">
      <c r="A6836">
        <v>6821</v>
      </c>
      <c r="B6836">
        <f t="shared" si="212"/>
        <v>1</v>
      </c>
      <c r="C6836" s="32">
        <v>41463</v>
      </c>
      <c r="D6836">
        <v>2.8180000000000001</v>
      </c>
      <c r="E6836">
        <f t="shared" si="213"/>
        <v>-2.4809511219158666E-3</v>
      </c>
    </row>
    <row r="6837" spans="1:5" x14ac:dyDescent="0.3">
      <c r="A6837" s="35">
        <v>6822</v>
      </c>
      <c r="B6837">
        <f t="shared" si="212"/>
        <v>2</v>
      </c>
      <c r="C6837" s="32">
        <v>41464</v>
      </c>
      <c r="D6837">
        <v>2.875</v>
      </c>
      <c r="E6837">
        <f t="shared" si="213"/>
        <v>2.0025260772825185E-2</v>
      </c>
    </row>
    <row r="6838" spans="1:5" x14ac:dyDescent="0.3">
      <c r="A6838">
        <v>6823</v>
      </c>
      <c r="B6838">
        <f t="shared" si="212"/>
        <v>3</v>
      </c>
      <c r="C6838" s="32">
        <v>41465</v>
      </c>
      <c r="D6838">
        <v>2.9420000000000002</v>
      </c>
      <c r="E6838">
        <f t="shared" si="213"/>
        <v>2.3036947929932088E-2</v>
      </c>
    </row>
    <row r="6839" spans="1:5" x14ac:dyDescent="0.3">
      <c r="A6839" s="35">
        <v>6824</v>
      </c>
      <c r="B6839">
        <f t="shared" si="212"/>
        <v>4</v>
      </c>
      <c r="C6839" s="32">
        <v>41466</v>
      </c>
      <c r="D6839">
        <v>2.9769999999999999</v>
      </c>
      <c r="E6839">
        <f t="shared" si="213"/>
        <v>1.1826459854393409E-2</v>
      </c>
    </row>
    <row r="6840" spans="1:5" x14ac:dyDescent="0.3">
      <c r="A6840">
        <v>6825</v>
      </c>
      <c r="B6840">
        <f t="shared" si="212"/>
        <v>5</v>
      </c>
      <c r="C6840" s="32">
        <v>41467</v>
      </c>
      <c r="D6840">
        <v>3.0630000000000002</v>
      </c>
      <c r="E6840">
        <f t="shared" si="213"/>
        <v>2.8478745816999027E-2</v>
      </c>
    </row>
    <row r="6841" spans="1:5" x14ac:dyDescent="0.3">
      <c r="A6841" s="35">
        <v>6826</v>
      </c>
      <c r="B6841">
        <f t="shared" si="212"/>
        <v>1</v>
      </c>
      <c r="C6841" s="32">
        <v>41470</v>
      </c>
      <c r="D6841">
        <v>3.0339999999999998</v>
      </c>
      <c r="E6841">
        <f t="shared" si="213"/>
        <v>-9.5129469242978305E-3</v>
      </c>
    </row>
    <row r="6842" spans="1:5" x14ac:dyDescent="0.3">
      <c r="A6842">
        <v>6827</v>
      </c>
      <c r="B6842">
        <f t="shared" si="212"/>
        <v>2</v>
      </c>
      <c r="C6842" s="32">
        <v>41471</v>
      </c>
      <c r="D6842">
        <v>3.0249999999999999</v>
      </c>
      <c r="E6842">
        <f t="shared" si="213"/>
        <v>-2.9707894435356628E-3</v>
      </c>
    </row>
    <row r="6843" spans="1:5" x14ac:dyDescent="0.3">
      <c r="A6843" s="35">
        <v>6828</v>
      </c>
      <c r="B6843">
        <f t="shared" si="212"/>
        <v>3</v>
      </c>
      <c r="C6843" s="32">
        <v>41472</v>
      </c>
      <c r="D6843">
        <v>2.996</v>
      </c>
      <c r="E6843">
        <f t="shared" si="213"/>
        <v>-9.6330258278317614E-3</v>
      </c>
    </row>
    <row r="6844" spans="1:5" x14ac:dyDescent="0.3">
      <c r="A6844">
        <v>6829</v>
      </c>
      <c r="B6844">
        <f t="shared" si="212"/>
        <v>4</v>
      </c>
      <c r="C6844" s="32">
        <v>41473</v>
      </c>
      <c r="D6844">
        <v>3.012</v>
      </c>
      <c r="E6844">
        <f t="shared" si="213"/>
        <v>5.3262442826741627E-3</v>
      </c>
    </row>
    <row r="6845" spans="1:5" x14ac:dyDescent="0.3">
      <c r="A6845" s="35">
        <v>6830</v>
      </c>
      <c r="B6845">
        <f t="shared" si="212"/>
        <v>5</v>
      </c>
      <c r="C6845" s="32">
        <v>41474</v>
      </c>
      <c r="D6845">
        <v>3.0070000000000001</v>
      </c>
      <c r="E6845">
        <f t="shared" si="213"/>
        <v>-1.661405931255127E-3</v>
      </c>
    </row>
    <row r="6846" spans="1:5" x14ac:dyDescent="0.3">
      <c r="A6846">
        <v>6831</v>
      </c>
      <c r="B6846">
        <f t="shared" si="212"/>
        <v>1</v>
      </c>
      <c r="C6846" s="32">
        <v>41477</v>
      </c>
      <c r="D6846">
        <v>2.931</v>
      </c>
      <c r="E6846">
        <f t="shared" si="213"/>
        <v>-2.5599242277636627E-2</v>
      </c>
    </row>
    <row r="6847" spans="1:5" x14ac:dyDescent="0.3">
      <c r="A6847" s="35">
        <v>6832</v>
      </c>
      <c r="B6847">
        <f t="shared" si="212"/>
        <v>2</v>
      </c>
      <c r="C6847" s="32">
        <v>41478</v>
      </c>
      <c r="D6847">
        <v>2.9249999999999998</v>
      </c>
      <c r="E6847">
        <f t="shared" si="213"/>
        <v>-2.0491810449356808E-3</v>
      </c>
    </row>
    <row r="6848" spans="1:5" x14ac:dyDescent="0.3">
      <c r="A6848">
        <v>6833</v>
      </c>
      <c r="B6848">
        <f t="shared" si="212"/>
        <v>3</v>
      </c>
      <c r="C6848" s="32">
        <v>41479</v>
      </c>
      <c r="D6848">
        <v>2.92</v>
      </c>
      <c r="E6848">
        <f t="shared" si="213"/>
        <v>-1.7108644036294301E-3</v>
      </c>
    </row>
    <row r="6849" spans="1:5" x14ac:dyDescent="0.3">
      <c r="A6849" s="35">
        <v>6834</v>
      </c>
      <c r="B6849">
        <f t="shared" si="212"/>
        <v>4</v>
      </c>
      <c r="C6849" s="32">
        <v>41480</v>
      </c>
      <c r="D6849">
        <v>2.9289999999999998</v>
      </c>
      <c r="E6849">
        <f t="shared" si="213"/>
        <v>3.0774515654060472E-3</v>
      </c>
    </row>
    <row r="6850" spans="1:5" x14ac:dyDescent="0.3">
      <c r="A6850">
        <v>6835</v>
      </c>
      <c r="B6850">
        <f t="shared" si="212"/>
        <v>5</v>
      </c>
      <c r="C6850" s="32">
        <v>41481</v>
      </c>
      <c r="D6850">
        <v>2.9710000000000001</v>
      </c>
      <c r="E6850">
        <f t="shared" si="213"/>
        <v>1.423752863487429E-2</v>
      </c>
    </row>
    <row r="6851" spans="1:5" x14ac:dyDescent="0.3">
      <c r="A6851" s="35">
        <v>6836</v>
      </c>
      <c r="B6851">
        <f t="shared" si="212"/>
        <v>1</v>
      </c>
      <c r="C6851" s="32">
        <v>41484</v>
      </c>
      <c r="D6851">
        <v>2.9529999999999998</v>
      </c>
      <c r="E6851">
        <f t="shared" si="213"/>
        <v>-6.0769937186850292E-3</v>
      </c>
    </row>
    <row r="6852" spans="1:5" x14ac:dyDescent="0.3">
      <c r="A6852">
        <v>6837</v>
      </c>
      <c r="B6852">
        <f t="shared" si="212"/>
        <v>2</v>
      </c>
      <c r="C6852" s="32">
        <v>41485</v>
      </c>
      <c r="D6852">
        <v>2.9580000000000002</v>
      </c>
      <c r="E6852">
        <f t="shared" si="213"/>
        <v>1.6917615268224539E-3</v>
      </c>
    </row>
    <row r="6853" spans="1:5" x14ac:dyDescent="0.3">
      <c r="A6853" s="35">
        <v>6838</v>
      </c>
      <c r="B6853">
        <f t="shared" si="212"/>
        <v>3</v>
      </c>
      <c r="C6853" s="32">
        <v>41486</v>
      </c>
      <c r="D6853">
        <v>2.996</v>
      </c>
      <c r="E6853">
        <f t="shared" si="213"/>
        <v>1.2764701366364838E-2</v>
      </c>
    </row>
    <row r="6854" spans="1:5" x14ac:dyDescent="0.3">
      <c r="A6854">
        <v>6839</v>
      </c>
      <c r="B6854">
        <f t="shared" si="212"/>
        <v>4</v>
      </c>
      <c r="C6854" s="32">
        <v>41487</v>
      </c>
      <c r="D6854">
        <v>2.9649999999999999</v>
      </c>
      <c r="E6854">
        <f t="shared" si="213"/>
        <v>-1.0401033205284283E-2</v>
      </c>
    </row>
    <row r="6855" spans="1:5" x14ac:dyDescent="0.3">
      <c r="A6855" s="35">
        <v>6840</v>
      </c>
      <c r="B6855">
        <f t="shared" si="212"/>
        <v>5</v>
      </c>
      <c r="C6855" s="32">
        <v>41488</v>
      </c>
      <c r="D6855">
        <v>2.9430000000000001</v>
      </c>
      <c r="E6855">
        <f t="shared" si="213"/>
        <v>-7.447563198353011E-3</v>
      </c>
    </row>
    <row r="6856" spans="1:5" x14ac:dyDescent="0.3">
      <c r="A6856">
        <v>6841</v>
      </c>
      <c r="B6856">
        <f t="shared" si="212"/>
        <v>1</v>
      </c>
      <c r="C6856" s="32">
        <v>41491</v>
      </c>
      <c r="D6856">
        <v>2.9049999999999998</v>
      </c>
      <c r="E6856">
        <f t="shared" si="213"/>
        <v>-1.2996078947461239E-2</v>
      </c>
    </row>
    <row r="6857" spans="1:5" x14ac:dyDescent="0.3">
      <c r="A6857" s="35">
        <v>6842</v>
      </c>
      <c r="B6857">
        <f t="shared" si="212"/>
        <v>2</v>
      </c>
      <c r="C6857" s="32">
        <v>41492</v>
      </c>
      <c r="D6857">
        <v>2.871</v>
      </c>
      <c r="E6857">
        <f t="shared" si="213"/>
        <v>-1.1772989164947581E-2</v>
      </c>
    </row>
    <row r="6858" spans="1:5" x14ac:dyDescent="0.3">
      <c r="A6858">
        <v>6843</v>
      </c>
      <c r="B6858">
        <f t="shared" si="212"/>
        <v>3</v>
      </c>
      <c r="C6858" s="32">
        <v>41493</v>
      </c>
      <c r="D6858">
        <v>2.8359999999999999</v>
      </c>
      <c r="E6858">
        <f t="shared" si="213"/>
        <v>-1.2265792469045838E-2</v>
      </c>
    </row>
    <row r="6859" spans="1:5" x14ac:dyDescent="0.3">
      <c r="A6859" s="35">
        <v>6844</v>
      </c>
      <c r="B6859">
        <f t="shared" si="212"/>
        <v>4</v>
      </c>
      <c r="C6859" s="32">
        <v>41494</v>
      </c>
      <c r="D6859">
        <v>2.84</v>
      </c>
      <c r="E6859">
        <f t="shared" si="213"/>
        <v>1.4094435032336039E-3</v>
      </c>
    </row>
    <row r="6860" spans="1:5" x14ac:dyDescent="0.3">
      <c r="A6860">
        <v>6845</v>
      </c>
      <c r="B6860">
        <f t="shared" si="212"/>
        <v>5</v>
      </c>
      <c r="C6860" s="32">
        <v>41495</v>
      </c>
      <c r="D6860">
        <v>2.88</v>
      </c>
      <c r="E6860">
        <f t="shared" si="213"/>
        <v>1.398624197473987E-2</v>
      </c>
    </row>
    <row r="6861" spans="1:5" x14ac:dyDescent="0.3">
      <c r="A6861" s="35">
        <v>6846</v>
      </c>
      <c r="B6861">
        <f t="shared" si="212"/>
        <v>1</v>
      </c>
      <c r="C6861" s="32">
        <v>41498</v>
      </c>
      <c r="D6861">
        <v>2.8740000000000001</v>
      </c>
      <c r="E6861">
        <f t="shared" si="213"/>
        <v>-2.0855064910212592E-3</v>
      </c>
    </row>
    <row r="6862" spans="1:5" x14ac:dyDescent="0.3">
      <c r="A6862">
        <v>6847</v>
      </c>
      <c r="B6862">
        <f t="shared" si="212"/>
        <v>2</v>
      </c>
      <c r="C6862" s="32">
        <v>41499</v>
      </c>
      <c r="D6862">
        <v>2.92</v>
      </c>
      <c r="E6862">
        <f t="shared" si="213"/>
        <v>1.5878828623357214E-2</v>
      </c>
    </row>
    <row r="6863" spans="1:5" x14ac:dyDescent="0.3">
      <c r="A6863" s="35">
        <v>6848</v>
      </c>
      <c r="B6863">
        <f t="shared" si="212"/>
        <v>3</v>
      </c>
      <c r="C6863" s="32">
        <v>41500</v>
      </c>
      <c r="D6863">
        <v>2.9540000000000002</v>
      </c>
      <c r="E6863">
        <f t="shared" si="213"/>
        <v>1.1576567828997658E-2</v>
      </c>
    </row>
    <row r="6864" spans="1:5" x14ac:dyDescent="0.3">
      <c r="A6864">
        <v>6849</v>
      </c>
      <c r="B6864">
        <f t="shared" si="212"/>
        <v>4</v>
      </c>
      <c r="C6864" s="32">
        <v>41501</v>
      </c>
      <c r="D6864">
        <v>2.956</v>
      </c>
      <c r="E6864">
        <f t="shared" si="213"/>
        <v>6.7681897676730564E-4</v>
      </c>
    </row>
    <row r="6865" spans="1:5" x14ac:dyDescent="0.3">
      <c r="A6865" s="35">
        <v>6850</v>
      </c>
      <c r="B6865">
        <f t="shared" ref="B6865:B6928" si="214">WEEKDAY(C6865,2)</f>
        <v>5</v>
      </c>
      <c r="C6865" s="32">
        <v>41502</v>
      </c>
      <c r="D6865">
        <v>2.9340000000000002</v>
      </c>
      <c r="E6865">
        <f t="shared" si="213"/>
        <v>-7.4703233651653104E-3</v>
      </c>
    </row>
    <row r="6866" spans="1:5" x14ac:dyDescent="0.3">
      <c r="A6866">
        <v>6851</v>
      </c>
      <c r="B6866">
        <f t="shared" si="214"/>
        <v>1</v>
      </c>
      <c r="C6866" s="32">
        <v>41505</v>
      </c>
      <c r="D6866">
        <v>2.9049999999999998</v>
      </c>
      <c r="E6866">
        <f t="shared" ref="E6866:E6929" si="215">LN(D6866/D6865)</f>
        <v>-9.9332894169155018E-3</v>
      </c>
    </row>
    <row r="6867" spans="1:5" x14ac:dyDescent="0.3">
      <c r="A6867" s="35">
        <v>6852</v>
      </c>
      <c r="B6867">
        <f t="shared" si="214"/>
        <v>2</v>
      </c>
      <c r="C6867" s="32">
        <v>41506</v>
      </c>
      <c r="D6867">
        <v>2.915</v>
      </c>
      <c r="E6867">
        <f t="shared" si="215"/>
        <v>3.4364294985813186E-3</v>
      </c>
    </row>
    <row r="6868" spans="1:5" x14ac:dyDescent="0.3">
      <c r="A6868">
        <v>6853</v>
      </c>
      <c r="B6868">
        <f t="shared" si="214"/>
        <v>3</v>
      </c>
      <c r="C6868" s="32">
        <v>41507</v>
      </c>
      <c r="D6868">
        <v>2.9420000000000002</v>
      </c>
      <c r="E6868">
        <f t="shared" si="215"/>
        <v>9.2198023767902128E-3</v>
      </c>
    </row>
    <row r="6869" spans="1:5" x14ac:dyDescent="0.3">
      <c r="A6869" s="35">
        <v>6854</v>
      </c>
      <c r="B6869">
        <f t="shared" si="214"/>
        <v>4</v>
      </c>
      <c r="C6869" s="32">
        <v>41508</v>
      </c>
      <c r="D6869">
        <v>2.9729999999999999</v>
      </c>
      <c r="E6869">
        <f t="shared" si="215"/>
        <v>1.0481921836714743E-2</v>
      </c>
    </row>
    <row r="6870" spans="1:5" x14ac:dyDescent="0.3">
      <c r="A6870">
        <v>6855</v>
      </c>
      <c r="B6870">
        <f t="shared" si="214"/>
        <v>5</v>
      </c>
      <c r="C6870" s="32">
        <v>41509</v>
      </c>
      <c r="D6870">
        <v>3</v>
      </c>
      <c r="E6870">
        <f t="shared" si="215"/>
        <v>9.0407446521490239E-3</v>
      </c>
    </row>
    <row r="6871" spans="1:5" x14ac:dyDescent="0.3">
      <c r="A6871" s="35">
        <v>6856</v>
      </c>
      <c r="B6871">
        <f t="shared" si="214"/>
        <v>1</v>
      </c>
      <c r="C6871" s="32">
        <v>41512</v>
      </c>
      <c r="D6871">
        <v>2.9550000000000001</v>
      </c>
      <c r="E6871">
        <f t="shared" si="215"/>
        <v>-1.5113637810048184E-2</v>
      </c>
    </row>
    <row r="6872" spans="1:5" x14ac:dyDescent="0.3">
      <c r="A6872">
        <v>6857</v>
      </c>
      <c r="B6872">
        <f t="shared" si="214"/>
        <v>2</v>
      </c>
      <c r="C6872" s="32">
        <v>41513</v>
      </c>
      <c r="D6872">
        <v>3.0270000000000001</v>
      </c>
      <c r="E6872">
        <f t="shared" si="215"/>
        <v>2.407337918152019E-2</v>
      </c>
    </row>
    <row r="6873" spans="1:5" x14ac:dyDescent="0.3">
      <c r="A6873" s="35">
        <v>6858</v>
      </c>
      <c r="B6873">
        <f t="shared" si="214"/>
        <v>3</v>
      </c>
      <c r="C6873" s="32">
        <v>41514</v>
      </c>
      <c r="D6873">
        <v>3.073</v>
      </c>
      <c r="E6873">
        <f t="shared" si="215"/>
        <v>1.5082253108766029E-2</v>
      </c>
    </row>
    <row r="6874" spans="1:5" x14ac:dyDescent="0.3">
      <c r="A6874">
        <v>6859</v>
      </c>
      <c r="B6874">
        <f t="shared" si="214"/>
        <v>4</v>
      </c>
      <c r="C6874" s="32">
        <v>41515</v>
      </c>
      <c r="D6874">
        <v>2.8660000000000001</v>
      </c>
      <c r="E6874">
        <f t="shared" si="215"/>
        <v>-6.9736953742367491E-2</v>
      </c>
    </row>
    <row r="6875" spans="1:5" x14ac:dyDescent="0.3">
      <c r="A6875" s="35">
        <v>6860</v>
      </c>
      <c r="B6875">
        <f t="shared" si="214"/>
        <v>5</v>
      </c>
      <c r="C6875" s="32">
        <v>41516</v>
      </c>
      <c r="D6875">
        <v>2.992</v>
      </c>
      <c r="E6875">
        <f t="shared" si="215"/>
        <v>4.3024730706250722E-2</v>
      </c>
    </row>
    <row r="6876" spans="1:5" x14ac:dyDescent="0.3">
      <c r="A6876">
        <v>6861</v>
      </c>
      <c r="B6876">
        <f t="shared" si="214"/>
        <v>2</v>
      </c>
      <c r="C6876" s="32">
        <v>41520</v>
      </c>
      <c r="D6876">
        <v>2.9449999999999998</v>
      </c>
      <c r="E6876">
        <f t="shared" si="215"/>
        <v>-1.5833243008680817E-2</v>
      </c>
    </row>
    <row r="6877" spans="1:5" x14ac:dyDescent="0.3">
      <c r="A6877" s="35">
        <v>6862</v>
      </c>
      <c r="B6877">
        <f t="shared" si="214"/>
        <v>3</v>
      </c>
      <c r="C6877" s="32">
        <v>41521</v>
      </c>
      <c r="D6877">
        <v>2.948</v>
      </c>
      <c r="E6877">
        <f t="shared" si="215"/>
        <v>1.0181572235401738E-3</v>
      </c>
    </row>
    <row r="6878" spans="1:5" x14ac:dyDescent="0.3">
      <c r="A6878">
        <v>6863</v>
      </c>
      <c r="B6878">
        <f t="shared" si="214"/>
        <v>4</v>
      </c>
      <c r="C6878" s="32">
        <v>41522</v>
      </c>
      <c r="D6878">
        <v>2.92</v>
      </c>
      <c r="E6878">
        <f t="shared" si="215"/>
        <v>-9.5433580468997463E-3</v>
      </c>
    </row>
    <row r="6879" spans="1:5" x14ac:dyDescent="0.3">
      <c r="A6879" s="35">
        <v>6864</v>
      </c>
      <c r="B6879">
        <f t="shared" si="214"/>
        <v>5</v>
      </c>
      <c r="C6879" s="32">
        <v>41523</v>
      </c>
      <c r="D6879">
        <v>2.9169999999999998</v>
      </c>
      <c r="E6879">
        <f t="shared" si="215"/>
        <v>-1.0279253946060506E-3</v>
      </c>
    </row>
    <row r="6880" spans="1:5" x14ac:dyDescent="0.3">
      <c r="A6880">
        <v>6865</v>
      </c>
      <c r="B6880">
        <f t="shared" si="214"/>
        <v>1</v>
      </c>
      <c r="C6880" s="32">
        <v>41526</v>
      </c>
      <c r="D6880">
        <v>2.855</v>
      </c>
      <c r="E6880">
        <f t="shared" si="215"/>
        <v>-2.1483847777610757E-2</v>
      </c>
    </row>
    <row r="6881" spans="1:5" x14ac:dyDescent="0.3">
      <c r="A6881" s="35">
        <v>6866</v>
      </c>
      <c r="B6881">
        <f t="shared" si="214"/>
        <v>2</v>
      </c>
      <c r="C6881" s="32">
        <v>41527</v>
      </c>
      <c r="D6881">
        <v>2.8079999999999998</v>
      </c>
      <c r="E6881">
        <f t="shared" si="215"/>
        <v>-1.659935694440888E-2</v>
      </c>
    </row>
    <row r="6882" spans="1:5" x14ac:dyDescent="0.3">
      <c r="A6882">
        <v>6867</v>
      </c>
      <c r="B6882">
        <f t="shared" si="214"/>
        <v>3</v>
      </c>
      <c r="C6882" s="32">
        <v>41528</v>
      </c>
      <c r="D6882">
        <v>2.7890000000000001</v>
      </c>
      <c r="E6882">
        <f t="shared" si="215"/>
        <v>-6.7893775182126864E-3</v>
      </c>
    </row>
    <row r="6883" spans="1:5" x14ac:dyDescent="0.3">
      <c r="A6883" s="35">
        <v>6868</v>
      </c>
      <c r="B6883">
        <f t="shared" si="214"/>
        <v>4</v>
      </c>
      <c r="C6883" s="32">
        <v>41529</v>
      </c>
      <c r="D6883">
        <v>2.8370000000000002</v>
      </c>
      <c r="E6883">
        <f t="shared" si="215"/>
        <v>1.7064047181362355E-2</v>
      </c>
    </row>
    <row r="6884" spans="1:5" x14ac:dyDescent="0.3">
      <c r="A6884">
        <v>6869</v>
      </c>
      <c r="B6884">
        <f t="shared" si="214"/>
        <v>5</v>
      </c>
      <c r="C6884" s="32">
        <v>41530</v>
      </c>
      <c r="D6884">
        <v>2.831</v>
      </c>
      <c r="E6884">
        <f t="shared" si="215"/>
        <v>-2.117149696951837E-3</v>
      </c>
    </row>
    <row r="6885" spans="1:5" x14ac:dyDescent="0.3">
      <c r="A6885" s="35">
        <v>6870</v>
      </c>
      <c r="B6885">
        <f t="shared" si="214"/>
        <v>1</v>
      </c>
      <c r="C6885" s="32">
        <v>41533</v>
      </c>
      <c r="D6885">
        <v>2.7850000000000001</v>
      </c>
      <c r="E6885">
        <f t="shared" si="215"/>
        <v>-1.6382132750515133E-2</v>
      </c>
    </row>
    <row r="6886" spans="1:5" x14ac:dyDescent="0.3">
      <c r="A6886">
        <v>6871</v>
      </c>
      <c r="B6886">
        <f t="shared" si="214"/>
        <v>2</v>
      </c>
      <c r="C6886" s="32">
        <v>41534</v>
      </c>
      <c r="D6886">
        <v>2.7229999999999999</v>
      </c>
      <c r="E6886">
        <f t="shared" si="215"/>
        <v>-2.2513659687624851E-2</v>
      </c>
    </row>
    <row r="6887" spans="1:5" x14ac:dyDescent="0.3">
      <c r="A6887" s="35">
        <v>6872</v>
      </c>
      <c r="B6887">
        <f t="shared" si="214"/>
        <v>3</v>
      </c>
      <c r="C6887" s="32">
        <v>41535</v>
      </c>
      <c r="D6887">
        <v>2.8130000000000002</v>
      </c>
      <c r="E6887">
        <f t="shared" si="215"/>
        <v>3.2517315816097417E-2</v>
      </c>
    </row>
    <row r="6888" spans="1:5" x14ac:dyDescent="0.3">
      <c r="A6888">
        <v>6873</v>
      </c>
      <c r="B6888">
        <f t="shared" si="214"/>
        <v>4</v>
      </c>
      <c r="C6888" s="32">
        <v>41536</v>
      </c>
      <c r="D6888">
        <v>2.7850000000000001</v>
      </c>
      <c r="E6888">
        <f t="shared" si="215"/>
        <v>-1.000365612847251E-2</v>
      </c>
    </row>
    <row r="6889" spans="1:5" x14ac:dyDescent="0.3">
      <c r="A6889" s="35">
        <v>6874</v>
      </c>
      <c r="B6889">
        <f t="shared" si="214"/>
        <v>5</v>
      </c>
      <c r="C6889" s="32">
        <v>41537</v>
      </c>
      <c r="D6889">
        <v>2.7410000000000001</v>
      </c>
      <c r="E6889">
        <f t="shared" si="215"/>
        <v>-1.5925056058598622E-2</v>
      </c>
    </row>
    <row r="6890" spans="1:5" x14ac:dyDescent="0.3">
      <c r="A6890">
        <v>6875</v>
      </c>
      <c r="B6890">
        <f t="shared" si="214"/>
        <v>1</v>
      </c>
      <c r="C6890" s="32">
        <v>41540</v>
      </c>
      <c r="D6890">
        <v>2.6749999999999998</v>
      </c>
      <c r="E6890">
        <f t="shared" si="215"/>
        <v>-2.4373436972678918E-2</v>
      </c>
    </row>
    <row r="6891" spans="1:5" x14ac:dyDescent="0.3">
      <c r="A6891" s="35">
        <v>6876</v>
      </c>
      <c r="B6891">
        <f t="shared" si="214"/>
        <v>2</v>
      </c>
      <c r="C6891" s="32">
        <v>41541</v>
      </c>
      <c r="D6891">
        <v>2.7050000000000001</v>
      </c>
      <c r="E6891">
        <f t="shared" si="215"/>
        <v>1.1152531950475107E-2</v>
      </c>
    </row>
    <row r="6892" spans="1:5" x14ac:dyDescent="0.3">
      <c r="A6892">
        <v>6877</v>
      </c>
      <c r="B6892">
        <f t="shared" si="214"/>
        <v>3</v>
      </c>
      <c r="C6892" s="32">
        <v>41542</v>
      </c>
      <c r="D6892">
        <v>2.7120000000000002</v>
      </c>
      <c r="E6892">
        <f t="shared" si="215"/>
        <v>2.5844577797042804E-3</v>
      </c>
    </row>
    <row r="6893" spans="1:5" x14ac:dyDescent="0.3">
      <c r="A6893" s="35">
        <v>6878</v>
      </c>
      <c r="B6893">
        <f t="shared" si="214"/>
        <v>4</v>
      </c>
      <c r="C6893" s="32">
        <v>41543</v>
      </c>
      <c r="D6893">
        <v>2.7519999999999998</v>
      </c>
      <c r="E6893">
        <f t="shared" si="215"/>
        <v>1.4641549992947969E-2</v>
      </c>
    </row>
    <row r="6894" spans="1:5" x14ac:dyDescent="0.3">
      <c r="A6894">
        <v>6879</v>
      </c>
      <c r="B6894">
        <f t="shared" si="214"/>
        <v>5</v>
      </c>
      <c r="C6894" s="32">
        <v>41544</v>
      </c>
      <c r="D6894">
        <v>2.7149999999999999</v>
      </c>
      <c r="E6894">
        <f t="shared" si="215"/>
        <v>-1.3535966685198407E-2</v>
      </c>
    </row>
    <row r="6895" spans="1:5" x14ac:dyDescent="0.3">
      <c r="A6895" s="35">
        <v>6880</v>
      </c>
      <c r="B6895">
        <f t="shared" si="214"/>
        <v>1</v>
      </c>
      <c r="C6895" s="32">
        <v>41547</v>
      </c>
      <c r="D6895">
        <v>2.68</v>
      </c>
      <c r="E6895">
        <f t="shared" si="215"/>
        <v>-1.2975158863133305E-2</v>
      </c>
    </row>
    <row r="6896" spans="1:5" x14ac:dyDescent="0.3">
      <c r="A6896">
        <v>6881</v>
      </c>
      <c r="B6896">
        <f t="shared" si="214"/>
        <v>2</v>
      </c>
      <c r="C6896" s="32">
        <v>41548</v>
      </c>
      <c r="D6896">
        <v>2.649</v>
      </c>
      <c r="E6896">
        <f t="shared" si="215"/>
        <v>-1.1634584232832708E-2</v>
      </c>
    </row>
    <row r="6897" spans="1:5" x14ac:dyDescent="0.3">
      <c r="A6897" s="35">
        <v>6882</v>
      </c>
      <c r="B6897">
        <f t="shared" si="214"/>
        <v>3</v>
      </c>
      <c r="C6897" s="32">
        <v>41549</v>
      </c>
      <c r="D6897">
        <v>2.681</v>
      </c>
      <c r="E6897">
        <f t="shared" si="215"/>
        <v>1.2007648963889511E-2</v>
      </c>
    </row>
    <row r="6898" spans="1:5" x14ac:dyDescent="0.3">
      <c r="A6898">
        <v>6883</v>
      </c>
      <c r="B6898">
        <f t="shared" si="214"/>
        <v>4</v>
      </c>
      <c r="C6898" s="32">
        <v>41550</v>
      </c>
      <c r="D6898">
        <v>2.6789999999999998</v>
      </c>
      <c r="E6898">
        <f t="shared" si="215"/>
        <v>-7.4626869135067172E-4</v>
      </c>
    </row>
    <row r="6899" spans="1:5" x14ac:dyDescent="0.3">
      <c r="A6899" s="35">
        <v>6884</v>
      </c>
      <c r="B6899">
        <f t="shared" si="214"/>
        <v>5</v>
      </c>
      <c r="C6899" s="32">
        <v>41551</v>
      </c>
      <c r="D6899">
        <v>2.6589999999999998</v>
      </c>
      <c r="E6899">
        <f t="shared" si="215"/>
        <v>-7.4934783015888776E-3</v>
      </c>
    </row>
    <row r="6900" spans="1:5" x14ac:dyDescent="0.3">
      <c r="A6900">
        <v>6885</v>
      </c>
      <c r="B6900">
        <f t="shared" si="214"/>
        <v>1</v>
      </c>
      <c r="C6900" s="32">
        <v>41554</v>
      </c>
      <c r="D6900">
        <v>2.6829999999999998</v>
      </c>
      <c r="E6900">
        <f t="shared" si="215"/>
        <v>8.9854591826042246E-3</v>
      </c>
    </row>
    <row r="6901" spans="1:5" x14ac:dyDescent="0.3">
      <c r="A6901" s="35">
        <v>6886</v>
      </c>
      <c r="B6901">
        <f t="shared" si="214"/>
        <v>2</v>
      </c>
      <c r="C6901" s="32">
        <v>41555</v>
      </c>
      <c r="D6901">
        <v>2.6920000000000002</v>
      </c>
      <c r="E6901">
        <f t="shared" si="215"/>
        <v>3.3488403389943197E-3</v>
      </c>
    </row>
    <row r="6902" spans="1:5" x14ac:dyDescent="0.3">
      <c r="A6902">
        <v>6887</v>
      </c>
      <c r="B6902">
        <f t="shared" si="214"/>
        <v>3</v>
      </c>
      <c r="C6902" s="32">
        <v>41556</v>
      </c>
      <c r="D6902">
        <v>2.6760000000000002</v>
      </c>
      <c r="E6902">
        <f t="shared" si="215"/>
        <v>-5.9612695164993337E-3</v>
      </c>
    </row>
    <row r="6903" spans="1:5" x14ac:dyDescent="0.3">
      <c r="A6903" s="35">
        <v>6888</v>
      </c>
      <c r="B6903">
        <f t="shared" si="214"/>
        <v>4</v>
      </c>
      <c r="C6903" s="32">
        <v>41557</v>
      </c>
      <c r="D6903">
        <v>2.7480000000000002</v>
      </c>
      <c r="E6903">
        <f t="shared" si="215"/>
        <v>2.6550232094120964E-2</v>
      </c>
    </row>
    <row r="6904" spans="1:5" x14ac:dyDescent="0.3">
      <c r="A6904">
        <v>6889</v>
      </c>
      <c r="B6904">
        <f t="shared" si="214"/>
        <v>5</v>
      </c>
      <c r="C6904" s="32">
        <v>41558</v>
      </c>
      <c r="D6904">
        <v>2.7309999999999999</v>
      </c>
      <c r="E6904">
        <f t="shared" si="215"/>
        <v>-6.205531868535067E-3</v>
      </c>
    </row>
    <row r="6905" spans="1:5" x14ac:dyDescent="0.3">
      <c r="A6905" s="35">
        <v>6890</v>
      </c>
      <c r="B6905">
        <f t="shared" si="214"/>
        <v>1</v>
      </c>
      <c r="C6905" s="32">
        <v>41561</v>
      </c>
      <c r="D6905">
        <v>2.7349999999999999</v>
      </c>
      <c r="E6905">
        <f t="shared" si="215"/>
        <v>1.4635933823765716E-3</v>
      </c>
    </row>
    <row r="6906" spans="1:5" x14ac:dyDescent="0.3">
      <c r="A6906">
        <v>6891</v>
      </c>
      <c r="B6906">
        <f t="shared" si="214"/>
        <v>2</v>
      </c>
      <c r="C6906" s="32">
        <v>41562</v>
      </c>
      <c r="D6906">
        <v>2.7120000000000002</v>
      </c>
      <c r="E6906">
        <f t="shared" si="215"/>
        <v>-8.4450657957952386E-3</v>
      </c>
    </row>
    <row r="6907" spans="1:5" x14ac:dyDescent="0.3">
      <c r="A6907" s="35">
        <v>6892</v>
      </c>
      <c r="B6907">
        <f t="shared" si="214"/>
        <v>3</v>
      </c>
      <c r="C6907" s="32">
        <v>41563</v>
      </c>
      <c r="D6907">
        <v>2.754</v>
      </c>
      <c r="E6907">
        <f t="shared" si="215"/>
        <v>1.5368030228313937E-2</v>
      </c>
    </row>
    <row r="6908" spans="1:5" x14ac:dyDescent="0.3">
      <c r="A6908">
        <v>6893</v>
      </c>
      <c r="B6908">
        <f t="shared" si="214"/>
        <v>4</v>
      </c>
      <c r="C6908" s="32">
        <v>41564</v>
      </c>
      <c r="D6908">
        <v>2.6880000000000002</v>
      </c>
      <c r="E6908">
        <f t="shared" si="215"/>
        <v>-2.4256977645559983E-2</v>
      </c>
    </row>
    <row r="6909" spans="1:5" x14ac:dyDescent="0.3">
      <c r="A6909" s="35">
        <v>6894</v>
      </c>
      <c r="B6909">
        <f t="shared" si="214"/>
        <v>5</v>
      </c>
      <c r="C6909" s="32">
        <v>41565</v>
      </c>
      <c r="D6909">
        <v>2.7210000000000001</v>
      </c>
      <c r="E6909">
        <f t="shared" si="215"/>
        <v>1.2202037140206007E-2</v>
      </c>
    </row>
    <row r="6910" spans="1:5" x14ac:dyDescent="0.3">
      <c r="A6910">
        <v>6895</v>
      </c>
      <c r="B6910">
        <f t="shared" si="214"/>
        <v>1</v>
      </c>
      <c r="C6910" s="32">
        <v>41568</v>
      </c>
      <c r="D6910">
        <v>2.7109999999999999</v>
      </c>
      <c r="E6910">
        <f t="shared" si="215"/>
        <v>-3.6818892845808036E-3</v>
      </c>
    </row>
    <row r="6911" spans="1:5" x14ac:dyDescent="0.3">
      <c r="A6911" s="35">
        <v>6896</v>
      </c>
      <c r="B6911">
        <f t="shared" si="214"/>
        <v>2</v>
      </c>
      <c r="C6911" s="32">
        <v>41569</v>
      </c>
      <c r="D6911">
        <v>2.6760000000000002</v>
      </c>
      <c r="E6911">
        <f t="shared" si="215"/>
        <v>-1.2994428250546333E-2</v>
      </c>
    </row>
    <row r="6912" spans="1:5" x14ac:dyDescent="0.3">
      <c r="A6912">
        <v>6897</v>
      </c>
      <c r="B6912">
        <f t="shared" si="214"/>
        <v>3</v>
      </c>
      <c r="C6912" s="32">
        <v>41570</v>
      </c>
      <c r="D6912">
        <v>2.61</v>
      </c>
      <c r="E6912">
        <f t="shared" si="215"/>
        <v>-2.4972920931380049E-2</v>
      </c>
    </row>
    <row r="6913" spans="1:5" x14ac:dyDescent="0.3">
      <c r="A6913" s="35">
        <v>6898</v>
      </c>
      <c r="B6913">
        <f t="shared" si="214"/>
        <v>4</v>
      </c>
      <c r="C6913" s="32">
        <v>41571</v>
      </c>
      <c r="D6913">
        <v>2.6379999999999999</v>
      </c>
      <c r="E6913">
        <f t="shared" si="215"/>
        <v>1.0670832960520859E-2</v>
      </c>
    </row>
    <row r="6914" spans="1:5" x14ac:dyDescent="0.3">
      <c r="A6914">
        <v>6899</v>
      </c>
      <c r="B6914">
        <f t="shared" si="214"/>
        <v>5</v>
      </c>
      <c r="C6914" s="32">
        <v>41572</v>
      </c>
      <c r="D6914">
        <v>2.6509999999999998</v>
      </c>
      <c r="E6914">
        <f t="shared" si="215"/>
        <v>4.9158730117655047E-3</v>
      </c>
    </row>
    <row r="6915" spans="1:5" x14ac:dyDescent="0.3">
      <c r="A6915" s="35">
        <v>6900</v>
      </c>
      <c r="B6915">
        <f t="shared" si="214"/>
        <v>1</v>
      </c>
      <c r="C6915" s="32">
        <v>41575</v>
      </c>
      <c r="D6915">
        <v>2.68</v>
      </c>
      <c r="E6915">
        <f t="shared" si="215"/>
        <v>1.0879867215876865E-2</v>
      </c>
    </row>
    <row r="6916" spans="1:5" x14ac:dyDescent="0.3">
      <c r="A6916">
        <v>6901</v>
      </c>
      <c r="B6916">
        <f t="shared" si="214"/>
        <v>2</v>
      </c>
      <c r="C6916" s="32">
        <v>41576</v>
      </c>
      <c r="D6916">
        <v>2.6549999999999998</v>
      </c>
      <c r="E6916">
        <f t="shared" si="215"/>
        <v>-9.3721398288633215E-3</v>
      </c>
    </row>
    <row r="6917" spans="1:5" x14ac:dyDescent="0.3">
      <c r="A6917" s="35">
        <v>6902</v>
      </c>
      <c r="B6917">
        <f t="shared" si="214"/>
        <v>3</v>
      </c>
      <c r="C6917" s="32">
        <v>41577</v>
      </c>
      <c r="D6917">
        <v>2.6920000000000002</v>
      </c>
      <c r="E6917">
        <f t="shared" si="215"/>
        <v>1.3839757088579315E-2</v>
      </c>
    </row>
    <row r="6918" spans="1:5" x14ac:dyDescent="0.3">
      <c r="A6918">
        <v>6903</v>
      </c>
      <c r="B6918">
        <f t="shared" si="214"/>
        <v>4</v>
      </c>
      <c r="C6918" s="32">
        <v>41578</v>
      </c>
      <c r="D6918">
        <v>2.64</v>
      </c>
      <c r="E6918">
        <f t="shared" si="215"/>
        <v>-1.950549462425662E-2</v>
      </c>
    </row>
    <row r="6919" spans="1:5" x14ac:dyDescent="0.3">
      <c r="A6919" s="35">
        <v>6904</v>
      </c>
      <c r="B6919">
        <f t="shared" si="214"/>
        <v>5</v>
      </c>
      <c r="C6919" s="32">
        <v>41579</v>
      </c>
      <c r="D6919">
        <v>2.6040000000000001</v>
      </c>
      <c r="E6919">
        <f t="shared" si="215"/>
        <v>-1.373019281190202E-2</v>
      </c>
    </row>
    <row r="6920" spans="1:5" x14ac:dyDescent="0.3">
      <c r="A6920">
        <v>6905</v>
      </c>
      <c r="B6920">
        <f t="shared" si="214"/>
        <v>1</v>
      </c>
      <c r="C6920" s="32">
        <v>41582</v>
      </c>
      <c r="D6920">
        <v>2.5870000000000002</v>
      </c>
      <c r="E6920">
        <f t="shared" si="215"/>
        <v>-6.5498211424306922E-3</v>
      </c>
    </row>
    <row r="6921" spans="1:5" x14ac:dyDescent="0.3">
      <c r="A6921" s="35">
        <v>6906</v>
      </c>
      <c r="B6921">
        <f t="shared" si="214"/>
        <v>2</v>
      </c>
      <c r="C6921" s="32">
        <v>41583</v>
      </c>
      <c r="D6921">
        <v>2.5779999999999998</v>
      </c>
      <c r="E6921">
        <f t="shared" si="215"/>
        <v>-3.4849986868966125E-3</v>
      </c>
    </row>
    <row r="6922" spans="1:5" x14ac:dyDescent="0.3">
      <c r="A6922">
        <v>6907</v>
      </c>
      <c r="B6922">
        <f t="shared" si="214"/>
        <v>3</v>
      </c>
      <c r="C6922" s="32">
        <v>41584</v>
      </c>
      <c r="D6922">
        <v>2.6040000000000001</v>
      </c>
      <c r="E6922">
        <f t="shared" si="215"/>
        <v>1.0034819829327267E-2</v>
      </c>
    </row>
    <row r="6923" spans="1:5" x14ac:dyDescent="0.3">
      <c r="A6923" s="35">
        <v>6908</v>
      </c>
      <c r="B6923">
        <f t="shared" si="214"/>
        <v>4</v>
      </c>
      <c r="C6923" s="32">
        <v>41585</v>
      </c>
      <c r="D6923">
        <v>2.56</v>
      </c>
      <c r="E6923">
        <f t="shared" si="215"/>
        <v>-1.7041465854851702E-2</v>
      </c>
    </row>
    <row r="6924" spans="1:5" x14ac:dyDescent="0.3">
      <c r="A6924">
        <v>6909</v>
      </c>
      <c r="B6924">
        <f t="shared" si="214"/>
        <v>5</v>
      </c>
      <c r="C6924" s="32">
        <v>41586</v>
      </c>
      <c r="D6924">
        <v>2.609</v>
      </c>
      <c r="E6924">
        <f t="shared" si="215"/>
        <v>1.8959747663120186E-2</v>
      </c>
    </row>
    <row r="6925" spans="1:5" x14ac:dyDescent="0.3">
      <c r="A6925" s="35">
        <v>6910</v>
      </c>
      <c r="B6925">
        <f t="shared" si="214"/>
        <v>1</v>
      </c>
      <c r="C6925" s="32">
        <v>41589</v>
      </c>
      <c r="D6925">
        <v>2.66</v>
      </c>
      <c r="E6925">
        <f t="shared" si="215"/>
        <v>1.9359116639016401E-2</v>
      </c>
    </row>
    <row r="6926" spans="1:5" x14ac:dyDescent="0.3">
      <c r="A6926">
        <v>6911</v>
      </c>
      <c r="B6926">
        <f t="shared" si="214"/>
        <v>2</v>
      </c>
      <c r="C6926" s="32">
        <v>41590</v>
      </c>
      <c r="D6926">
        <v>2.653</v>
      </c>
      <c r="E6926">
        <f t="shared" si="215"/>
        <v>-2.6350476380051138E-3</v>
      </c>
    </row>
    <row r="6927" spans="1:5" x14ac:dyDescent="0.3">
      <c r="A6927" s="35">
        <v>6912</v>
      </c>
      <c r="B6927">
        <f t="shared" si="214"/>
        <v>3</v>
      </c>
      <c r="C6927" s="32">
        <v>41591</v>
      </c>
      <c r="D6927">
        <v>2.6869999999999998</v>
      </c>
      <c r="E6927">
        <f t="shared" si="215"/>
        <v>1.27342544777515E-2</v>
      </c>
    </row>
    <row r="6928" spans="1:5" x14ac:dyDescent="0.3">
      <c r="A6928">
        <v>6913</v>
      </c>
      <c r="B6928">
        <f t="shared" si="214"/>
        <v>4</v>
      </c>
      <c r="C6928" s="32">
        <v>41592</v>
      </c>
      <c r="D6928">
        <v>2.7480000000000002</v>
      </c>
      <c r="E6928">
        <f t="shared" si="215"/>
        <v>2.2448044726748911E-2</v>
      </c>
    </row>
    <row r="6929" spans="1:5" x14ac:dyDescent="0.3">
      <c r="A6929" s="35">
        <v>6914</v>
      </c>
      <c r="B6929">
        <f t="shared" ref="B6929:B6992" si="216">WEEKDAY(C6929,2)</f>
        <v>5</v>
      </c>
      <c r="C6929" s="32">
        <v>41593</v>
      </c>
      <c r="D6929">
        <v>2.7269999999999999</v>
      </c>
      <c r="E6929">
        <f t="shared" si="215"/>
        <v>-7.6712704966515914E-3</v>
      </c>
    </row>
    <row r="6930" spans="1:5" x14ac:dyDescent="0.3">
      <c r="A6930">
        <v>6915</v>
      </c>
      <c r="B6930">
        <f t="shared" si="216"/>
        <v>1</v>
      </c>
      <c r="C6930" s="32">
        <v>41596</v>
      </c>
      <c r="D6930">
        <v>2.7050000000000001</v>
      </c>
      <c r="E6930">
        <f t="shared" ref="E6930:E6993" si="217">LN(D6930/D6929)</f>
        <v>-8.1001915650066036E-3</v>
      </c>
    </row>
    <row r="6931" spans="1:5" x14ac:dyDescent="0.3">
      <c r="A6931" s="35">
        <v>6916</v>
      </c>
      <c r="B6931">
        <f t="shared" si="216"/>
        <v>2</v>
      </c>
      <c r="C6931" s="32">
        <v>41597</v>
      </c>
      <c r="D6931">
        <v>2.7</v>
      </c>
      <c r="E6931">
        <f t="shared" si="217"/>
        <v>-1.8501392881613661E-3</v>
      </c>
    </row>
    <row r="6932" spans="1:5" x14ac:dyDescent="0.3">
      <c r="A6932">
        <v>6917</v>
      </c>
      <c r="B6932">
        <f t="shared" si="216"/>
        <v>3</v>
      </c>
      <c r="C6932" s="32">
        <v>41598</v>
      </c>
      <c r="D6932">
        <v>2.694</v>
      </c>
      <c r="E6932">
        <f t="shared" si="217"/>
        <v>-2.2246950221112738E-3</v>
      </c>
    </row>
    <row r="6933" spans="1:5" x14ac:dyDescent="0.3">
      <c r="A6933" s="35">
        <v>6918</v>
      </c>
      <c r="B6933">
        <f t="shared" si="216"/>
        <v>4</v>
      </c>
      <c r="C6933" s="32">
        <v>41599</v>
      </c>
      <c r="D6933">
        <v>2.7639999999999998</v>
      </c>
      <c r="E6933">
        <f t="shared" si="217"/>
        <v>2.5651827917251058E-2</v>
      </c>
    </row>
    <row r="6934" spans="1:5" x14ac:dyDescent="0.3">
      <c r="A6934">
        <v>6919</v>
      </c>
      <c r="B6934">
        <f t="shared" si="216"/>
        <v>5</v>
      </c>
      <c r="C6934" s="32">
        <v>41600</v>
      </c>
      <c r="D6934">
        <v>2.7610000000000001</v>
      </c>
      <c r="E6934">
        <f t="shared" si="217"/>
        <v>-1.0859729574060073E-3</v>
      </c>
    </row>
    <row r="6935" spans="1:5" x14ac:dyDescent="0.3">
      <c r="A6935" s="35">
        <v>6920</v>
      </c>
      <c r="B6935">
        <f t="shared" si="216"/>
        <v>1</v>
      </c>
      <c r="C6935" s="32">
        <v>41603</v>
      </c>
      <c r="D6935">
        <v>2.714</v>
      </c>
      <c r="E6935">
        <f t="shared" si="217"/>
        <v>-1.7169371535340077E-2</v>
      </c>
    </row>
    <row r="6936" spans="1:5" x14ac:dyDescent="0.3">
      <c r="A6936">
        <v>6921</v>
      </c>
      <c r="B6936">
        <f t="shared" si="216"/>
        <v>2</v>
      </c>
      <c r="C6936" s="32">
        <v>41604</v>
      </c>
      <c r="D6936">
        <v>2.71</v>
      </c>
      <c r="E6936">
        <f t="shared" si="217"/>
        <v>-1.4749265210678676E-3</v>
      </c>
    </row>
    <row r="6937" spans="1:5" x14ac:dyDescent="0.3">
      <c r="A6937" s="35">
        <v>6922</v>
      </c>
      <c r="B6937">
        <f t="shared" si="216"/>
        <v>3</v>
      </c>
      <c r="C6937" s="32">
        <v>41605</v>
      </c>
      <c r="D6937">
        <v>2.726</v>
      </c>
      <c r="E6937">
        <f t="shared" si="217"/>
        <v>5.88669838273126E-3</v>
      </c>
    </row>
    <row r="6938" spans="1:5" x14ac:dyDescent="0.3">
      <c r="A6938">
        <v>6923</v>
      </c>
      <c r="B6938">
        <f t="shared" si="216"/>
        <v>5</v>
      </c>
      <c r="C6938" s="32">
        <v>41607</v>
      </c>
      <c r="D6938">
        <v>2.6779999999999999</v>
      </c>
      <c r="E6938">
        <f t="shared" si="217"/>
        <v>-1.7765086005360121E-2</v>
      </c>
    </row>
    <row r="6939" spans="1:5" x14ac:dyDescent="0.3">
      <c r="A6939" s="35">
        <v>6924</v>
      </c>
      <c r="B6939">
        <f t="shared" si="216"/>
        <v>1</v>
      </c>
      <c r="C6939" s="32">
        <v>41610</v>
      </c>
      <c r="D6939">
        <v>2.698</v>
      </c>
      <c r="E6939">
        <f t="shared" si="217"/>
        <v>7.4405105165833204E-3</v>
      </c>
    </row>
    <row r="6940" spans="1:5" x14ac:dyDescent="0.3">
      <c r="A6940">
        <v>6925</v>
      </c>
      <c r="B6940">
        <f t="shared" si="216"/>
        <v>2</v>
      </c>
      <c r="C6940" s="32">
        <v>41611</v>
      </c>
      <c r="D6940">
        <v>2.746</v>
      </c>
      <c r="E6940">
        <f t="shared" si="217"/>
        <v>1.7634549560215134E-2</v>
      </c>
    </row>
    <row r="6941" spans="1:5" x14ac:dyDescent="0.3">
      <c r="A6941" s="35">
        <v>6926</v>
      </c>
      <c r="B6941">
        <f t="shared" si="216"/>
        <v>3</v>
      </c>
      <c r="C6941" s="32">
        <v>41612</v>
      </c>
      <c r="D6941">
        <v>2.7250000000000001</v>
      </c>
      <c r="E6941">
        <f t="shared" si="217"/>
        <v>-7.6768792305718448E-3</v>
      </c>
    </row>
    <row r="6942" spans="1:5" x14ac:dyDescent="0.3">
      <c r="A6942">
        <v>6927</v>
      </c>
      <c r="B6942">
        <f t="shared" si="216"/>
        <v>4</v>
      </c>
      <c r="C6942" s="32">
        <v>41613</v>
      </c>
      <c r="D6942">
        <v>2.7269999999999999</v>
      </c>
      <c r="E6942">
        <f t="shared" si="217"/>
        <v>7.33675748244009E-4</v>
      </c>
    </row>
    <row r="6943" spans="1:5" x14ac:dyDescent="0.3">
      <c r="A6943" s="35">
        <v>6928</v>
      </c>
      <c r="B6943">
        <f t="shared" si="216"/>
        <v>5</v>
      </c>
      <c r="C6943" s="32">
        <v>41614</v>
      </c>
      <c r="D6943">
        <v>2.74</v>
      </c>
      <c r="E6943">
        <f t="shared" si="217"/>
        <v>4.7558165365274288E-3</v>
      </c>
    </row>
    <row r="6944" spans="1:5" x14ac:dyDescent="0.3">
      <c r="A6944">
        <v>6929</v>
      </c>
      <c r="B6944">
        <f t="shared" si="216"/>
        <v>1</v>
      </c>
      <c r="C6944" s="32">
        <v>41617</v>
      </c>
      <c r="D6944">
        <v>2.677</v>
      </c>
      <c r="E6944">
        <f t="shared" si="217"/>
        <v>-2.3261155861763493E-2</v>
      </c>
    </row>
    <row r="6945" spans="1:5" x14ac:dyDescent="0.3">
      <c r="A6945" s="35">
        <v>6930</v>
      </c>
      <c r="B6945">
        <f t="shared" si="216"/>
        <v>2</v>
      </c>
      <c r="C6945" s="32">
        <v>41618</v>
      </c>
      <c r="D6945">
        <v>2.698</v>
      </c>
      <c r="E6945">
        <f t="shared" si="217"/>
        <v>7.8139932473485947E-3</v>
      </c>
    </row>
    <row r="6946" spans="1:5" x14ac:dyDescent="0.3">
      <c r="A6946">
        <v>6931</v>
      </c>
      <c r="B6946">
        <f t="shared" si="216"/>
        <v>3</v>
      </c>
      <c r="C6946" s="32">
        <v>41619</v>
      </c>
      <c r="D6946">
        <v>2.67</v>
      </c>
      <c r="E6946">
        <f t="shared" si="217"/>
        <v>-1.0432285373405974E-2</v>
      </c>
    </row>
    <row r="6947" spans="1:5" x14ac:dyDescent="0.3">
      <c r="A6947" s="35">
        <v>6932</v>
      </c>
      <c r="B6947">
        <f t="shared" si="216"/>
        <v>4</v>
      </c>
      <c r="C6947" s="32">
        <v>41620</v>
      </c>
      <c r="D6947">
        <v>2.6429999999999998</v>
      </c>
      <c r="E6947">
        <f t="shared" si="217"/>
        <v>-1.0163836790006106E-2</v>
      </c>
    </row>
    <row r="6948" spans="1:5" x14ac:dyDescent="0.3">
      <c r="A6948">
        <v>6933</v>
      </c>
      <c r="B6948">
        <f t="shared" si="216"/>
        <v>5</v>
      </c>
      <c r="C6948" s="32">
        <v>41621</v>
      </c>
      <c r="D6948">
        <v>2.6389999999999998</v>
      </c>
      <c r="E6948">
        <f t="shared" si="217"/>
        <v>-1.5145781009651684E-3</v>
      </c>
    </row>
    <row r="6949" spans="1:5" x14ac:dyDescent="0.3">
      <c r="A6949" s="35">
        <v>6934</v>
      </c>
      <c r="B6949">
        <f t="shared" si="216"/>
        <v>1</v>
      </c>
      <c r="C6949" s="32">
        <v>41624</v>
      </c>
      <c r="D6949">
        <v>2.65</v>
      </c>
      <c r="E6949">
        <f t="shared" si="217"/>
        <v>4.1595824769439472E-3</v>
      </c>
    </row>
    <row r="6950" spans="1:5" x14ac:dyDescent="0.3">
      <c r="A6950">
        <v>6935</v>
      </c>
      <c r="B6950">
        <f t="shared" si="216"/>
        <v>2</v>
      </c>
      <c r="C6950" s="32">
        <v>41625</v>
      </c>
      <c r="D6950">
        <v>2.653</v>
      </c>
      <c r="E6950">
        <f t="shared" si="217"/>
        <v>1.131435157471782E-3</v>
      </c>
    </row>
    <row r="6951" spans="1:5" x14ac:dyDescent="0.3">
      <c r="A6951" s="35">
        <v>6936</v>
      </c>
      <c r="B6951">
        <f t="shared" si="216"/>
        <v>3</v>
      </c>
      <c r="C6951" s="32">
        <v>41626</v>
      </c>
      <c r="D6951">
        <v>2.7040000000000002</v>
      </c>
      <c r="E6951">
        <f t="shared" si="217"/>
        <v>1.904108302511506E-2</v>
      </c>
    </row>
    <row r="6952" spans="1:5" x14ac:dyDescent="0.3">
      <c r="A6952">
        <v>6937</v>
      </c>
      <c r="B6952">
        <f t="shared" si="216"/>
        <v>4</v>
      </c>
      <c r="C6952" s="32">
        <v>41627</v>
      </c>
      <c r="D6952">
        <v>2.7589999999999999</v>
      </c>
      <c r="E6952">
        <f t="shared" si="217"/>
        <v>2.0136137054431354E-2</v>
      </c>
    </row>
    <row r="6953" spans="1:5" x14ac:dyDescent="0.3">
      <c r="A6953" s="35">
        <v>6938</v>
      </c>
      <c r="B6953">
        <f t="shared" si="216"/>
        <v>5</v>
      </c>
      <c r="C6953" s="32">
        <v>41628</v>
      </c>
      <c r="D6953">
        <v>2.8050000000000002</v>
      </c>
      <c r="E6953">
        <f t="shared" si="217"/>
        <v>1.6535243739510659E-2</v>
      </c>
    </row>
    <row r="6954" spans="1:5" x14ac:dyDescent="0.3">
      <c r="A6954">
        <v>6939</v>
      </c>
      <c r="B6954">
        <f t="shared" si="216"/>
        <v>1</v>
      </c>
      <c r="C6954" s="32">
        <v>41631</v>
      </c>
      <c r="D6954">
        <v>2.7919999999999998</v>
      </c>
      <c r="E6954">
        <f t="shared" si="217"/>
        <v>-4.6453540745337142E-3</v>
      </c>
    </row>
    <row r="6955" spans="1:5" x14ac:dyDescent="0.3">
      <c r="A6955" s="35">
        <v>6940</v>
      </c>
      <c r="B6955">
        <f t="shared" si="216"/>
        <v>2</v>
      </c>
      <c r="C6955" s="32">
        <v>41632</v>
      </c>
      <c r="D6955">
        <v>2.831</v>
      </c>
      <c r="E6955">
        <f t="shared" si="217"/>
        <v>1.3871821229636564E-2</v>
      </c>
    </row>
    <row r="6956" spans="1:5" x14ac:dyDescent="0.3">
      <c r="A6956">
        <v>6941</v>
      </c>
      <c r="B6956">
        <f t="shared" si="216"/>
        <v>4</v>
      </c>
      <c r="C6956" s="32">
        <v>41634</v>
      </c>
      <c r="D6956">
        <v>2.8359999999999999</v>
      </c>
      <c r="E6956">
        <f t="shared" si="217"/>
        <v>1.7646025401184852E-3</v>
      </c>
    </row>
    <row r="6957" spans="1:5" x14ac:dyDescent="0.3">
      <c r="A6957" s="35">
        <v>6942</v>
      </c>
      <c r="B6957">
        <f t="shared" si="216"/>
        <v>5</v>
      </c>
      <c r="C6957" s="32">
        <v>41635</v>
      </c>
      <c r="D6957">
        <v>2.8319999999999999</v>
      </c>
      <c r="E6957">
        <f t="shared" si="217"/>
        <v>-1.411432838407736E-3</v>
      </c>
    </row>
    <row r="6958" spans="1:5" x14ac:dyDescent="0.3">
      <c r="A6958">
        <v>6943</v>
      </c>
      <c r="B6958">
        <f t="shared" si="216"/>
        <v>1</v>
      </c>
      <c r="C6958" s="32">
        <v>41638</v>
      </c>
      <c r="D6958">
        <v>2.8130000000000002</v>
      </c>
      <c r="E6958">
        <f t="shared" si="217"/>
        <v>-6.731646323753419E-3</v>
      </c>
    </row>
    <row r="6959" spans="1:5" x14ac:dyDescent="0.3">
      <c r="A6959" s="35">
        <v>6944</v>
      </c>
      <c r="B6959">
        <f t="shared" si="216"/>
        <v>2</v>
      </c>
      <c r="C6959" s="32">
        <v>41639</v>
      </c>
      <c r="D6959">
        <v>2.8119999999999998</v>
      </c>
      <c r="E6959">
        <f t="shared" si="217"/>
        <v>-3.5555555930145505E-4</v>
      </c>
    </row>
    <row r="6960" spans="1:5" x14ac:dyDescent="0.3">
      <c r="A6960">
        <v>6945</v>
      </c>
      <c r="B6960">
        <f t="shared" si="216"/>
        <v>4</v>
      </c>
      <c r="C6960" s="32">
        <v>41641</v>
      </c>
      <c r="D6960">
        <v>2.718</v>
      </c>
      <c r="E6960">
        <f t="shared" si="217"/>
        <v>-3.3999658219466447E-2</v>
      </c>
    </row>
    <row r="6961" spans="1:5" x14ac:dyDescent="0.3">
      <c r="A6961" s="35">
        <v>6946</v>
      </c>
      <c r="B6961">
        <f t="shared" si="216"/>
        <v>5</v>
      </c>
      <c r="C6961" s="32">
        <v>41642</v>
      </c>
      <c r="D6961">
        <v>2.6709999999999998</v>
      </c>
      <c r="E6961">
        <f t="shared" si="217"/>
        <v>-1.7443381601128165E-2</v>
      </c>
    </row>
    <row r="6962" spans="1:5" x14ac:dyDescent="0.3">
      <c r="A6962">
        <v>6947</v>
      </c>
      <c r="B6962">
        <f t="shared" si="216"/>
        <v>1</v>
      </c>
      <c r="C6962" s="32">
        <v>41645</v>
      </c>
      <c r="D6962">
        <v>2.6779999999999999</v>
      </c>
      <c r="E6962">
        <f t="shared" si="217"/>
        <v>2.617313141157099E-3</v>
      </c>
    </row>
    <row r="6963" spans="1:5" x14ac:dyDescent="0.3">
      <c r="A6963" s="35">
        <v>6948</v>
      </c>
      <c r="B6963">
        <f t="shared" si="216"/>
        <v>2</v>
      </c>
      <c r="C6963" s="32">
        <v>41646</v>
      </c>
      <c r="D6963">
        <v>2.7040000000000002</v>
      </c>
      <c r="E6963">
        <f t="shared" si="217"/>
        <v>9.6619109117368901E-3</v>
      </c>
    </row>
    <row r="6964" spans="1:5" x14ac:dyDescent="0.3">
      <c r="A6964">
        <v>6949</v>
      </c>
      <c r="B6964">
        <f t="shared" si="216"/>
        <v>3</v>
      </c>
      <c r="C6964" s="32">
        <v>41647</v>
      </c>
      <c r="D6964">
        <v>2.6840000000000002</v>
      </c>
      <c r="E6964">
        <f t="shared" si="217"/>
        <v>-7.4239390712822805E-3</v>
      </c>
    </row>
    <row r="6965" spans="1:5" x14ac:dyDescent="0.3">
      <c r="A6965" s="35">
        <v>6950</v>
      </c>
      <c r="B6965">
        <f t="shared" si="216"/>
        <v>4</v>
      </c>
      <c r="C6965" s="32">
        <v>41648</v>
      </c>
      <c r="D6965">
        <v>2.6669999999999998</v>
      </c>
      <c r="E6965">
        <f t="shared" si="217"/>
        <v>-6.3539739095583268E-3</v>
      </c>
    </row>
    <row r="6966" spans="1:5" x14ac:dyDescent="0.3">
      <c r="A6966">
        <v>6951</v>
      </c>
      <c r="B6966">
        <f t="shared" si="216"/>
        <v>5</v>
      </c>
      <c r="C6966" s="32">
        <v>41649</v>
      </c>
      <c r="D6966">
        <v>2.6930000000000001</v>
      </c>
      <c r="E6966">
        <f t="shared" si="217"/>
        <v>9.7015686295846438E-3</v>
      </c>
    </row>
    <row r="6967" spans="1:5" x14ac:dyDescent="0.3">
      <c r="A6967" s="35">
        <v>6952</v>
      </c>
      <c r="B6967">
        <f t="shared" si="216"/>
        <v>1</v>
      </c>
      <c r="C6967" s="32">
        <v>41652</v>
      </c>
      <c r="D6967">
        <v>2.6429999999999998</v>
      </c>
      <c r="E6967">
        <f t="shared" si="217"/>
        <v>-1.8741178207309826E-2</v>
      </c>
    </row>
    <row r="6968" spans="1:5" x14ac:dyDescent="0.3">
      <c r="A6968">
        <v>6953</v>
      </c>
      <c r="B6968">
        <f t="shared" si="216"/>
        <v>2</v>
      </c>
      <c r="C6968" s="32">
        <v>41653</v>
      </c>
      <c r="D6968">
        <v>2.6360000000000001</v>
      </c>
      <c r="E6968">
        <f t="shared" si="217"/>
        <v>-2.6520189818912041E-3</v>
      </c>
    </row>
    <row r="6969" spans="1:5" x14ac:dyDescent="0.3">
      <c r="A6969" s="35">
        <v>6954</v>
      </c>
      <c r="B6969">
        <f t="shared" si="216"/>
        <v>3</v>
      </c>
      <c r="C6969" s="32">
        <v>41654</v>
      </c>
      <c r="D6969">
        <v>2.6389999999999998</v>
      </c>
      <c r="E6969">
        <f t="shared" si="217"/>
        <v>1.1374408809260628E-3</v>
      </c>
    </row>
    <row r="6970" spans="1:5" x14ac:dyDescent="0.3">
      <c r="A6970">
        <v>6955</v>
      </c>
      <c r="B6970">
        <f t="shared" si="216"/>
        <v>4</v>
      </c>
      <c r="C6970" s="32">
        <v>41655</v>
      </c>
      <c r="D6970">
        <v>2.6080000000000001</v>
      </c>
      <c r="E6970">
        <f t="shared" si="217"/>
        <v>-1.1816413456780327E-2</v>
      </c>
    </row>
    <row r="6971" spans="1:5" x14ac:dyDescent="0.3">
      <c r="A6971" s="35">
        <v>6956</v>
      </c>
      <c r="B6971">
        <f t="shared" si="216"/>
        <v>5</v>
      </c>
      <c r="C6971" s="32">
        <v>41656</v>
      </c>
      <c r="D6971">
        <v>2.6520000000000001</v>
      </c>
      <c r="E6971">
        <f t="shared" si="217"/>
        <v>1.6730428259209569E-2</v>
      </c>
    </row>
    <row r="6972" spans="1:5" x14ac:dyDescent="0.3">
      <c r="A6972">
        <v>6957</v>
      </c>
      <c r="B6972">
        <f t="shared" si="216"/>
        <v>2</v>
      </c>
      <c r="C6972" s="32">
        <v>41660</v>
      </c>
      <c r="D6972">
        <v>2.6589999999999998</v>
      </c>
      <c r="E6972">
        <f t="shared" si="217"/>
        <v>2.6360399372664556E-3</v>
      </c>
    </row>
    <row r="6973" spans="1:5" x14ac:dyDescent="0.3">
      <c r="A6973" s="35">
        <v>6958</v>
      </c>
      <c r="B6973">
        <f t="shared" si="216"/>
        <v>3</v>
      </c>
      <c r="C6973" s="32">
        <v>41661</v>
      </c>
      <c r="D6973">
        <v>2.706</v>
      </c>
      <c r="E6973">
        <f t="shared" si="217"/>
        <v>1.7521417487713513E-2</v>
      </c>
    </row>
    <row r="6974" spans="1:5" x14ac:dyDescent="0.3">
      <c r="A6974">
        <v>6959</v>
      </c>
      <c r="B6974">
        <f t="shared" si="216"/>
        <v>4</v>
      </c>
      <c r="C6974" s="32">
        <v>41662</v>
      </c>
      <c r="D6974">
        <v>2.69</v>
      </c>
      <c r="E6974">
        <f t="shared" si="217"/>
        <v>-5.9303361348485096E-3</v>
      </c>
    </row>
    <row r="6975" spans="1:5" x14ac:dyDescent="0.3">
      <c r="A6975" s="35">
        <v>6960</v>
      </c>
      <c r="B6975">
        <f t="shared" si="216"/>
        <v>5</v>
      </c>
      <c r="C6975" s="32">
        <v>41663</v>
      </c>
      <c r="D6975">
        <v>2.694</v>
      </c>
      <c r="E6975">
        <f t="shared" si="217"/>
        <v>1.485884374424553E-3</v>
      </c>
    </row>
    <row r="6976" spans="1:5" x14ac:dyDescent="0.3">
      <c r="A6976">
        <v>6961</v>
      </c>
      <c r="B6976">
        <f t="shared" si="216"/>
        <v>1</v>
      </c>
      <c r="C6976" s="32">
        <v>41666</v>
      </c>
      <c r="D6976">
        <v>2.665</v>
      </c>
      <c r="E6976">
        <f t="shared" si="217"/>
        <v>-1.0823020370364336E-2</v>
      </c>
    </row>
    <row r="6977" spans="1:5" x14ac:dyDescent="0.3">
      <c r="A6977" s="35">
        <v>6962</v>
      </c>
      <c r="B6977">
        <f t="shared" si="216"/>
        <v>2</v>
      </c>
      <c r="C6977" s="32">
        <v>41667</v>
      </c>
      <c r="D6977">
        <v>2.661</v>
      </c>
      <c r="E6977">
        <f t="shared" si="217"/>
        <v>-1.5020656222557085E-3</v>
      </c>
    </row>
    <row r="6978" spans="1:5" x14ac:dyDescent="0.3">
      <c r="A6978">
        <v>6963</v>
      </c>
      <c r="B6978">
        <f t="shared" si="216"/>
        <v>3</v>
      </c>
      <c r="C6978" s="32">
        <v>41668</v>
      </c>
      <c r="D6978">
        <v>2.6850000000000001</v>
      </c>
      <c r="E6978">
        <f t="shared" si="217"/>
        <v>8.9787359652759632E-3</v>
      </c>
    </row>
    <row r="6979" spans="1:5" x14ac:dyDescent="0.3">
      <c r="A6979" s="35">
        <v>6964</v>
      </c>
      <c r="B6979">
        <f t="shared" si="216"/>
        <v>4</v>
      </c>
      <c r="C6979" s="32">
        <v>41669</v>
      </c>
      <c r="D6979">
        <v>2.7050000000000001</v>
      </c>
      <c r="E6979">
        <f t="shared" si="217"/>
        <v>7.4211843376168259E-3</v>
      </c>
    </row>
    <row r="6980" spans="1:5" x14ac:dyDescent="0.3">
      <c r="A6980">
        <v>6965</v>
      </c>
      <c r="B6980">
        <f t="shared" si="216"/>
        <v>5</v>
      </c>
      <c r="C6980" s="32">
        <v>41670</v>
      </c>
      <c r="D6980">
        <v>2.6629999999999998</v>
      </c>
      <c r="E6980">
        <f t="shared" si="217"/>
        <v>-1.5648605466649708E-2</v>
      </c>
    </row>
    <row r="6981" spans="1:5" x14ac:dyDescent="0.3">
      <c r="A6981" s="35">
        <v>6966</v>
      </c>
      <c r="B6981">
        <f t="shared" si="216"/>
        <v>1</v>
      </c>
      <c r="C6981" s="32">
        <v>41673</v>
      </c>
      <c r="D6981">
        <v>2.6429999999999998</v>
      </c>
      <c r="E6981">
        <f t="shared" si="217"/>
        <v>-7.5386712096430939E-3</v>
      </c>
    </row>
    <row r="6982" spans="1:5" x14ac:dyDescent="0.3">
      <c r="A6982">
        <v>6967</v>
      </c>
      <c r="B6982">
        <f t="shared" si="216"/>
        <v>2</v>
      </c>
      <c r="C6982" s="32">
        <v>41674</v>
      </c>
      <c r="D6982">
        <v>2.641</v>
      </c>
      <c r="E6982">
        <f t="shared" si="217"/>
        <v>-7.5700230715688998E-4</v>
      </c>
    </row>
    <row r="6983" spans="1:5" x14ac:dyDescent="0.3">
      <c r="A6983" s="35">
        <v>6968</v>
      </c>
      <c r="B6983">
        <f t="shared" si="216"/>
        <v>3</v>
      </c>
      <c r="C6983" s="32">
        <v>41675</v>
      </c>
      <c r="D6983">
        <v>2.669</v>
      </c>
      <c r="E6983">
        <f t="shared" si="217"/>
        <v>1.0546237107391925E-2</v>
      </c>
    </row>
    <row r="6984" spans="1:5" x14ac:dyDescent="0.3">
      <c r="A6984">
        <v>6969</v>
      </c>
      <c r="B6984">
        <f t="shared" si="216"/>
        <v>4</v>
      </c>
      <c r="C6984" s="32">
        <v>41676</v>
      </c>
      <c r="D6984">
        <v>2.718</v>
      </c>
      <c r="E6984">
        <f t="shared" si="217"/>
        <v>1.8192445306564865E-2</v>
      </c>
    </row>
    <row r="6985" spans="1:5" x14ac:dyDescent="0.3">
      <c r="A6985" s="35">
        <v>6970</v>
      </c>
      <c r="B6985">
        <f t="shared" si="216"/>
        <v>5</v>
      </c>
      <c r="C6985" s="32">
        <v>41677</v>
      </c>
      <c r="D6985">
        <v>2.7839999999999998</v>
      </c>
      <c r="E6985">
        <f t="shared" si="217"/>
        <v>2.3992426743221149E-2</v>
      </c>
    </row>
    <row r="6986" spans="1:5" x14ac:dyDescent="0.3">
      <c r="A6986">
        <v>6971</v>
      </c>
      <c r="B6986">
        <f t="shared" si="216"/>
        <v>1</v>
      </c>
      <c r="C6986" s="32">
        <v>41680</v>
      </c>
      <c r="D6986">
        <v>2.7530000000000001</v>
      </c>
      <c r="E6986">
        <f t="shared" si="217"/>
        <v>-1.1197516311702892E-2</v>
      </c>
    </row>
    <row r="6987" spans="1:5" x14ac:dyDescent="0.3">
      <c r="A6987" s="35">
        <v>6972</v>
      </c>
      <c r="B6987">
        <f t="shared" si="216"/>
        <v>2</v>
      </c>
      <c r="C6987" s="32">
        <v>41681</v>
      </c>
      <c r="D6987">
        <v>2.79</v>
      </c>
      <c r="E6987">
        <f t="shared" si="217"/>
        <v>1.335036967280406E-2</v>
      </c>
    </row>
    <row r="6988" spans="1:5" x14ac:dyDescent="0.3">
      <c r="A6988">
        <v>6973</v>
      </c>
      <c r="B6988">
        <f t="shared" si="216"/>
        <v>3</v>
      </c>
      <c r="C6988" s="32">
        <v>41682</v>
      </c>
      <c r="D6988">
        <v>2.7959999999999998</v>
      </c>
      <c r="E6988">
        <f t="shared" si="217"/>
        <v>2.1482285382893838E-3</v>
      </c>
    </row>
    <row r="6989" spans="1:5" x14ac:dyDescent="0.3">
      <c r="A6989" s="35">
        <v>6974</v>
      </c>
      <c r="B6989">
        <f t="shared" si="216"/>
        <v>4</v>
      </c>
      <c r="C6989" s="32">
        <v>41683</v>
      </c>
      <c r="D6989">
        <v>2.8119999999999998</v>
      </c>
      <c r="E6989">
        <f t="shared" si="217"/>
        <v>5.7061495768546888E-3</v>
      </c>
    </row>
    <row r="6990" spans="1:5" x14ac:dyDescent="0.3">
      <c r="A6990">
        <v>6975</v>
      </c>
      <c r="B6990">
        <f t="shared" si="216"/>
        <v>5</v>
      </c>
      <c r="C6990" s="32">
        <v>41684</v>
      </c>
      <c r="D6990">
        <v>2.8380000000000001</v>
      </c>
      <c r="E6990">
        <f t="shared" si="217"/>
        <v>9.2036047894324558E-3</v>
      </c>
    </row>
    <row r="6991" spans="1:5" x14ac:dyDescent="0.3">
      <c r="A6991" s="35">
        <v>6976</v>
      </c>
      <c r="B6991">
        <f t="shared" si="216"/>
        <v>2</v>
      </c>
      <c r="C6991" s="32">
        <v>41688</v>
      </c>
      <c r="D6991">
        <v>2.8809999999999998</v>
      </c>
      <c r="E6991">
        <f t="shared" si="217"/>
        <v>1.5037877364540502E-2</v>
      </c>
    </row>
    <row r="6992" spans="1:5" x14ac:dyDescent="0.3">
      <c r="A6992">
        <v>6977</v>
      </c>
      <c r="B6992">
        <f t="shared" si="216"/>
        <v>3</v>
      </c>
      <c r="C6992" s="32">
        <v>41689</v>
      </c>
      <c r="D6992">
        <v>2.8639999999999999</v>
      </c>
      <c r="E6992">
        <f t="shared" si="217"/>
        <v>-5.9182070039922015E-3</v>
      </c>
    </row>
    <row r="6993" spans="1:5" x14ac:dyDescent="0.3">
      <c r="A6993" s="35">
        <v>6978</v>
      </c>
      <c r="B6993">
        <f t="shared" ref="B6993:B7056" si="218">WEEKDAY(C6993,2)</f>
        <v>4</v>
      </c>
      <c r="C6993" s="32">
        <v>41690</v>
      </c>
      <c r="D6993">
        <v>2.903</v>
      </c>
      <c r="E6993">
        <f t="shared" si="217"/>
        <v>1.3525435944093668E-2</v>
      </c>
    </row>
    <row r="6994" spans="1:5" x14ac:dyDescent="0.3">
      <c r="A6994">
        <v>6979</v>
      </c>
      <c r="B6994">
        <f t="shared" si="218"/>
        <v>5</v>
      </c>
      <c r="C6994" s="32">
        <v>41691</v>
      </c>
      <c r="D6994">
        <v>2.87</v>
      </c>
      <c r="E6994">
        <f t="shared" ref="E6994:E7057" si="219">LN(D6994/D6993)</f>
        <v>-1.1432655270963047E-2</v>
      </c>
    </row>
    <row r="6995" spans="1:5" x14ac:dyDescent="0.3">
      <c r="A6995" s="35">
        <v>6980</v>
      </c>
      <c r="B6995">
        <f t="shared" si="218"/>
        <v>1</v>
      </c>
      <c r="C6995" s="32">
        <v>41694</v>
      </c>
      <c r="D6995">
        <v>2.8730000000000002</v>
      </c>
      <c r="E6995">
        <f t="shared" si="219"/>
        <v>1.0447502256227285E-3</v>
      </c>
    </row>
    <row r="6996" spans="1:5" x14ac:dyDescent="0.3">
      <c r="A6996">
        <v>6981</v>
      </c>
      <c r="B6996">
        <f t="shared" si="218"/>
        <v>2</v>
      </c>
      <c r="C6996" s="32">
        <v>41695</v>
      </c>
      <c r="D6996">
        <v>2.8319999999999999</v>
      </c>
      <c r="E6996">
        <f t="shared" si="219"/>
        <v>-1.437360416567926E-2</v>
      </c>
    </row>
    <row r="6997" spans="1:5" x14ac:dyDescent="0.3">
      <c r="A6997" s="35">
        <v>6982</v>
      </c>
      <c r="B6997">
        <f t="shared" si="218"/>
        <v>3</v>
      </c>
      <c r="C6997" s="32">
        <v>41696</v>
      </c>
      <c r="D6997">
        <v>2.8290000000000002</v>
      </c>
      <c r="E6997">
        <f t="shared" si="219"/>
        <v>-1.059883512043024E-3</v>
      </c>
    </row>
    <row r="6998" spans="1:5" x14ac:dyDescent="0.3">
      <c r="A6998">
        <v>6983</v>
      </c>
      <c r="B6998">
        <f t="shared" si="218"/>
        <v>4</v>
      </c>
      <c r="C6998" s="32">
        <v>41697</v>
      </c>
      <c r="D6998">
        <v>2.794</v>
      </c>
      <c r="E6998">
        <f t="shared" si="219"/>
        <v>-1.2449031484660119E-2</v>
      </c>
    </row>
    <row r="6999" spans="1:5" x14ac:dyDescent="0.3">
      <c r="A6999" s="35">
        <v>6984</v>
      </c>
      <c r="B6999">
        <f t="shared" si="218"/>
        <v>5</v>
      </c>
      <c r="C6999" s="32">
        <v>41698</v>
      </c>
      <c r="D6999">
        <v>2.8250000000000002</v>
      </c>
      <c r="E6999">
        <f t="shared" si="219"/>
        <v>1.1034103763634232E-2</v>
      </c>
    </row>
    <row r="7000" spans="1:5" x14ac:dyDescent="0.3">
      <c r="A7000">
        <v>6985</v>
      </c>
      <c r="B7000">
        <f t="shared" si="218"/>
        <v>1</v>
      </c>
      <c r="C7000" s="32">
        <v>41701</v>
      </c>
      <c r="D7000">
        <v>2.8639999999999999</v>
      </c>
      <c r="E7000">
        <f t="shared" si="219"/>
        <v>1.3710884499994858E-2</v>
      </c>
    </row>
    <row r="7001" spans="1:5" x14ac:dyDescent="0.3">
      <c r="A7001" s="35">
        <v>6986</v>
      </c>
      <c r="B7001">
        <f t="shared" si="218"/>
        <v>2</v>
      </c>
      <c r="C7001" s="32">
        <v>41702</v>
      </c>
      <c r="D7001">
        <v>2.8159999999999998</v>
      </c>
      <c r="E7001">
        <f t="shared" si="219"/>
        <v>-1.6901810802603254E-2</v>
      </c>
    </row>
    <row r="7002" spans="1:5" x14ac:dyDescent="0.3">
      <c r="A7002">
        <v>6987</v>
      </c>
      <c r="B7002">
        <f t="shared" si="218"/>
        <v>3</v>
      </c>
      <c r="C7002" s="32">
        <v>41703</v>
      </c>
      <c r="D7002">
        <v>2.7719999999999998</v>
      </c>
      <c r="E7002">
        <f t="shared" si="219"/>
        <v>-1.5748356968139168E-2</v>
      </c>
    </row>
    <row r="7003" spans="1:5" x14ac:dyDescent="0.3">
      <c r="A7003" s="35">
        <v>6988</v>
      </c>
      <c r="B7003">
        <f t="shared" si="218"/>
        <v>4</v>
      </c>
      <c r="C7003" s="32">
        <v>41704</v>
      </c>
      <c r="D7003">
        <v>2.7879999999999998</v>
      </c>
      <c r="E7003">
        <f t="shared" si="219"/>
        <v>5.7554115706207522E-3</v>
      </c>
    </row>
    <row r="7004" spans="1:5" x14ac:dyDescent="0.3">
      <c r="A7004">
        <v>6989</v>
      </c>
      <c r="B7004">
        <f t="shared" si="218"/>
        <v>5</v>
      </c>
      <c r="C7004" s="32">
        <v>41705</v>
      </c>
      <c r="D7004">
        <v>2.8039999999999998</v>
      </c>
      <c r="E7004">
        <f t="shared" si="219"/>
        <v>5.7224762740663154E-3</v>
      </c>
    </row>
    <row r="7005" spans="1:5" x14ac:dyDescent="0.3">
      <c r="A7005" s="35">
        <v>6990</v>
      </c>
      <c r="B7005">
        <f t="shared" si="218"/>
        <v>1</v>
      </c>
      <c r="C7005" s="32">
        <v>41708</v>
      </c>
      <c r="D7005">
        <v>2.7919999999999998</v>
      </c>
      <c r="E7005">
        <f t="shared" si="219"/>
        <v>-4.2887842722175926E-3</v>
      </c>
    </row>
    <row r="7006" spans="1:5" x14ac:dyDescent="0.3">
      <c r="A7006">
        <v>6991</v>
      </c>
      <c r="B7006">
        <f t="shared" si="218"/>
        <v>2</v>
      </c>
      <c r="C7006" s="32">
        <v>41709</v>
      </c>
      <c r="D7006">
        <v>2.8029999999999999</v>
      </c>
      <c r="E7006">
        <f t="shared" si="219"/>
        <v>3.9320872825251516E-3</v>
      </c>
    </row>
    <row r="7007" spans="1:5" x14ac:dyDescent="0.3">
      <c r="A7007" s="35">
        <v>6992</v>
      </c>
      <c r="B7007">
        <f t="shared" si="218"/>
        <v>3</v>
      </c>
      <c r="C7007" s="32">
        <v>41710</v>
      </c>
      <c r="D7007">
        <v>2.7959999999999998</v>
      </c>
      <c r="E7007">
        <f t="shared" si="219"/>
        <v>-2.5004478110874557E-3</v>
      </c>
    </row>
    <row r="7008" spans="1:5" x14ac:dyDescent="0.3">
      <c r="A7008">
        <v>6993</v>
      </c>
      <c r="B7008">
        <f t="shared" si="218"/>
        <v>4</v>
      </c>
      <c r="C7008" s="32">
        <v>41711</v>
      </c>
      <c r="D7008">
        <v>2.7730000000000001</v>
      </c>
      <c r="E7008">
        <f t="shared" si="219"/>
        <v>-8.2600577379226877E-3</v>
      </c>
    </row>
    <row r="7009" spans="1:5" x14ac:dyDescent="0.3">
      <c r="A7009" s="35">
        <v>6994</v>
      </c>
      <c r="B7009">
        <f t="shared" si="218"/>
        <v>5</v>
      </c>
      <c r="C7009" s="32">
        <v>41712</v>
      </c>
      <c r="D7009">
        <v>2.79</v>
      </c>
      <c r="E7009">
        <f t="shared" si="219"/>
        <v>6.1118291996332076E-3</v>
      </c>
    </row>
    <row r="7010" spans="1:5" x14ac:dyDescent="0.3">
      <c r="A7010">
        <v>6995</v>
      </c>
      <c r="B7010">
        <f t="shared" si="218"/>
        <v>1</v>
      </c>
      <c r="C7010" s="32">
        <v>41715</v>
      </c>
      <c r="D7010">
        <v>2.7120000000000002</v>
      </c>
      <c r="E7010">
        <f t="shared" si="219"/>
        <v>-2.8355225755125123E-2</v>
      </c>
    </row>
    <row r="7011" spans="1:5" x14ac:dyDescent="0.3">
      <c r="A7011" s="35">
        <v>6996</v>
      </c>
      <c r="B7011">
        <f t="shared" si="218"/>
        <v>2</v>
      </c>
      <c r="C7011" s="32">
        <v>41716</v>
      </c>
      <c r="D7011">
        <v>2.7290000000000001</v>
      </c>
      <c r="E7011">
        <f t="shared" si="219"/>
        <v>6.2488716480523024E-3</v>
      </c>
    </row>
    <row r="7012" spans="1:5" x14ac:dyDescent="0.3">
      <c r="A7012">
        <v>6997</v>
      </c>
      <c r="B7012">
        <f t="shared" si="218"/>
        <v>3</v>
      </c>
      <c r="C7012" s="32">
        <v>41717</v>
      </c>
      <c r="D7012">
        <v>2.706</v>
      </c>
      <c r="E7012">
        <f t="shared" si="219"/>
        <v>-8.4637119776051744E-3</v>
      </c>
    </row>
    <row r="7013" spans="1:5" x14ac:dyDescent="0.3">
      <c r="A7013" s="35">
        <v>6998</v>
      </c>
      <c r="B7013">
        <f t="shared" si="218"/>
        <v>4</v>
      </c>
      <c r="C7013" s="32">
        <v>41718</v>
      </c>
      <c r="D7013">
        <v>2.7170000000000001</v>
      </c>
      <c r="E7013">
        <f t="shared" si="219"/>
        <v>4.056800695614469E-3</v>
      </c>
    </row>
    <row r="7014" spans="1:5" x14ac:dyDescent="0.3">
      <c r="A7014">
        <v>6999</v>
      </c>
      <c r="B7014">
        <f t="shared" si="218"/>
        <v>5</v>
      </c>
      <c r="C7014" s="32">
        <v>41719</v>
      </c>
      <c r="D7014">
        <v>2.7480000000000002</v>
      </c>
      <c r="E7014">
        <f t="shared" si="219"/>
        <v>1.1345043915892234E-2</v>
      </c>
    </row>
    <row r="7015" spans="1:5" x14ac:dyDescent="0.3">
      <c r="A7015" s="35">
        <v>7000</v>
      </c>
      <c r="B7015">
        <f t="shared" si="218"/>
        <v>1</v>
      </c>
      <c r="C7015" s="32">
        <v>41722</v>
      </c>
      <c r="D7015">
        <v>2.7090000000000001</v>
      </c>
      <c r="E7015">
        <f t="shared" si="219"/>
        <v>-1.4293811257144852E-2</v>
      </c>
    </row>
    <row r="7016" spans="1:5" x14ac:dyDescent="0.3">
      <c r="A7016">
        <v>7001</v>
      </c>
      <c r="B7016">
        <f t="shared" si="218"/>
        <v>2</v>
      </c>
      <c r="C7016" s="32">
        <v>41723</v>
      </c>
      <c r="D7016">
        <v>2.6709999999999998</v>
      </c>
      <c r="E7016">
        <f t="shared" si="219"/>
        <v>-1.4126628975134385E-2</v>
      </c>
    </row>
    <row r="7017" spans="1:5" x14ac:dyDescent="0.3">
      <c r="A7017" s="35">
        <v>7002</v>
      </c>
      <c r="B7017">
        <f t="shared" si="218"/>
        <v>3</v>
      </c>
      <c r="C7017" s="32">
        <v>41724</v>
      </c>
      <c r="D7017">
        <v>2.6930000000000001</v>
      </c>
      <c r="E7017">
        <f t="shared" si="219"/>
        <v>8.2028797016380408E-3</v>
      </c>
    </row>
    <row r="7018" spans="1:5" x14ac:dyDescent="0.3">
      <c r="A7018">
        <v>7003</v>
      </c>
      <c r="B7018">
        <f t="shared" si="218"/>
        <v>4</v>
      </c>
      <c r="C7018" s="32">
        <v>41725</v>
      </c>
      <c r="D7018">
        <v>2.7210000000000001</v>
      </c>
      <c r="E7018">
        <f t="shared" si="219"/>
        <v>1.0343645971647466E-2</v>
      </c>
    </row>
    <row r="7019" spans="1:5" x14ac:dyDescent="0.3">
      <c r="A7019" s="35">
        <v>7004</v>
      </c>
      <c r="B7019">
        <f t="shared" si="218"/>
        <v>5</v>
      </c>
      <c r="C7019" s="32">
        <v>41726</v>
      </c>
      <c r="D7019">
        <v>2.7010000000000001</v>
      </c>
      <c r="E7019">
        <f t="shared" si="219"/>
        <v>-7.3773849906306798E-3</v>
      </c>
    </row>
    <row r="7020" spans="1:5" x14ac:dyDescent="0.3">
      <c r="A7020">
        <v>7005</v>
      </c>
      <c r="B7020">
        <f t="shared" si="218"/>
        <v>1</v>
      </c>
      <c r="C7020" s="32">
        <v>41729</v>
      </c>
      <c r="D7020">
        <v>2.7189999999999999</v>
      </c>
      <c r="E7020">
        <f t="shared" si="219"/>
        <v>6.6420908398549753E-3</v>
      </c>
    </row>
    <row r="7021" spans="1:5" x14ac:dyDescent="0.3">
      <c r="A7021" s="35">
        <v>7006</v>
      </c>
      <c r="B7021">
        <f t="shared" si="218"/>
        <v>2</v>
      </c>
      <c r="C7021" s="32">
        <v>41730</v>
      </c>
      <c r="D7021">
        <v>2.665</v>
      </c>
      <c r="E7021">
        <f t="shared" si="219"/>
        <v>-2.0060108032525736E-2</v>
      </c>
    </row>
    <row r="7022" spans="1:5" x14ac:dyDescent="0.3">
      <c r="A7022">
        <v>7007</v>
      </c>
      <c r="B7022">
        <f t="shared" si="218"/>
        <v>3</v>
      </c>
      <c r="C7022" s="32">
        <v>41731</v>
      </c>
      <c r="D7022">
        <v>2.6760000000000002</v>
      </c>
      <c r="E7022">
        <f t="shared" si="219"/>
        <v>4.1190846481742264E-3</v>
      </c>
    </row>
    <row r="7023" spans="1:5" x14ac:dyDescent="0.3">
      <c r="A7023" s="35">
        <v>7008</v>
      </c>
      <c r="B7023">
        <f t="shared" si="218"/>
        <v>4</v>
      </c>
      <c r="C7023" s="32">
        <v>41732</v>
      </c>
      <c r="D7023">
        <v>2.7290000000000001</v>
      </c>
      <c r="E7023">
        <f t="shared" si="219"/>
        <v>1.9612099460219332E-2</v>
      </c>
    </row>
    <row r="7024" spans="1:5" x14ac:dyDescent="0.3">
      <c r="A7024">
        <v>7009</v>
      </c>
      <c r="B7024">
        <f t="shared" si="218"/>
        <v>5</v>
      </c>
      <c r="C7024" s="32">
        <v>41733</v>
      </c>
      <c r="D7024">
        <v>2.7559999999999998</v>
      </c>
      <c r="E7024">
        <f t="shared" si="219"/>
        <v>9.8451114252106776E-3</v>
      </c>
    </row>
    <row r="7025" spans="1:5" x14ac:dyDescent="0.3">
      <c r="A7025" s="35">
        <v>7010</v>
      </c>
      <c r="B7025">
        <f t="shared" si="218"/>
        <v>1</v>
      </c>
      <c r="C7025" s="32">
        <v>41736</v>
      </c>
      <c r="D7025">
        <v>2.758</v>
      </c>
      <c r="E7025">
        <f t="shared" si="219"/>
        <v>7.2542621969802598E-4</v>
      </c>
    </row>
    <row r="7026" spans="1:5" x14ac:dyDescent="0.3">
      <c r="A7026">
        <v>7011</v>
      </c>
      <c r="B7026">
        <f t="shared" si="218"/>
        <v>2</v>
      </c>
      <c r="C7026" s="32">
        <v>41737</v>
      </c>
      <c r="D7026">
        <v>2.891</v>
      </c>
      <c r="E7026">
        <f t="shared" si="219"/>
        <v>4.7096683663099027E-2</v>
      </c>
    </row>
    <row r="7027" spans="1:5" x14ac:dyDescent="0.3">
      <c r="A7027" s="35">
        <v>7012</v>
      </c>
      <c r="B7027">
        <f t="shared" si="218"/>
        <v>3</v>
      </c>
      <c r="C7027" s="32">
        <v>41738</v>
      </c>
      <c r="D7027">
        <v>2.9169999999999998</v>
      </c>
      <c r="E7027">
        <f t="shared" si="219"/>
        <v>8.9532278513753567E-3</v>
      </c>
    </row>
    <row r="7028" spans="1:5" x14ac:dyDescent="0.3">
      <c r="A7028">
        <v>7013</v>
      </c>
      <c r="B7028">
        <f t="shared" si="218"/>
        <v>4</v>
      </c>
      <c r="C7028" s="32">
        <v>41739</v>
      </c>
      <c r="D7028">
        <v>2.931</v>
      </c>
      <c r="E7028">
        <f t="shared" si="219"/>
        <v>4.7879708431710268E-3</v>
      </c>
    </row>
    <row r="7029" spans="1:5" x14ac:dyDescent="0.3">
      <c r="A7029" s="35">
        <v>7014</v>
      </c>
      <c r="B7029">
        <f t="shared" si="218"/>
        <v>5</v>
      </c>
      <c r="C7029" s="32">
        <v>41740</v>
      </c>
      <c r="D7029">
        <v>2.9340000000000002</v>
      </c>
      <c r="E7029">
        <f t="shared" si="219"/>
        <v>1.0230179920347083E-3</v>
      </c>
    </row>
    <row r="7030" spans="1:5" x14ac:dyDescent="0.3">
      <c r="A7030">
        <v>7015</v>
      </c>
      <c r="B7030">
        <f t="shared" si="218"/>
        <v>1</v>
      </c>
      <c r="C7030" s="32">
        <v>41743</v>
      </c>
      <c r="D7030">
        <v>2.9649999999999999</v>
      </c>
      <c r="E7030">
        <f t="shared" si="219"/>
        <v>1.0510352728898789E-2</v>
      </c>
    </row>
    <row r="7031" spans="1:5" x14ac:dyDescent="0.3">
      <c r="A7031" s="35">
        <v>7016</v>
      </c>
      <c r="B7031">
        <f t="shared" si="218"/>
        <v>2</v>
      </c>
      <c r="C7031" s="32">
        <v>41744</v>
      </c>
      <c r="D7031">
        <v>2.976</v>
      </c>
      <c r="E7031">
        <f t="shared" si="219"/>
        <v>3.7030845211566367E-3</v>
      </c>
    </row>
    <row r="7032" spans="1:5" x14ac:dyDescent="0.3">
      <c r="A7032">
        <v>7017</v>
      </c>
      <c r="B7032">
        <f t="shared" si="218"/>
        <v>3</v>
      </c>
      <c r="C7032" s="32">
        <v>41745</v>
      </c>
      <c r="D7032">
        <v>2.9630000000000001</v>
      </c>
      <c r="E7032">
        <f t="shared" si="219"/>
        <v>-4.3778483794171558E-3</v>
      </c>
    </row>
    <row r="7033" spans="1:5" x14ac:dyDescent="0.3">
      <c r="A7033" s="35">
        <v>7018</v>
      </c>
      <c r="B7033">
        <f t="shared" si="218"/>
        <v>4</v>
      </c>
      <c r="C7033" s="32">
        <v>41746</v>
      </c>
      <c r="D7033">
        <v>2.9820000000000002</v>
      </c>
      <c r="E7033">
        <f t="shared" si="219"/>
        <v>6.3919477511184828E-3</v>
      </c>
    </row>
    <row r="7034" spans="1:5" x14ac:dyDescent="0.3">
      <c r="A7034">
        <v>7019</v>
      </c>
      <c r="B7034">
        <f t="shared" si="218"/>
        <v>1</v>
      </c>
      <c r="C7034" s="32">
        <v>41750</v>
      </c>
      <c r="D7034">
        <v>3.0139999999999998</v>
      </c>
      <c r="E7034">
        <f t="shared" si="219"/>
        <v>1.0673883861756819E-2</v>
      </c>
    </row>
    <row r="7035" spans="1:5" x14ac:dyDescent="0.3">
      <c r="A7035" s="35">
        <v>7020</v>
      </c>
      <c r="B7035">
        <f t="shared" si="218"/>
        <v>2</v>
      </c>
      <c r="C7035" s="32">
        <v>41751</v>
      </c>
      <c r="D7035">
        <v>3.0150000000000001</v>
      </c>
      <c r="E7035">
        <f t="shared" si="219"/>
        <v>3.3172997484518408E-4</v>
      </c>
    </row>
    <row r="7036" spans="1:5" x14ac:dyDescent="0.3">
      <c r="A7036">
        <v>7021</v>
      </c>
      <c r="B7036">
        <f t="shared" si="218"/>
        <v>3</v>
      </c>
      <c r="C7036" s="32">
        <v>41752</v>
      </c>
      <c r="D7036">
        <v>3.0230000000000001</v>
      </c>
      <c r="E7036">
        <f t="shared" si="219"/>
        <v>2.6498856181723118E-3</v>
      </c>
    </row>
    <row r="7037" spans="1:5" x14ac:dyDescent="0.3">
      <c r="A7037" s="35">
        <v>7022</v>
      </c>
      <c r="B7037">
        <f t="shared" si="218"/>
        <v>4</v>
      </c>
      <c r="C7037" s="32">
        <v>41753</v>
      </c>
      <c r="D7037">
        <v>2.988</v>
      </c>
      <c r="E7037">
        <f t="shared" si="219"/>
        <v>-1.1645448526750177E-2</v>
      </c>
    </row>
    <row r="7038" spans="1:5" x14ac:dyDescent="0.3">
      <c r="A7038">
        <v>7023</v>
      </c>
      <c r="B7038">
        <f t="shared" si="218"/>
        <v>5</v>
      </c>
      <c r="C7038" s="32">
        <v>41754</v>
      </c>
      <c r="D7038">
        <v>2.9660000000000002</v>
      </c>
      <c r="E7038">
        <f t="shared" si="219"/>
        <v>-7.3900235548305009E-3</v>
      </c>
    </row>
    <row r="7039" spans="1:5" x14ac:dyDescent="0.3">
      <c r="A7039" s="35">
        <v>7024</v>
      </c>
      <c r="B7039">
        <f t="shared" si="218"/>
        <v>1</v>
      </c>
      <c r="C7039" s="32">
        <v>41757</v>
      </c>
      <c r="D7039">
        <v>2.8940000000000001</v>
      </c>
      <c r="E7039">
        <f t="shared" si="219"/>
        <v>-2.4574615506448298E-2</v>
      </c>
    </row>
    <row r="7040" spans="1:5" x14ac:dyDescent="0.3">
      <c r="A7040">
        <v>7025</v>
      </c>
      <c r="B7040">
        <f t="shared" si="218"/>
        <v>2</v>
      </c>
      <c r="C7040" s="32">
        <v>41758</v>
      </c>
      <c r="D7040">
        <v>2.9140000000000001</v>
      </c>
      <c r="E7040">
        <f t="shared" si="219"/>
        <v>6.8870795637209934E-3</v>
      </c>
    </row>
    <row r="7041" spans="1:5" x14ac:dyDescent="0.3">
      <c r="A7041" s="35">
        <v>7026</v>
      </c>
      <c r="B7041">
        <f t="shared" si="218"/>
        <v>3</v>
      </c>
      <c r="C7041" s="32">
        <v>41759</v>
      </c>
      <c r="D7041">
        <v>2.8679999999999999</v>
      </c>
      <c r="E7041">
        <f t="shared" si="219"/>
        <v>-1.5911785035639284E-2</v>
      </c>
    </row>
    <row r="7042" spans="1:5" x14ac:dyDescent="0.3">
      <c r="A7042">
        <v>7027</v>
      </c>
      <c r="B7042">
        <f t="shared" si="218"/>
        <v>4</v>
      </c>
      <c r="C7042" s="32">
        <v>41760</v>
      </c>
      <c r="D7042">
        <v>2.8460000000000001</v>
      </c>
      <c r="E7042">
        <f t="shared" si="219"/>
        <v>-7.7004230697131793E-3</v>
      </c>
    </row>
    <row r="7043" spans="1:5" x14ac:dyDescent="0.3">
      <c r="A7043" s="35">
        <v>7028</v>
      </c>
      <c r="B7043">
        <f t="shared" si="218"/>
        <v>5</v>
      </c>
      <c r="C7043" s="32">
        <v>41761</v>
      </c>
      <c r="D7043">
        <v>2.8919999999999999</v>
      </c>
      <c r="E7043">
        <f t="shared" si="219"/>
        <v>1.6033804628857579E-2</v>
      </c>
    </row>
    <row r="7044" spans="1:5" x14ac:dyDescent="0.3">
      <c r="A7044">
        <v>7029</v>
      </c>
      <c r="B7044">
        <f t="shared" si="218"/>
        <v>1</v>
      </c>
      <c r="C7044" s="32">
        <v>41764</v>
      </c>
      <c r="D7044">
        <v>2.8420000000000001</v>
      </c>
      <c r="E7044">
        <f t="shared" si="219"/>
        <v>-1.7440274621609297E-2</v>
      </c>
    </row>
    <row r="7045" spans="1:5" x14ac:dyDescent="0.3">
      <c r="A7045" s="35">
        <v>7030</v>
      </c>
      <c r="B7045">
        <f t="shared" si="218"/>
        <v>2</v>
      </c>
      <c r="C7045" s="32">
        <v>41765</v>
      </c>
      <c r="D7045">
        <v>2.8140000000000001</v>
      </c>
      <c r="E7045">
        <f t="shared" si="219"/>
        <v>-9.9010709827115698E-3</v>
      </c>
    </row>
    <row r="7046" spans="1:5" x14ac:dyDescent="0.3">
      <c r="A7046">
        <v>7031</v>
      </c>
      <c r="B7046">
        <f t="shared" si="218"/>
        <v>3</v>
      </c>
      <c r="C7046" s="32">
        <v>41766</v>
      </c>
      <c r="D7046">
        <v>2.8570000000000002</v>
      </c>
      <c r="E7046">
        <f t="shared" si="219"/>
        <v>1.5165164556438848E-2</v>
      </c>
    </row>
    <row r="7047" spans="1:5" x14ac:dyDescent="0.3">
      <c r="A7047" s="35">
        <v>7032</v>
      </c>
      <c r="B7047">
        <f t="shared" si="218"/>
        <v>4</v>
      </c>
      <c r="C7047" s="32">
        <v>41767</v>
      </c>
      <c r="D7047">
        <v>2.827</v>
      </c>
      <c r="E7047">
        <f t="shared" si="219"/>
        <v>-1.0556044537182847E-2</v>
      </c>
    </row>
    <row r="7048" spans="1:5" x14ac:dyDescent="0.3">
      <c r="A7048">
        <v>7033</v>
      </c>
      <c r="B7048">
        <f t="shared" si="218"/>
        <v>5</v>
      </c>
      <c r="C7048" s="32">
        <v>41768</v>
      </c>
      <c r="D7048">
        <v>2.82</v>
      </c>
      <c r="E7048">
        <f t="shared" si="219"/>
        <v>-2.4791937614311531E-3</v>
      </c>
    </row>
    <row r="7049" spans="1:5" x14ac:dyDescent="0.3">
      <c r="A7049" s="35">
        <v>7034</v>
      </c>
      <c r="B7049">
        <f t="shared" si="218"/>
        <v>1</v>
      </c>
      <c r="C7049" s="32">
        <v>41771</v>
      </c>
      <c r="D7049">
        <v>2.839</v>
      </c>
      <c r="E7049">
        <f t="shared" si="219"/>
        <v>6.7149925408119529E-3</v>
      </c>
    </row>
    <row r="7050" spans="1:5" x14ac:dyDescent="0.3">
      <c r="A7050">
        <v>7035</v>
      </c>
      <c r="B7050">
        <f t="shared" si="218"/>
        <v>2</v>
      </c>
      <c r="C7050" s="32">
        <v>41772</v>
      </c>
      <c r="D7050">
        <v>2.843</v>
      </c>
      <c r="E7050">
        <f t="shared" si="219"/>
        <v>1.4079551780285411E-3</v>
      </c>
    </row>
    <row r="7051" spans="1:5" x14ac:dyDescent="0.3">
      <c r="A7051" s="35">
        <v>7036</v>
      </c>
      <c r="B7051">
        <f t="shared" si="218"/>
        <v>3</v>
      </c>
      <c r="C7051" s="32">
        <v>41773</v>
      </c>
      <c r="D7051">
        <v>2.883</v>
      </c>
      <c r="E7051">
        <f t="shared" si="219"/>
        <v>1.3971585987402444E-2</v>
      </c>
    </row>
    <row r="7052" spans="1:5" x14ac:dyDescent="0.3">
      <c r="A7052">
        <v>7037</v>
      </c>
      <c r="B7052">
        <f t="shared" si="218"/>
        <v>4</v>
      </c>
      <c r="C7052" s="32">
        <v>41774</v>
      </c>
      <c r="D7052">
        <v>2.87</v>
      </c>
      <c r="E7052">
        <f t="shared" si="219"/>
        <v>-4.5193888847353285E-3</v>
      </c>
    </row>
    <row r="7053" spans="1:5" x14ac:dyDescent="0.3">
      <c r="A7053" s="35">
        <v>7038</v>
      </c>
      <c r="B7053">
        <f t="shared" si="218"/>
        <v>5</v>
      </c>
      <c r="C7053" s="32">
        <v>41775</v>
      </c>
      <c r="D7053">
        <v>2.8839999999999999</v>
      </c>
      <c r="E7053">
        <f t="shared" si="219"/>
        <v>4.8661896511729063E-3</v>
      </c>
    </row>
    <row r="7054" spans="1:5" x14ac:dyDescent="0.3">
      <c r="A7054">
        <v>7039</v>
      </c>
      <c r="B7054">
        <f t="shared" si="218"/>
        <v>1</v>
      </c>
      <c r="C7054" s="32">
        <v>41778</v>
      </c>
      <c r="D7054">
        <v>2.87</v>
      </c>
      <c r="E7054">
        <f t="shared" si="219"/>
        <v>-4.8661896511727884E-3</v>
      </c>
    </row>
    <row r="7055" spans="1:5" x14ac:dyDescent="0.3">
      <c r="A7055" s="35">
        <v>7040</v>
      </c>
      <c r="B7055">
        <f t="shared" si="218"/>
        <v>2</v>
      </c>
      <c r="C7055" s="32">
        <v>41779</v>
      </c>
      <c r="D7055">
        <v>2.8740000000000001</v>
      </c>
      <c r="E7055">
        <f t="shared" si="219"/>
        <v>1.3927578853034758E-3</v>
      </c>
    </row>
    <row r="7056" spans="1:5" x14ac:dyDescent="0.3">
      <c r="A7056">
        <v>7041</v>
      </c>
      <c r="B7056">
        <f t="shared" si="218"/>
        <v>3</v>
      </c>
      <c r="C7056" s="32">
        <v>41780</v>
      </c>
      <c r="D7056">
        <v>2.9</v>
      </c>
      <c r="E7056">
        <f t="shared" si="219"/>
        <v>9.0059493355951602E-3</v>
      </c>
    </row>
    <row r="7057" spans="1:5" x14ac:dyDescent="0.3">
      <c r="A7057" s="35">
        <v>7042</v>
      </c>
      <c r="B7057">
        <f t="shared" ref="B7057:B7120" si="220">WEEKDAY(C7057,2)</f>
        <v>4</v>
      </c>
      <c r="C7057" s="32">
        <v>41781</v>
      </c>
      <c r="D7057">
        <v>2.919</v>
      </c>
      <c r="E7057">
        <f t="shared" si="219"/>
        <v>6.5303548795494709E-3</v>
      </c>
    </row>
    <row r="7058" spans="1:5" x14ac:dyDescent="0.3">
      <c r="A7058">
        <v>7043</v>
      </c>
      <c r="B7058">
        <f t="shared" si="220"/>
        <v>5</v>
      </c>
      <c r="C7058" s="32">
        <v>41782</v>
      </c>
      <c r="D7058">
        <v>2.919</v>
      </c>
      <c r="E7058">
        <f t="shared" ref="E7058:E7121" si="221">LN(D7058/D7057)</f>
        <v>0</v>
      </c>
    </row>
    <row r="7059" spans="1:5" x14ac:dyDescent="0.3">
      <c r="A7059" s="35">
        <v>7044</v>
      </c>
      <c r="B7059">
        <f t="shared" si="220"/>
        <v>2</v>
      </c>
      <c r="C7059" s="32">
        <v>41786</v>
      </c>
      <c r="D7059">
        <v>2.839</v>
      </c>
      <c r="E7059">
        <f t="shared" si="221"/>
        <v>-2.7789214381143571E-2</v>
      </c>
    </row>
    <row r="7060" spans="1:5" x14ac:dyDescent="0.3">
      <c r="A7060">
        <v>7045</v>
      </c>
      <c r="B7060">
        <f t="shared" si="220"/>
        <v>3</v>
      </c>
      <c r="C7060" s="32">
        <v>41787</v>
      </c>
      <c r="D7060">
        <v>2.8580000000000001</v>
      </c>
      <c r="E7060">
        <f t="shared" si="221"/>
        <v>6.6702020168415482E-3</v>
      </c>
    </row>
    <row r="7061" spans="1:5" x14ac:dyDescent="0.3">
      <c r="A7061" s="35">
        <v>7046</v>
      </c>
      <c r="B7061">
        <f t="shared" si="220"/>
        <v>4</v>
      </c>
      <c r="C7061" s="32">
        <v>41788</v>
      </c>
      <c r="D7061">
        <v>2.8620000000000001</v>
      </c>
      <c r="E7061">
        <f t="shared" si="221"/>
        <v>1.3986016265835979E-3</v>
      </c>
    </row>
    <row r="7062" spans="1:5" x14ac:dyDescent="0.3">
      <c r="A7062">
        <v>7047</v>
      </c>
      <c r="B7062">
        <f t="shared" si="220"/>
        <v>5</v>
      </c>
      <c r="C7062" s="32">
        <v>41789</v>
      </c>
      <c r="D7062">
        <v>2.8519999999999999</v>
      </c>
      <c r="E7062">
        <f t="shared" si="221"/>
        <v>-3.5001785822097974E-3</v>
      </c>
    </row>
    <row r="7063" spans="1:5" x14ac:dyDescent="0.3">
      <c r="A7063" s="35">
        <v>7048</v>
      </c>
      <c r="B7063">
        <f t="shared" si="220"/>
        <v>1</v>
      </c>
      <c r="C7063" s="32">
        <v>41792</v>
      </c>
      <c r="D7063">
        <v>2.8290000000000002</v>
      </c>
      <c r="E7063">
        <f t="shared" si="221"/>
        <v>-8.0972102326192508E-3</v>
      </c>
    </row>
    <row r="7064" spans="1:5" x14ac:dyDescent="0.3">
      <c r="A7064">
        <v>7049</v>
      </c>
      <c r="B7064">
        <f t="shared" si="220"/>
        <v>2</v>
      </c>
      <c r="C7064" s="32">
        <v>41793</v>
      </c>
      <c r="D7064">
        <v>2.8210000000000002</v>
      </c>
      <c r="E7064">
        <f t="shared" si="221"/>
        <v>-2.831860299570871E-3</v>
      </c>
    </row>
    <row r="7065" spans="1:5" x14ac:dyDescent="0.3">
      <c r="A7065" s="35">
        <v>7050</v>
      </c>
      <c r="B7065">
        <f t="shared" si="220"/>
        <v>3</v>
      </c>
      <c r="C7065" s="32">
        <v>41794</v>
      </c>
      <c r="D7065">
        <v>2.8109999999999999</v>
      </c>
      <c r="E7065">
        <f t="shared" si="221"/>
        <v>-3.5511400954645212E-3</v>
      </c>
    </row>
    <row r="7066" spans="1:5" x14ac:dyDescent="0.3">
      <c r="A7066">
        <v>7051</v>
      </c>
      <c r="B7066">
        <f t="shared" si="220"/>
        <v>4</v>
      </c>
      <c r="C7066" s="32">
        <v>41795</v>
      </c>
      <c r="D7066">
        <v>2.8260000000000001</v>
      </c>
      <c r="E7066">
        <f t="shared" si="221"/>
        <v>5.3219923379408925E-3</v>
      </c>
    </row>
    <row r="7067" spans="1:5" x14ac:dyDescent="0.3">
      <c r="A7067" s="35">
        <v>7052</v>
      </c>
      <c r="B7067">
        <f t="shared" si="220"/>
        <v>5</v>
      </c>
      <c r="C7067" s="32">
        <v>41796</v>
      </c>
      <c r="D7067">
        <v>2.81</v>
      </c>
      <c r="E7067">
        <f t="shared" si="221"/>
        <v>-5.6778009166813361E-3</v>
      </c>
    </row>
    <row r="7068" spans="1:5" x14ac:dyDescent="0.3">
      <c r="A7068">
        <v>7053</v>
      </c>
      <c r="B7068">
        <f t="shared" si="220"/>
        <v>1</v>
      </c>
      <c r="C7068" s="32">
        <v>41799</v>
      </c>
      <c r="D7068">
        <v>2.8439999999999999</v>
      </c>
      <c r="E7068">
        <f t="shared" si="221"/>
        <v>1.2027028595339986E-2</v>
      </c>
    </row>
    <row r="7069" spans="1:5" x14ac:dyDescent="0.3">
      <c r="A7069" s="35">
        <v>7054</v>
      </c>
      <c r="B7069">
        <f t="shared" si="220"/>
        <v>2</v>
      </c>
      <c r="C7069" s="32">
        <v>41800</v>
      </c>
      <c r="D7069">
        <v>2.8450000000000002</v>
      </c>
      <c r="E7069">
        <f t="shared" si="221"/>
        <v>3.51555637299925E-4</v>
      </c>
    </row>
    <row r="7070" spans="1:5" x14ac:dyDescent="0.3">
      <c r="A7070">
        <v>7055</v>
      </c>
      <c r="B7070">
        <f t="shared" si="220"/>
        <v>3</v>
      </c>
      <c r="C7070" s="32">
        <v>41801</v>
      </c>
      <c r="D7070">
        <v>2.867</v>
      </c>
      <c r="E7070">
        <f t="shared" si="221"/>
        <v>7.703119322938573E-3</v>
      </c>
    </row>
    <row r="7071" spans="1:5" x14ac:dyDescent="0.3">
      <c r="A7071" s="35">
        <v>7056</v>
      </c>
      <c r="B7071">
        <f t="shared" si="220"/>
        <v>4</v>
      </c>
      <c r="C7071" s="32">
        <v>41802</v>
      </c>
      <c r="D7071">
        <v>2.9430000000000001</v>
      </c>
      <c r="E7071">
        <f t="shared" si="221"/>
        <v>2.6163282350102911E-2</v>
      </c>
    </row>
    <row r="7072" spans="1:5" x14ac:dyDescent="0.3">
      <c r="A7072">
        <v>7057</v>
      </c>
      <c r="B7072">
        <f t="shared" si="220"/>
        <v>5</v>
      </c>
      <c r="C7072" s="32">
        <v>41803</v>
      </c>
      <c r="D7072">
        <v>2.9089999999999998</v>
      </c>
      <c r="E7072">
        <f t="shared" si="221"/>
        <v>-1.1620089738271226E-2</v>
      </c>
    </row>
    <row r="7073" spans="1:5" x14ac:dyDescent="0.3">
      <c r="A7073" s="35">
        <v>7058</v>
      </c>
      <c r="B7073">
        <f t="shared" si="220"/>
        <v>1</v>
      </c>
      <c r="C7073" s="32">
        <v>41806</v>
      </c>
      <c r="D7073">
        <v>2.927</v>
      </c>
      <c r="E7073">
        <f t="shared" si="221"/>
        <v>6.1686281966842373E-3</v>
      </c>
    </row>
    <row r="7074" spans="1:5" x14ac:dyDescent="0.3">
      <c r="A7074">
        <v>7059</v>
      </c>
      <c r="B7074">
        <f t="shared" si="220"/>
        <v>2</v>
      </c>
      <c r="C7074" s="32">
        <v>41807</v>
      </c>
      <c r="D7074">
        <v>2.9390000000000001</v>
      </c>
      <c r="E7074">
        <f t="shared" si="221"/>
        <v>4.0913797270315131E-3</v>
      </c>
    </row>
    <row r="7075" spans="1:5" x14ac:dyDescent="0.3">
      <c r="A7075" s="35">
        <v>7060</v>
      </c>
      <c r="B7075">
        <f t="shared" si="220"/>
        <v>3</v>
      </c>
      <c r="C7075" s="32">
        <v>41808</v>
      </c>
      <c r="D7075">
        <v>2.95</v>
      </c>
      <c r="E7075">
        <f t="shared" si="221"/>
        <v>3.7357829149481745E-3</v>
      </c>
    </row>
    <row r="7076" spans="1:5" x14ac:dyDescent="0.3">
      <c r="A7076">
        <v>7061</v>
      </c>
      <c r="B7076">
        <f t="shared" si="220"/>
        <v>4</v>
      </c>
      <c r="C7076" s="32">
        <v>41809</v>
      </c>
      <c r="D7076">
        <v>2.9689999999999999</v>
      </c>
      <c r="E7076">
        <f t="shared" si="221"/>
        <v>6.4200254298940823E-3</v>
      </c>
    </row>
    <row r="7077" spans="1:5" x14ac:dyDescent="0.3">
      <c r="A7077" s="35">
        <v>7062</v>
      </c>
      <c r="B7077">
        <f t="shared" si="220"/>
        <v>5</v>
      </c>
      <c r="C7077" s="32">
        <v>41810</v>
      </c>
      <c r="D7077">
        <v>2.9750000000000001</v>
      </c>
      <c r="E7077">
        <f t="shared" si="221"/>
        <v>2.0188432159703373E-3</v>
      </c>
    </row>
    <row r="7078" spans="1:5" x14ac:dyDescent="0.3">
      <c r="A7078">
        <v>7063</v>
      </c>
      <c r="B7078">
        <f t="shared" si="220"/>
        <v>1</v>
      </c>
      <c r="C7078" s="32">
        <v>41813</v>
      </c>
      <c r="D7078">
        <v>2.9390000000000001</v>
      </c>
      <c r="E7078">
        <f t="shared" si="221"/>
        <v>-1.2174651560812783E-2</v>
      </c>
    </row>
    <row r="7079" spans="1:5" x14ac:dyDescent="0.3">
      <c r="A7079" s="35">
        <v>7064</v>
      </c>
      <c r="B7079">
        <f t="shared" si="220"/>
        <v>2</v>
      </c>
      <c r="C7079" s="32">
        <v>41814</v>
      </c>
      <c r="D7079">
        <v>2.9540000000000002</v>
      </c>
      <c r="E7079">
        <f t="shared" si="221"/>
        <v>5.0907966724079027E-3</v>
      </c>
    </row>
    <row r="7080" spans="1:5" x14ac:dyDescent="0.3">
      <c r="A7080">
        <v>7065</v>
      </c>
      <c r="B7080">
        <f t="shared" si="220"/>
        <v>3</v>
      </c>
      <c r="C7080" s="32">
        <v>41815</v>
      </c>
      <c r="D7080">
        <v>2.9279999999999999</v>
      </c>
      <c r="E7080">
        <f t="shared" si="221"/>
        <v>-8.8405880101230083E-3</v>
      </c>
    </row>
    <row r="7081" spans="1:5" x14ac:dyDescent="0.3">
      <c r="A7081" s="35">
        <v>7066</v>
      </c>
      <c r="B7081">
        <f t="shared" si="220"/>
        <v>4</v>
      </c>
      <c r="C7081" s="32">
        <v>41816</v>
      </c>
      <c r="D7081">
        <v>2.9129999999999998</v>
      </c>
      <c r="E7081">
        <f t="shared" si="221"/>
        <v>-5.1361181217676223E-3</v>
      </c>
    </row>
    <row r="7082" spans="1:5" x14ac:dyDescent="0.3">
      <c r="A7082">
        <v>7067</v>
      </c>
      <c r="B7082">
        <f t="shared" si="220"/>
        <v>5</v>
      </c>
      <c r="C7082" s="32">
        <v>41817</v>
      </c>
      <c r="D7082">
        <v>2.9249999999999998</v>
      </c>
      <c r="E7082">
        <f t="shared" si="221"/>
        <v>4.1110027065222876E-3</v>
      </c>
    </row>
    <row r="7083" spans="1:5" x14ac:dyDescent="0.3">
      <c r="A7083" s="35">
        <v>7068</v>
      </c>
      <c r="B7083">
        <f t="shared" si="220"/>
        <v>1</v>
      </c>
      <c r="C7083" s="32">
        <v>41820</v>
      </c>
      <c r="D7083">
        <v>2.8879999999999999</v>
      </c>
      <c r="E7083">
        <f t="shared" si="221"/>
        <v>-1.2730259653240041E-2</v>
      </c>
    </row>
    <row r="7084" spans="1:5" x14ac:dyDescent="0.3">
      <c r="A7084">
        <v>7069</v>
      </c>
      <c r="B7084">
        <f t="shared" si="220"/>
        <v>2</v>
      </c>
      <c r="C7084" s="32">
        <v>41821</v>
      </c>
      <c r="D7084">
        <v>2.8879999999999999</v>
      </c>
      <c r="E7084">
        <f t="shared" si="221"/>
        <v>0</v>
      </c>
    </row>
    <row r="7085" spans="1:5" x14ac:dyDescent="0.3">
      <c r="A7085" s="35">
        <v>7070</v>
      </c>
      <c r="B7085">
        <f t="shared" si="220"/>
        <v>3</v>
      </c>
      <c r="C7085" s="32">
        <v>41822</v>
      </c>
      <c r="D7085">
        <v>2.875</v>
      </c>
      <c r="E7085">
        <f t="shared" si="221"/>
        <v>-4.5115467812659625E-3</v>
      </c>
    </row>
    <row r="7086" spans="1:5" x14ac:dyDescent="0.3">
      <c r="A7086">
        <v>7071</v>
      </c>
      <c r="B7086">
        <f t="shared" si="220"/>
        <v>4</v>
      </c>
      <c r="C7086" s="32">
        <v>41823</v>
      </c>
      <c r="D7086">
        <v>2.8959999999999999</v>
      </c>
      <c r="E7086">
        <f t="shared" si="221"/>
        <v>7.2778002741562342E-3</v>
      </c>
    </row>
    <row r="7087" spans="1:5" x14ac:dyDescent="0.3">
      <c r="A7087" s="35">
        <v>7072</v>
      </c>
      <c r="B7087">
        <f t="shared" si="220"/>
        <v>1</v>
      </c>
      <c r="C7087" s="32">
        <v>41827</v>
      </c>
      <c r="D7087">
        <v>2.8570000000000002</v>
      </c>
      <c r="E7087">
        <f t="shared" si="221"/>
        <v>-1.3558351274833857E-2</v>
      </c>
    </row>
    <row r="7088" spans="1:5" x14ac:dyDescent="0.3">
      <c r="A7088">
        <v>7073</v>
      </c>
      <c r="B7088">
        <f t="shared" si="220"/>
        <v>2</v>
      </c>
      <c r="C7088" s="32">
        <v>41828</v>
      </c>
      <c r="D7088">
        <v>2.8540000000000001</v>
      </c>
      <c r="E7088">
        <f t="shared" si="221"/>
        <v>-1.0506041939913463E-3</v>
      </c>
    </row>
    <row r="7089" spans="1:5" x14ac:dyDescent="0.3">
      <c r="A7089" s="35">
        <v>7074</v>
      </c>
      <c r="B7089">
        <f t="shared" si="220"/>
        <v>3</v>
      </c>
      <c r="C7089" s="32">
        <v>41829</v>
      </c>
      <c r="D7089">
        <v>2.806</v>
      </c>
      <c r="E7089">
        <f t="shared" si="221"/>
        <v>-1.6961537374375512E-2</v>
      </c>
    </row>
    <row r="7090" spans="1:5" x14ac:dyDescent="0.3">
      <c r="A7090">
        <v>7075</v>
      </c>
      <c r="B7090">
        <f t="shared" si="220"/>
        <v>4</v>
      </c>
      <c r="C7090" s="32">
        <v>41830</v>
      </c>
      <c r="D7090">
        <v>2.8359999999999999</v>
      </c>
      <c r="E7090">
        <f t="shared" si="221"/>
        <v>1.0634626989611805E-2</v>
      </c>
    </row>
    <row r="7091" spans="1:5" x14ac:dyDescent="0.3">
      <c r="A7091" s="35">
        <v>7076</v>
      </c>
      <c r="B7091">
        <f t="shared" si="220"/>
        <v>5</v>
      </c>
      <c r="C7091" s="32">
        <v>41831</v>
      </c>
      <c r="D7091">
        <v>2.79</v>
      </c>
      <c r="E7091">
        <f t="shared" si="221"/>
        <v>-1.635301283660678E-2</v>
      </c>
    </row>
    <row r="7092" spans="1:5" x14ac:dyDescent="0.3">
      <c r="A7092">
        <v>7077</v>
      </c>
      <c r="B7092">
        <f t="shared" si="220"/>
        <v>1</v>
      </c>
      <c r="C7092" s="32">
        <v>41834</v>
      </c>
      <c r="D7092">
        <v>2.8170000000000002</v>
      </c>
      <c r="E7092">
        <f t="shared" si="221"/>
        <v>9.6308930609613659E-3</v>
      </c>
    </row>
    <row r="7093" spans="1:5" x14ac:dyDescent="0.3">
      <c r="A7093" s="35">
        <v>7078</v>
      </c>
      <c r="B7093">
        <f t="shared" si="220"/>
        <v>2</v>
      </c>
      <c r="C7093" s="32">
        <v>41835</v>
      </c>
      <c r="D7093">
        <v>2.7829999999999999</v>
      </c>
      <c r="E7093">
        <f t="shared" si="221"/>
        <v>-1.2143006350481917E-2</v>
      </c>
    </row>
    <row r="7094" spans="1:5" x14ac:dyDescent="0.3">
      <c r="A7094">
        <v>7079</v>
      </c>
      <c r="B7094">
        <f t="shared" si="220"/>
        <v>3</v>
      </c>
      <c r="C7094" s="32">
        <v>41836</v>
      </c>
      <c r="D7094">
        <v>2.778</v>
      </c>
      <c r="E7094">
        <f t="shared" si="221"/>
        <v>-1.7982382116016836E-3</v>
      </c>
    </row>
    <row r="7095" spans="1:5" x14ac:dyDescent="0.3">
      <c r="A7095" s="35">
        <v>7080</v>
      </c>
      <c r="B7095">
        <f t="shared" si="220"/>
        <v>4</v>
      </c>
      <c r="C7095" s="32">
        <v>41837</v>
      </c>
      <c r="D7095">
        <v>2.7770000000000001</v>
      </c>
      <c r="E7095">
        <f t="shared" si="221"/>
        <v>-3.6003600748951036E-4</v>
      </c>
    </row>
    <row r="7096" spans="1:5" x14ac:dyDescent="0.3">
      <c r="A7096">
        <v>7081</v>
      </c>
      <c r="B7096">
        <f t="shared" si="220"/>
        <v>5</v>
      </c>
      <c r="C7096" s="32">
        <v>41838</v>
      </c>
      <c r="D7096">
        <v>2.7770000000000001</v>
      </c>
      <c r="E7096">
        <f t="shared" si="221"/>
        <v>0</v>
      </c>
    </row>
    <row r="7097" spans="1:5" x14ac:dyDescent="0.3">
      <c r="A7097" s="35">
        <v>7082</v>
      </c>
      <c r="B7097">
        <f t="shared" si="220"/>
        <v>1</v>
      </c>
      <c r="C7097" s="32">
        <v>41841</v>
      </c>
      <c r="D7097">
        <v>2.8050000000000002</v>
      </c>
      <c r="E7097">
        <f t="shared" si="221"/>
        <v>1.0032330649997055E-2</v>
      </c>
    </row>
    <row r="7098" spans="1:5" x14ac:dyDescent="0.3">
      <c r="A7098">
        <v>7083</v>
      </c>
      <c r="B7098">
        <f t="shared" si="220"/>
        <v>2</v>
      </c>
      <c r="C7098" s="32">
        <v>41842</v>
      </c>
      <c r="D7098">
        <v>2.79</v>
      </c>
      <c r="E7098">
        <f t="shared" si="221"/>
        <v>-5.3619431413853991E-3</v>
      </c>
    </row>
    <row r="7099" spans="1:5" x14ac:dyDescent="0.3">
      <c r="A7099" s="35">
        <v>7084</v>
      </c>
      <c r="B7099">
        <f t="shared" si="220"/>
        <v>3</v>
      </c>
      <c r="C7099" s="32">
        <v>41843</v>
      </c>
      <c r="D7099">
        <v>2.778</v>
      </c>
      <c r="E7099">
        <f t="shared" si="221"/>
        <v>-4.3103515011222119E-3</v>
      </c>
    </row>
    <row r="7100" spans="1:5" x14ac:dyDescent="0.3">
      <c r="A7100">
        <v>7085</v>
      </c>
      <c r="B7100">
        <f t="shared" si="220"/>
        <v>4</v>
      </c>
      <c r="C7100" s="32">
        <v>41844</v>
      </c>
      <c r="D7100">
        <v>2.7549999999999999</v>
      </c>
      <c r="E7100">
        <f t="shared" si="221"/>
        <v>-8.3138017272742816E-3</v>
      </c>
    </row>
    <row r="7101" spans="1:5" x14ac:dyDescent="0.3">
      <c r="A7101" s="35">
        <v>7086</v>
      </c>
      <c r="B7101">
        <f t="shared" si="220"/>
        <v>5</v>
      </c>
      <c r="C7101" s="32">
        <v>41845</v>
      </c>
      <c r="D7101">
        <v>2.7810000000000001</v>
      </c>
      <c r="E7101">
        <f t="shared" si="221"/>
        <v>9.3931326469501638E-3</v>
      </c>
    </row>
    <row r="7102" spans="1:5" x14ac:dyDescent="0.3">
      <c r="A7102">
        <v>7087</v>
      </c>
      <c r="B7102">
        <f t="shared" si="220"/>
        <v>1</v>
      </c>
      <c r="C7102" s="32">
        <v>41848</v>
      </c>
      <c r="D7102">
        <v>2.758</v>
      </c>
      <c r="E7102">
        <f t="shared" si="221"/>
        <v>-8.3047958807177993E-3</v>
      </c>
    </row>
    <row r="7103" spans="1:5" x14ac:dyDescent="0.3">
      <c r="A7103" s="35">
        <v>7088</v>
      </c>
      <c r="B7103">
        <f t="shared" si="220"/>
        <v>2</v>
      </c>
      <c r="C7103" s="32">
        <v>41849</v>
      </c>
      <c r="D7103">
        <v>2.7730000000000001</v>
      </c>
      <c r="E7103">
        <f t="shared" si="221"/>
        <v>5.4239872625310194E-3</v>
      </c>
    </row>
    <row r="7104" spans="1:5" x14ac:dyDescent="0.3">
      <c r="A7104">
        <v>7089</v>
      </c>
      <c r="B7104">
        <f t="shared" si="220"/>
        <v>3</v>
      </c>
      <c r="C7104" s="32">
        <v>41850</v>
      </c>
      <c r="D7104">
        <v>2.7370000000000001</v>
      </c>
      <c r="E7104">
        <f t="shared" si="221"/>
        <v>-1.3067336575098967E-2</v>
      </c>
    </row>
    <row r="7105" spans="1:5" x14ac:dyDescent="0.3">
      <c r="A7105" s="35">
        <v>7090</v>
      </c>
      <c r="B7105">
        <f t="shared" si="220"/>
        <v>4</v>
      </c>
      <c r="C7105" s="32">
        <v>41851</v>
      </c>
      <c r="D7105">
        <v>2.7360000000000002</v>
      </c>
      <c r="E7105">
        <f t="shared" si="221"/>
        <v>-3.6543029823797027E-4</v>
      </c>
    </row>
    <row r="7106" spans="1:5" x14ac:dyDescent="0.3">
      <c r="A7106">
        <v>7091</v>
      </c>
      <c r="B7106">
        <f t="shared" si="220"/>
        <v>5</v>
      </c>
      <c r="C7106" s="32">
        <v>41852</v>
      </c>
      <c r="D7106">
        <v>2.673</v>
      </c>
      <c r="E7106">
        <f t="shared" si="221"/>
        <v>-2.3295562603522182E-2</v>
      </c>
    </row>
    <row r="7107" spans="1:5" x14ac:dyDescent="0.3">
      <c r="A7107" s="35">
        <v>7092</v>
      </c>
      <c r="B7107">
        <f t="shared" si="220"/>
        <v>1</v>
      </c>
      <c r="C7107" s="32">
        <v>41855</v>
      </c>
      <c r="D7107">
        <v>2.66</v>
      </c>
      <c r="E7107">
        <f t="shared" si="221"/>
        <v>-4.8753143631742202E-3</v>
      </c>
    </row>
    <row r="7108" spans="1:5" x14ac:dyDescent="0.3">
      <c r="A7108">
        <v>7093</v>
      </c>
      <c r="B7108">
        <f t="shared" si="220"/>
        <v>2</v>
      </c>
      <c r="C7108" s="32">
        <v>41856</v>
      </c>
      <c r="D7108">
        <v>2.6539999999999999</v>
      </c>
      <c r="E7108">
        <f t="shared" si="221"/>
        <v>-2.2581868835919784E-3</v>
      </c>
    </row>
    <row r="7109" spans="1:5" x14ac:dyDescent="0.3">
      <c r="A7109" s="35">
        <v>7094</v>
      </c>
      <c r="B7109">
        <f t="shared" si="220"/>
        <v>3</v>
      </c>
      <c r="C7109" s="32">
        <v>41857</v>
      </c>
      <c r="D7109">
        <v>2.698</v>
      </c>
      <c r="E7109">
        <f t="shared" si="221"/>
        <v>1.6442821875548339E-2</v>
      </c>
    </row>
    <row r="7110" spans="1:5" x14ac:dyDescent="0.3">
      <c r="A7110">
        <v>7095</v>
      </c>
      <c r="B7110">
        <f t="shared" si="220"/>
        <v>4</v>
      </c>
      <c r="C7110" s="32">
        <v>41858</v>
      </c>
      <c r="D7110">
        <v>2.7290000000000001</v>
      </c>
      <c r="E7110">
        <f t="shared" si="221"/>
        <v>1.1424483940637426E-2</v>
      </c>
    </row>
    <row r="7111" spans="1:5" x14ac:dyDescent="0.3">
      <c r="A7111" s="35">
        <v>7096</v>
      </c>
      <c r="B7111">
        <f t="shared" si="220"/>
        <v>5</v>
      </c>
      <c r="C7111" s="32">
        <v>41859</v>
      </c>
      <c r="D7111">
        <v>2.698</v>
      </c>
      <c r="E7111">
        <f t="shared" si="221"/>
        <v>-1.1424483940637371E-2</v>
      </c>
    </row>
    <row r="7112" spans="1:5" x14ac:dyDescent="0.3">
      <c r="A7112">
        <v>7097</v>
      </c>
      <c r="B7112">
        <f t="shared" si="220"/>
        <v>1</v>
      </c>
      <c r="C7112" s="32">
        <v>41862</v>
      </c>
      <c r="D7112">
        <v>2.7080000000000002</v>
      </c>
      <c r="E7112">
        <f t="shared" si="221"/>
        <v>3.6995972644644046E-3</v>
      </c>
    </row>
    <row r="7113" spans="1:5" x14ac:dyDescent="0.3">
      <c r="A7113" s="35">
        <v>7098</v>
      </c>
      <c r="B7113">
        <f t="shared" si="220"/>
        <v>2</v>
      </c>
      <c r="C7113" s="32">
        <v>41863</v>
      </c>
      <c r="D7113">
        <v>2.6909999999999998</v>
      </c>
      <c r="E7113">
        <f t="shared" si="221"/>
        <v>-6.2974833052599653E-3</v>
      </c>
    </row>
    <row r="7114" spans="1:5" x14ac:dyDescent="0.3">
      <c r="A7114">
        <v>7099</v>
      </c>
      <c r="B7114">
        <f t="shared" si="220"/>
        <v>3</v>
      </c>
      <c r="C7114" s="32">
        <v>41864</v>
      </c>
      <c r="D7114">
        <v>2.7069999999999999</v>
      </c>
      <c r="E7114">
        <f t="shared" si="221"/>
        <v>5.9281388873954673E-3</v>
      </c>
    </row>
    <row r="7115" spans="1:5" x14ac:dyDescent="0.3">
      <c r="A7115" s="35">
        <v>7100</v>
      </c>
      <c r="B7115">
        <f t="shared" si="220"/>
        <v>4</v>
      </c>
      <c r="C7115" s="32">
        <v>41865</v>
      </c>
      <c r="D7115">
        <v>2.645</v>
      </c>
      <c r="E7115">
        <f t="shared" si="221"/>
        <v>-2.3169945321901416E-2</v>
      </c>
    </row>
    <row r="7116" spans="1:5" x14ac:dyDescent="0.3">
      <c r="A7116">
        <v>7101</v>
      </c>
      <c r="B7116">
        <f t="shared" si="220"/>
        <v>5</v>
      </c>
      <c r="C7116" s="32">
        <v>41866</v>
      </c>
      <c r="D7116">
        <v>2.6779999999999999</v>
      </c>
      <c r="E7116">
        <f t="shared" si="221"/>
        <v>1.2399181958718046E-2</v>
      </c>
    </row>
    <row r="7117" spans="1:5" x14ac:dyDescent="0.3">
      <c r="A7117" s="35">
        <v>7102</v>
      </c>
      <c r="B7117">
        <f t="shared" si="220"/>
        <v>1</v>
      </c>
      <c r="C7117" s="32">
        <v>41869</v>
      </c>
      <c r="D7117">
        <v>2.645</v>
      </c>
      <c r="E7117">
        <f t="shared" si="221"/>
        <v>-1.2399181958718003E-2</v>
      </c>
    </row>
    <row r="7118" spans="1:5" x14ac:dyDescent="0.3">
      <c r="A7118">
        <v>7103</v>
      </c>
      <c r="B7118">
        <f t="shared" si="220"/>
        <v>2</v>
      </c>
      <c r="C7118" s="32">
        <v>41870</v>
      </c>
      <c r="D7118">
        <v>2.6869999999999998</v>
      </c>
      <c r="E7118">
        <f t="shared" si="221"/>
        <v>1.5754264323091311E-2</v>
      </c>
    </row>
    <row r="7119" spans="1:5" x14ac:dyDescent="0.3">
      <c r="A7119" s="35">
        <v>7104</v>
      </c>
      <c r="B7119">
        <f t="shared" si="220"/>
        <v>3</v>
      </c>
      <c r="C7119" s="32">
        <v>41871</v>
      </c>
      <c r="D7119">
        <v>2.706</v>
      </c>
      <c r="E7119">
        <f t="shared" si="221"/>
        <v>7.0462001152422592E-3</v>
      </c>
    </row>
    <row r="7120" spans="1:5" x14ac:dyDescent="0.3">
      <c r="A7120">
        <v>7105</v>
      </c>
      <c r="B7120">
        <f t="shared" si="220"/>
        <v>4</v>
      </c>
      <c r="C7120" s="32">
        <v>41872</v>
      </c>
      <c r="D7120">
        <v>2.7519999999999998</v>
      </c>
      <c r="E7120">
        <f t="shared" si="221"/>
        <v>1.6856390322500792E-2</v>
      </c>
    </row>
    <row r="7121" spans="1:5" x14ac:dyDescent="0.3">
      <c r="A7121" s="35">
        <v>7106</v>
      </c>
      <c r="B7121">
        <f t="shared" ref="B7121:B7184" si="222">WEEKDAY(C7121,2)</f>
        <v>5</v>
      </c>
      <c r="C7121" s="32">
        <v>41873</v>
      </c>
      <c r="D7121">
        <v>2.7320000000000002</v>
      </c>
      <c r="E7121">
        <f t="shared" si="221"/>
        <v>-7.2939783625533871E-3</v>
      </c>
    </row>
    <row r="7122" spans="1:5" x14ac:dyDescent="0.3">
      <c r="A7122">
        <v>7107</v>
      </c>
      <c r="B7122">
        <f t="shared" si="222"/>
        <v>1</v>
      </c>
      <c r="C7122" s="32">
        <v>41876</v>
      </c>
      <c r="D7122">
        <v>2.742</v>
      </c>
      <c r="E7122">
        <f t="shared" ref="E7122:E7185" si="223">LN(D7122/D7121)</f>
        <v>3.6536394315790318E-3</v>
      </c>
    </row>
    <row r="7123" spans="1:5" x14ac:dyDescent="0.3">
      <c r="A7123" s="35">
        <v>7108</v>
      </c>
      <c r="B7123">
        <f t="shared" si="222"/>
        <v>2</v>
      </c>
      <c r="C7123" s="32">
        <v>41877</v>
      </c>
      <c r="D7123">
        <v>2.762</v>
      </c>
      <c r="E7123">
        <f t="shared" si="223"/>
        <v>7.267473846977692E-3</v>
      </c>
    </row>
    <row r="7124" spans="1:5" x14ac:dyDescent="0.3">
      <c r="A7124">
        <v>7109</v>
      </c>
      <c r="B7124">
        <f t="shared" si="222"/>
        <v>3</v>
      </c>
      <c r="C7124" s="32">
        <v>41878</v>
      </c>
      <c r="D7124">
        <v>2.73</v>
      </c>
      <c r="E7124">
        <f t="shared" si="223"/>
        <v>-1.1653445790232078E-2</v>
      </c>
    </row>
    <row r="7125" spans="1:5" x14ac:dyDescent="0.3">
      <c r="A7125" s="35">
        <v>7110</v>
      </c>
      <c r="B7125">
        <f t="shared" si="222"/>
        <v>4</v>
      </c>
      <c r="C7125" s="32">
        <v>41879</v>
      </c>
      <c r="D7125">
        <v>2.7450000000000001</v>
      </c>
      <c r="E7125">
        <f t="shared" si="223"/>
        <v>5.4794657646255705E-3</v>
      </c>
    </row>
    <row r="7126" spans="1:5" x14ac:dyDescent="0.3">
      <c r="A7126">
        <v>7111</v>
      </c>
      <c r="B7126">
        <f t="shared" si="222"/>
        <v>5</v>
      </c>
      <c r="C7126" s="32">
        <v>41880</v>
      </c>
      <c r="D7126">
        <v>2.7719999999999998</v>
      </c>
      <c r="E7126">
        <f t="shared" si="223"/>
        <v>9.7880063661627235E-3</v>
      </c>
    </row>
    <row r="7127" spans="1:5" x14ac:dyDescent="0.3">
      <c r="A7127" s="35">
        <v>7112</v>
      </c>
      <c r="B7127">
        <f t="shared" si="222"/>
        <v>2</v>
      </c>
      <c r="C7127" s="32">
        <v>41884</v>
      </c>
      <c r="D7127">
        <v>2.698</v>
      </c>
      <c r="E7127">
        <f t="shared" si="223"/>
        <v>-2.7058323542092626E-2</v>
      </c>
    </row>
    <row r="7128" spans="1:5" x14ac:dyDescent="0.3">
      <c r="A7128">
        <v>7113</v>
      </c>
      <c r="B7128">
        <f t="shared" si="222"/>
        <v>3</v>
      </c>
      <c r="C7128" s="32">
        <v>41885</v>
      </c>
      <c r="D7128">
        <v>2.7610000000000001</v>
      </c>
      <c r="E7128">
        <f t="shared" si="223"/>
        <v>2.308217516245329E-2</v>
      </c>
    </row>
    <row r="7129" spans="1:5" x14ac:dyDescent="0.3">
      <c r="A7129" s="35">
        <v>7114</v>
      </c>
      <c r="B7129">
        <f t="shared" si="222"/>
        <v>4</v>
      </c>
      <c r="C7129" s="32">
        <v>41886</v>
      </c>
      <c r="D7129">
        <v>2.7719999999999998</v>
      </c>
      <c r="E7129">
        <f t="shared" si="223"/>
        <v>3.9761483796391956E-3</v>
      </c>
    </row>
    <row r="7130" spans="1:5" x14ac:dyDescent="0.3">
      <c r="A7130">
        <v>7115</v>
      </c>
      <c r="B7130">
        <f t="shared" si="222"/>
        <v>5</v>
      </c>
      <c r="C7130" s="32">
        <v>41887</v>
      </c>
      <c r="D7130">
        <v>2.76</v>
      </c>
      <c r="E7130">
        <f t="shared" si="223"/>
        <v>-4.3384015985981298E-3</v>
      </c>
    </row>
    <row r="7131" spans="1:5" x14ac:dyDescent="0.3">
      <c r="A7131" s="35">
        <v>7116</v>
      </c>
      <c r="B7131">
        <f t="shared" si="222"/>
        <v>1</v>
      </c>
      <c r="C7131" s="32">
        <v>41890</v>
      </c>
      <c r="D7131">
        <v>2.726</v>
      </c>
      <c r="E7131">
        <f t="shared" si="223"/>
        <v>-1.2395346454717727E-2</v>
      </c>
    </row>
    <row r="7132" spans="1:5" x14ac:dyDescent="0.3">
      <c r="A7132">
        <v>7117</v>
      </c>
      <c r="B7132">
        <f t="shared" si="222"/>
        <v>2</v>
      </c>
      <c r="C7132" s="32">
        <v>41891</v>
      </c>
      <c r="D7132">
        <v>2.7210000000000001</v>
      </c>
      <c r="E7132">
        <f t="shared" si="223"/>
        <v>-1.8358734732316375E-3</v>
      </c>
    </row>
    <row r="7133" spans="1:5" x14ac:dyDescent="0.3">
      <c r="A7133" s="35">
        <v>7118</v>
      </c>
      <c r="B7133">
        <f t="shared" si="222"/>
        <v>3</v>
      </c>
      <c r="C7133" s="32">
        <v>41892</v>
      </c>
      <c r="D7133">
        <v>2.706</v>
      </c>
      <c r="E7133">
        <f t="shared" si="223"/>
        <v>-5.5279300525129423E-3</v>
      </c>
    </row>
    <row r="7134" spans="1:5" x14ac:dyDescent="0.3">
      <c r="A7134">
        <v>7119</v>
      </c>
      <c r="B7134">
        <f t="shared" si="222"/>
        <v>4</v>
      </c>
      <c r="C7134" s="32">
        <v>41893</v>
      </c>
      <c r="D7134">
        <v>2.6659999999999999</v>
      </c>
      <c r="E7134">
        <f t="shared" si="223"/>
        <v>-1.489230799207936E-2</v>
      </c>
    </row>
    <row r="7135" spans="1:5" x14ac:dyDescent="0.3">
      <c r="A7135" s="35">
        <v>7120</v>
      </c>
      <c r="B7135">
        <f t="shared" si="222"/>
        <v>5</v>
      </c>
      <c r="C7135" s="32">
        <v>41894</v>
      </c>
      <c r="D7135">
        <v>2.6360000000000001</v>
      </c>
      <c r="E7135">
        <f t="shared" si="223"/>
        <v>-1.1316605116256052E-2</v>
      </c>
    </row>
    <row r="7136" spans="1:5" x14ac:dyDescent="0.3">
      <c r="A7136">
        <v>7121</v>
      </c>
      <c r="B7136">
        <f t="shared" si="222"/>
        <v>1</v>
      </c>
      <c r="C7136" s="32">
        <v>41897</v>
      </c>
      <c r="D7136">
        <v>2.653</v>
      </c>
      <c r="E7136">
        <f t="shared" si="223"/>
        <v>6.4284585153417525E-3</v>
      </c>
    </row>
    <row r="7137" spans="1:5" x14ac:dyDescent="0.3">
      <c r="A7137" s="35">
        <v>7122</v>
      </c>
      <c r="B7137">
        <f t="shared" si="222"/>
        <v>2</v>
      </c>
      <c r="C7137" s="32">
        <v>41898</v>
      </c>
      <c r="D7137">
        <v>2.6680000000000001</v>
      </c>
      <c r="E7137">
        <f t="shared" si="223"/>
        <v>5.6380528977746846E-3</v>
      </c>
    </row>
    <row r="7138" spans="1:5" x14ac:dyDescent="0.3">
      <c r="A7138">
        <v>7123</v>
      </c>
      <c r="B7138">
        <f t="shared" si="222"/>
        <v>3</v>
      </c>
      <c r="C7138" s="32">
        <v>41899</v>
      </c>
      <c r="D7138">
        <v>2.6840000000000002</v>
      </c>
      <c r="E7138">
        <f t="shared" si="223"/>
        <v>5.9790910560580095E-3</v>
      </c>
    </row>
    <row r="7139" spans="1:5" x14ac:dyDescent="0.3">
      <c r="A7139" s="35">
        <v>7124</v>
      </c>
      <c r="B7139">
        <f t="shared" si="222"/>
        <v>4</v>
      </c>
      <c r="C7139" s="32">
        <v>41900</v>
      </c>
      <c r="D7139">
        <v>2.6749999999999998</v>
      </c>
      <c r="E7139">
        <f t="shared" si="223"/>
        <v>-3.3588387614656196E-3</v>
      </c>
    </row>
    <row r="7140" spans="1:5" x14ac:dyDescent="0.3">
      <c r="A7140">
        <v>7125</v>
      </c>
      <c r="B7140">
        <f t="shared" si="222"/>
        <v>5</v>
      </c>
      <c r="C7140" s="32">
        <v>41901</v>
      </c>
      <c r="D7140">
        <v>2.7069999999999999</v>
      </c>
      <c r="E7140">
        <f t="shared" si="223"/>
        <v>1.1891630284194182E-2</v>
      </c>
    </row>
    <row r="7141" spans="1:5" x14ac:dyDescent="0.3">
      <c r="A7141" s="35">
        <v>7126</v>
      </c>
      <c r="B7141">
        <f t="shared" si="222"/>
        <v>1</v>
      </c>
      <c r="C7141" s="32">
        <v>41904</v>
      </c>
      <c r="D7141">
        <v>2.6930000000000001</v>
      </c>
      <c r="E7141">
        <f t="shared" si="223"/>
        <v>-5.1851968027021526E-3</v>
      </c>
    </row>
    <row r="7142" spans="1:5" x14ac:dyDescent="0.3">
      <c r="A7142">
        <v>7127</v>
      </c>
      <c r="B7142">
        <f t="shared" si="222"/>
        <v>2</v>
      </c>
      <c r="C7142" s="32">
        <v>41905</v>
      </c>
      <c r="D7142">
        <v>2.7469999999999999</v>
      </c>
      <c r="E7142">
        <f t="shared" si="223"/>
        <v>1.9853593283674847E-2</v>
      </c>
    </row>
    <row r="7143" spans="1:5" x14ac:dyDescent="0.3">
      <c r="A7143" s="35">
        <v>7128</v>
      </c>
      <c r="B7143">
        <f t="shared" si="222"/>
        <v>3</v>
      </c>
      <c r="C7143" s="32">
        <v>41906</v>
      </c>
      <c r="D7143">
        <v>2.7949999999999999</v>
      </c>
      <c r="E7143">
        <f t="shared" si="223"/>
        <v>1.7322699493925699E-2</v>
      </c>
    </row>
    <row r="7144" spans="1:5" x14ac:dyDescent="0.3">
      <c r="A7144">
        <v>7129</v>
      </c>
      <c r="B7144">
        <f t="shared" si="222"/>
        <v>4</v>
      </c>
      <c r="C7144" s="32">
        <v>41907</v>
      </c>
      <c r="D7144">
        <v>2.8090000000000002</v>
      </c>
      <c r="E7144">
        <f t="shared" si="223"/>
        <v>4.9964415150442554E-3</v>
      </c>
    </row>
    <row r="7145" spans="1:5" x14ac:dyDescent="0.3">
      <c r="A7145" s="35">
        <v>7130</v>
      </c>
      <c r="B7145">
        <f t="shared" si="222"/>
        <v>5</v>
      </c>
      <c r="C7145" s="32">
        <v>41908</v>
      </c>
      <c r="D7145">
        <v>2.7669999999999999</v>
      </c>
      <c r="E7145">
        <f t="shared" si="223"/>
        <v>-1.5064847317317866E-2</v>
      </c>
    </row>
    <row r="7146" spans="1:5" x14ac:dyDescent="0.3">
      <c r="A7146">
        <v>7131</v>
      </c>
      <c r="B7146">
        <f t="shared" si="222"/>
        <v>1</v>
      </c>
      <c r="C7146" s="32">
        <v>41911</v>
      </c>
      <c r="D7146">
        <v>2.8039999999999998</v>
      </c>
      <c r="E7146">
        <f t="shared" si="223"/>
        <v>1.3283268367554715E-2</v>
      </c>
    </row>
    <row r="7147" spans="1:5" x14ac:dyDescent="0.3">
      <c r="A7147" s="35">
        <v>7132</v>
      </c>
      <c r="B7147">
        <f t="shared" si="222"/>
        <v>2</v>
      </c>
      <c r="C7147" s="32">
        <v>41912</v>
      </c>
      <c r="D7147">
        <v>2.6920000000000002</v>
      </c>
      <c r="E7147">
        <f t="shared" si="223"/>
        <v>-4.0762557389862196E-2</v>
      </c>
    </row>
    <row r="7148" spans="1:5" x14ac:dyDescent="0.3">
      <c r="A7148">
        <v>7133</v>
      </c>
      <c r="B7148">
        <f t="shared" si="222"/>
        <v>3</v>
      </c>
      <c r="C7148" s="32">
        <v>41913</v>
      </c>
      <c r="D7148">
        <v>2.605</v>
      </c>
      <c r="E7148">
        <f t="shared" si="223"/>
        <v>-3.2851736577151243E-2</v>
      </c>
    </row>
    <row r="7149" spans="1:5" x14ac:dyDescent="0.3">
      <c r="A7149" s="35">
        <v>7134</v>
      </c>
      <c r="B7149">
        <f t="shared" si="222"/>
        <v>4</v>
      </c>
      <c r="C7149" s="32">
        <v>41914</v>
      </c>
      <c r="D7149">
        <v>2.6419999999999999</v>
      </c>
      <c r="E7149">
        <f t="shared" si="223"/>
        <v>1.4103530894803198E-2</v>
      </c>
    </row>
    <row r="7150" spans="1:5" x14ac:dyDescent="0.3">
      <c r="A7150">
        <v>7135</v>
      </c>
      <c r="B7150">
        <f t="shared" si="222"/>
        <v>5</v>
      </c>
      <c r="C7150" s="32">
        <v>41915</v>
      </c>
      <c r="D7150">
        <v>2.593</v>
      </c>
      <c r="E7150">
        <f t="shared" si="223"/>
        <v>-1.8720699543606219E-2</v>
      </c>
    </row>
    <row r="7151" spans="1:5" x14ac:dyDescent="0.3">
      <c r="A7151" s="35">
        <v>7136</v>
      </c>
      <c r="B7151">
        <f t="shared" si="222"/>
        <v>1</v>
      </c>
      <c r="C7151" s="32">
        <v>41918</v>
      </c>
      <c r="D7151">
        <v>2.6139999999999999</v>
      </c>
      <c r="E7151">
        <f t="shared" si="223"/>
        <v>8.0661086455028601E-3</v>
      </c>
    </row>
    <row r="7152" spans="1:5" x14ac:dyDescent="0.3">
      <c r="A7152">
        <v>7137</v>
      </c>
      <c r="B7152">
        <f t="shared" si="222"/>
        <v>2</v>
      </c>
      <c r="C7152" s="32">
        <v>41919</v>
      </c>
      <c r="D7152">
        <v>2.56</v>
      </c>
      <c r="E7152">
        <f t="shared" si="223"/>
        <v>-2.0874356710559074E-2</v>
      </c>
    </row>
    <row r="7153" spans="1:5" x14ac:dyDescent="0.3">
      <c r="A7153" s="35">
        <v>7138</v>
      </c>
      <c r="B7153">
        <f t="shared" si="222"/>
        <v>3</v>
      </c>
      <c r="C7153" s="32">
        <v>41920</v>
      </c>
      <c r="D7153">
        <v>2.4710000000000001</v>
      </c>
      <c r="E7153">
        <f t="shared" si="223"/>
        <v>-3.5384331484998109E-2</v>
      </c>
    </row>
    <row r="7154" spans="1:5" x14ac:dyDescent="0.3">
      <c r="A7154">
        <v>7139</v>
      </c>
      <c r="B7154">
        <f t="shared" si="222"/>
        <v>4</v>
      </c>
      <c r="C7154" s="32">
        <v>41921</v>
      </c>
      <c r="D7154">
        <v>2.3959999999999999</v>
      </c>
      <c r="E7154">
        <f t="shared" si="223"/>
        <v>-3.0822246753270183E-2</v>
      </c>
    </row>
    <row r="7155" spans="1:5" x14ac:dyDescent="0.3">
      <c r="A7155" s="35">
        <v>7140</v>
      </c>
      <c r="B7155">
        <f t="shared" si="222"/>
        <v>5</v>
      </c>
      <c r="C7155" s="32">
        <v>41922</v>
      </c>
      <c r="D7155">
        <v>2.3759999999999999</v>
      </c>
      <c r="E7155">
        <f t="shared" si="223"/>
        <v>-8.3822787528043882E-3</v>
      </c>
    </row>
    <row r="7156" spans="1:5" x14ac:dyDescent="0.3">
      <c r="A7156">
        <v>7141</v>
      </c>
      <c r="B7156">
        <f t="shared" si="222"/>
        <v>1</v>
      </c>
      <c r="C7156" s="32">
        <v>41925</v>
      </c>
      <c r="D7156">
        <v>2.3650000000000002</v>
      </c>
      <c r="E7156">
        <f t="shared" si="223"/>
        <v>-4.6403795565021135E-3</v>
      </c>
    </row>
    <row r="7157" spans="1:5" x14ac:dyDescent="0.3">
      <c r="A7157" s="35">
        <v>7142</v>
      </c>
      <c r="B7157">
        <f t="shared" si="222"/>
        <v>2</v>
      </c>
      <c r="C7157" s="32">
        <v>41926</v>
      </c>
      <c r="D7157">
        <v>2.3130000000000002</v>
      </c>
      <c r="E7157">
        <f t="shared" si="223"/>
        <v>-2.2232638694594166E-2</v>
      </c>
    </row>
    <row r="7158" spans="1:5" x14ac:dyDescent="0.3">
      <c r="A7158">
        <v>7143</v>
      </c>
      <c r="B7158">
        <f t="shared" si="222"/>
        <v>3</v>
      </c>
      <c r="C7158" s="32">
        <v>41927</v>
      </c>
      <c r="D7158">
        <v>2.2850000000000001</v>
      </c>
      <c r="E7158">
        <f t="shared" si="223"/>
        <v>-1.2179358903134064E-2</v>
      </c>
    </row>
    <row r="7159" spans="1:5" x14ac:dyDescent="0.3">
      <c r="A7159" s="35">
        <v>7144</v>
      </c>
      <c r="B7159">
        <f t="shared" si="222"/>
        <v>4</v>
      </c>
      <c r="C7159" s="32">
        <v>41928</v>
      </c>
      <c r="D7159">
        <v>2.3370000000000002</v>
      </c>
      <c r="E7159">
        <f t="shared" si="223"/>
        <v>2.2502031210552848E-2</v>
      </c>
    </row>
    <row r="7160" spans="1:5" x14ac:dyDescent="0.3">
      <c r="A7160">
        <v>7145</v>
      </c>
      <c r="B7160">
        <f t="shared" si="222"/>
        <v>5</v>
      </c>
      <c r="C7160" s="32">
        <v>41929</v>
      </c>
      <c r="D7160">
        <v>2.3580000000000001</v>
      </c>
      <c r="E7160">
        <f t="shared" si="223"/>
        <v>8.9457465584582667E-3</v>
      </c>
    </row>
    <row r="7161" spans="1:5" x14ac:dyDescent="0.3">
      <c r="A7161" s="35">
        <v>7146</v>
      </c>
      <c r="B7161">
        <f t="shared" si="222"/>
        <v>1</v>
      </c>
      <c r="C7161" s="32">
        <v>41932</v>
      </c>
      <c r="D7161">
        <v>2.3740000000000001</v>
      </c>
      <c r="E7161">
        <f t="shared" si="223"/>
        <v>6.7624940722971708E-3</v>
      </c>
    </row>
    <row r="7162" spans="1:5" x14ac:dyDescent="0.3">
      <c r="A7162">
        <v>7147</v>
      </c>
      <c r="B7162">
        <f t="shared" si="222"/>
        <v>2</v>
      </c>
      <c r="C7162" s="32">
        <v>41933</v>
      </c>
      <c r="D7162">
        <v>2.4020000000000001</v>
      </c>
      <c r="E7162">
        <f t="shared" si="223"/>
        <v>1.1725427470315507E-2</v>
      </c>
    </row>
    <row r="7163" spans="1:5" x14ac:dyDescent="0.3">
      <c r="A7163" s="35">
        <v>7148</v>
      </c>
      <c r="B7163">
        <f t="shared" si="222"/>
        <v>3</v>
      </c>
      <c r="C7163" s="32">
        <v>41934</v>
      </c>
      <c r="D7163">
        <v>2.2970000000000002</v>
      </c>
      <c r="E7163">
        <f t="shared" si="223"/>
        <v>-4.4697799950830633E-2</v>
      </c>
    </row>
    <row r="7164" spans="1:5" x14ac:dyDescent="0.3">
      <c r="A7164">
        <v>7149</v>
      </c>
      <c r="B7164">
        <f t="shared" si="222"/>
        <v>4</v>
      </c>
      <c r="C7164" s="32">
        <v>41935</v>
      </c>
      <c r="D7164">
        <v>2.335</v>
      </c>
      <c r="E7164">
        <f t="shared" si="223"/>
        <v>1.64079674138994E-2</v>
      </c>
    </row>
    <row r="7165" spans="1:5" x14ac:dyDescent="0.3">
      <c r="A7165" s="35">
        <v>7150</v>
      </c>
      <c r="B7165">
        <f t="shared" si="222"/>
        <v>5</v>
      </c>
      <c r="C7165" s="32">
        <v>41936</v>
      </c>
      <c r="D7165">
        <v>2.3239999999999998</v>
      </c>
      <c r="E7165">
        <f t="shared" si="223"/>
        <v>-4.7220521311958745E-3</v>
      </c>
    </row>
    <row r="7166" spans="1:5" x14ac:dyDescent="0.3">
      <c r="A7166">
        <v>7151</v>
      </c>
      <c r="B7166">
        <f t="shared" si="222"/>
        <v>1</v>
      </c>
      <c r="C7166" s="32">
        <v>41939</v>
      </c>
      <c r="D7166">
        <v>2.2869999999999999</v>
      </c>
      <c r="E7166">
        <f t="shared" si="223"/>
        <v>-1.6048923949020716E-2</v>
      </c>
    </row>
    <row r="7167" spans="1:5" x14ac:dyDescent="0.3">
      <c r="A7167" s="35">
        <v>7152</v>
      </c>
      <c r="B7167">
        <f t="shared" si="222"/>
        <v>2</v>
      </c>
      <c r="C7167" s="32">
        <v>41940</v>
      </c>
      <c r="D7167">
        <v>2.3039999999999998</v>
      </c>
      <c r="E7167">
        <f t="shared" si="223"/>
        <v>7.4058277930007313E-3</v>
      </c>
    </row>
    <row r="7168" spans="1:5" x14ac:dyDescent="0.3">
      <c r="A7168">
        <v>7153</v>
      </c>
      <c r="B7168">
        <f t="shared" si="222"/>
        <v>3</v>
      </c>
      <c r="C7168" s="32">
        <v>41941</v>
      </c>
      <c r="D7168">
        <v>2.3410000000000002</v>
      </c>
      <c r="E7168">
        <f t="shared" si="223"/>
        <v>1.5931445675129028E-2</v>
      </c>
    </row>
    <row r="7169" spans="1:5" x14ac:dyDescent="0.3">
      <c r="A7169" s="35">
        <v>7154</v>
      </c>
      <c r="B7169">
        <f t="shared" si="222"/>
        <v>4</v>
      </c>
      <c r="C7169" s="32">
        <v>41942</v>
      </c>
      <c r="D7169">
        <v>2.2999999999999998</v>
      </c>
      <c r="E7169">
        <f t="shared" si="223"/>
        <v>-1.766906557366987E-2</v>
      </c>
    </row>
    <row r="7170" spans="1:5" x14ac:dyDescent="0.3">
      <c r="A7170">
        <v>7155</v>
      </c>
      <c r="B7170">
        <f t="shared" si="222"/>
        <v>5</v>
      </c>
      <c r="C7170" s="32">
        <v>41943</v>
      </c>
      <c r="D7170">
        <v>2.2799999999999998</v>
      </c>
      <c r="E7170">
        <f t="shared" si="223"/>
        <v>-8.7336799687546662E-3</v>
      </c>
    </row>
    <row r="7171" spans="1:5" x14ac:dyDescent="0.3">
      <c r="A7171" s="35">
        <v>7156</v>
      </c>
      <c r="B7171">
        <f t="shared" si="222"/>
        <v>1</v>
      </c>
      <c r="C7171" s="32">
        <v>41946</v>
      </c>
      <c r="D7171">
        <v>2.218</v>
      </c>
      <c r="E7171">
        <f t="shared" si="223"/>
        <v>-2.7569554038174082E-2</v>
      </c>
    </row>
    <row r="7172" spans="1:5" x14ac:dyDescent="0.3">
      <c r="A7172">
        <v>7157</v>
      </c>
      <c r="B7172">
        <f t="shared" si="222"/>
        <v>2</v>
      </c>
      <c r="C7172" s="32">
        <v>41947</v>
      </c>
      <c r="D7172">
        <v>2.1779999999999999</v>
      </c>
      <c r="E7172">
        <f t="shared" si="223"/>
        <v>-1.8198864417406528E-2</v>
      </c>
    </row>
    <row r="7173" spans="1:5" x14ac:dyDescent="0.3">
      <c r="A7173" s="35">
        <v>7158</v>
      </c>
      <c r="B7173">
        <f t="shared" si="222"/>
        <v>3</v>
      </c>
      <c r="C7173" s="32">
        <v>41948</v>
      </c>
      <c r="D7173">
        <v>2.2040000000000002</v>
      </c>
      <c r="E7173">
        <f t="shared" si="223"/>
        <v>1.1866866779899482E-2</v>
      </c>
    </row>
    <row r="7174" spans="1:5" x14ac:dyDescent="0.3">
      <c r="A7174">
        <v>7159</v>
      </c>
      <c r="B7174">
        <f t="shared" si="222"/>
        <v>4</v>
      </c>
      <c r="C7174" s="32">
        <v>41949</v>
      </c>
      <c r="D7174">
        <v>2.2330000000000001</v>
      </c>
      <c r="E7174">
        <f t="shared" si="223"/>
        <v>1.3072081567352701E-2</v>
      </c>
    </row>
    <row r="7175" spans="1:5" x14ac:dyDescent="0.3">
      <c r="A7175" s="35">
        <v>7160</v>
      </c>
      <c r="B7175">
        <f t="shared" si="222"/>
        <v>5</v>
      </c>
      <c r="C7175" s="32">
        <v>41950</v>
      </c>
      <c r="D7175">
        <v>2.2320000000000002</v>
      </c>
      <c r="E7175">
        <f t="shared" si="223"/>
        <v>-4.4792833895625824E-4</v>
      </c>
    </row>
    <row r="7176" spans="1:5" x14ac:dyDescent="0.3">
      <c r="A7176">
        <v>7161</v>
      </c>
      <c r="B7176">
        <f t="shared" si="222"/>
        <v>1</v>
      </c>
      <c r="C7176" s="32">
        <v>41953</v>
      </c>
      <c r="D7176">
        <v>2.214</v>
      </c>
      <c r="E7176">
        <f t="shared" si="223"/>
        <v>-8.0972102326194745E-3</v>
      </c>
    </row>
    <row r="7177" spans="1:5" x14ac:dyDescent="0.3">
      <c r="A7177" s="35">
        <v>7162</v>
      </c>
      <c r="B7177">
        <f t="shared" si="222"/>
        <v>2</v>
      </c>
      <c r="C7177" s="32">
        <v>41954</v>
      </c>
      <c r="D7177">
        <v>2.2160000000000002</v>
      </c>
      <c r="E7177">
        <f t="shared" si="223"/>
        <v>9.029345985922825E-4</v>
      </c>
    </row>
    <row r="7178" spans="1:5" x14ac:dyDescent="0.3">
      <c r="A7178">
        <v>7163</v>
      </c>
      <c r="B7178">
        <f t="shared" si="222"/>
        <v>3</v>
      </c>
      <c r="C7178" s="32">
        <v>41955</v>
      </c>
      <c r="D7178">
        <v>2.2029999999999998</v>
      </c>
      <c r="E7178">
        <f t="shared" si="223"/>
        <v>-5.8837010648315003E-3</v>
      </c>
    </row>
    <row r="7179" spans="1:5" x14ac:dyDescent="0.3">
      <c r="A7179" s="35">
        <v>7164</v>
      </c>
      <c r="B7179">
        <f t="shared" si="222"/>
        <v>4</v>
      </c>
      <c r="C7179" s="32">
        <v>41956</v>
      </c>
      <c r="D7179">
        <v>2.1160000000000001</v>
      </c>
      <c r="E7179">
        <f t="shared" si="223"/>
        <v>-4.0292553824152991E-2</v>
      </c>
    </row>
    <row r="7180" spans="1:5" x14ac:dyDescent="0.3">
      <c r="A7180">
        <v>7165</v>
      </c>
      <c r="B7180">
        <f t="shared" si="222"/>
        <v>5</v>
      </c>
      <c r="C7180" s="32">
        <v>41957</v>
      </c>
      <c r="D7180">
        <v>2.1669999999999998</v>
      </c>
      <c r="E7180">
        <f t="shared" si="223"/>
        <v>2.3816208558169003E-2</v>
      </c>
    </row>
    <row r="7181" spans="1:5" x14ac:dyDescent="0.3">
      <c r="A7181" s="35">
        <v>7166</v>
      </c>
      <c r="B7181">
        <f t="shared" si="222"/>
        <v>1</v>
      </c>
      <c r="C7181" s="32">
        <v>41960</v>
      </c>
      <c r="D7181">
        <v>2.1429999999999998</v>
      </c>
      <c r="E7181">
        <f t="shared" si="223"/>
        <v>-1.1137006062781995E-2</v>
      </c>
    </row>
    <row r="7182" spans="1:5" x14ac:dyDescent="0.3">
      <c r="A7182">
        <v>7167</v>
      </c>
      <c r="B7182">
        <f t="shared" si="222"/>
        <v>2</v>
      </c>
      <c r="C7182" s="32">
        <v>41961</v>
      </c>
      <c r="D7182">
        <v>2.15</v>
      </c>
      <c r="E7182">
        <f t="shared" si="223"/>
        <v>3.2611256481314627E-3</v>
      </c>
    </row>
    <row r="7183" spans="1:5" x14ac:dyDescent="0.3">
      <c r="A7183" s="35">
        <v>7168</v>
      </c>
      <c r="B7183">
        <f t="shared" si="222"/>
        <v>3</v>
      </c>
      <c r="C7183" s="32">
        <v>41962</v>
      </c>
      <c r="D7183">
        <v>2.1480000000000001</v>
      </c>
      <c r="E7183">
        <f t="shared" si="223"/>
        <v>-9.3066549295303951E-4</v>
      </c>
    </row>
    <row r="7184" spans="1:5" x14ac:dyDescent="0.3">
      <c r="A7184">
        <v>7169</v>
      </c>
      <c r="B7184">
        <f t="shared" si="222"/>
        <v>4</v>
      </c>
      <c r="C7184" s="32">
        <v>41963</v>
      </c>
      <c r="D7184">
        <v>2.1440000000000001</v>
      </c>
      <c r="E7184">
        <f t="shared" si="223"/>
        <v>-1.8639334380627533E-3</v>
      </c>
    </row>
    <row r="7185" spans="1:5" x14ac:dyDescent="0.3">
      <c r="A7185" s="35">
        <v>7170</v>
      </c>
      <c r="B7185">
        <f t="shared" ref="B7185:B7248" si="224">WEEKDAY(C7185,2)</f>
        <v>5</v>
      </c>
      <c r="C7185" s="32">
        <v>41964</v>
      </c>
      <c r="D7185">
        <v>2.1720000000000002</v>
      </c>
      <c r="E7185">
        <f t="shared" si="223"/>
        <v>1.2975158863133459E-2</v>
      </c>
    </row>
    <row r="7186" spans="1:5" x14ac:dyDescent="0.3">
      <c r="A7186">
        <v>7171</v>
      </c>
      <c r="B7186">
        <f t="shared" si="224"/>
        <v>1</v>
      </c>
      <c r="C7186" s="32">
        <v>41967</v>
      </c>
      <c r="D7186">
        <v>2.1429999999999998</v>
      </c>
      <c r="E7186">
        <f t="shared" ref="E7186:E7249" si="225">LN(D7186/D7185)</f>
        <v>-1.3441685580249258E-2</v>
      </c>
    </row>
    <row r="7187" spans="1:5" x14ac:dyDescent="0.3">
      <c r="A7187" s="35">
        <v>7172</v>
      </c>
      <c r="B7187">
        <f t="shared" si="224"/>
        <v>2</v>
      </c>
      <c r="C7187" s="32">
        <v>41968</v>
      </c>
      <c r="D7187">
        <v>2.1379999999999999</v>
      </c>
      <c r="E7187">
        <f t="shared" si="225"/>
        <v>-2.335903888586482E-3</v>
      </c>
    </row>
    <row r="7188" spans="1:5" x14ac:dyDescent="0.3">
      <c r="A7188">
        <v>7173</v>
      </c>
      <c r="B7188">
        <f t="shared" si="224"/>
        <v>3</v>
      </c>
      <c r="C7188" s="32">
        <v>41969</v>
      </c>
      <c r="D7188">
        <v>2.125</v>
      </c>
      <c r="E7188">
        <f t="shared" si="225"/>
        <v>-6.0990102264733143E-3</v>
      </c>
    </row>
    <row r="7189" spans="1:5" x14ac:dyDescent="0.3">
      <c r="A7189" s="35">
        <v>7174</v>
      </c>
      <c r="B7189">
        <f t="shared" si="224"/>
        <v>5</v>
      </c>
      <c r="C7189" s="32">
        <v>41971</v>
      </c>
      <c r="D7189">
        <v>2.0019999999999998</v>
      </c>
      <c r="E7189">
        <f t="shared" si="225"/>
        <v>-5.9625121483351452E-2</v>
      </c>
    </row>
    <row r="7190" spans="1:5" x14ac:dyDescent="0.3">
      <c r="A7190">
        <v>7175</v>
      </c>
      <c r="B7190">
        <f t="shared" si="224"/>
        <v>1</v>
      </c>
      <c r="C7190" s="32">
        <v>41974</v>
      </c>
      <c r="D7190">
        <v>2.0049999999999999</v>
      </c>
      <c r="E7190">
        <f t="shared" si="225"/>
        <v>1.4973798655037813E-3</v>
      </c>
    </row>
    <row r="7191" spans="1:5" x14ac:dyDescent="0.3">
      <c r="A7191" s="35">
        <v>7176</v>
      </c>
      <c r="B7191">
        <f t="shared" si="224"/>
        <v>2</v>
      </c>
      <c r="C7191" s="32">
        <v>41975</v>
      </c>
      <c r="D7191">
        <v>1.901</v>
      </c>
      <c r="E7191">
        <f t="shared" si="225"/>
        <v>-5.3263997252240292E-2</v>
      </c>
    </row>
    <row r="7192" spans="1:5" x14ac:dyDescent="0.3">
      <c r="A7192">
        <v>7177</v>
      </c>
      <c r="B7192">
        <f t="shared" si="224"/>
        <v>3</v>
      </c>
      <c r="C7192" s="32">
        <v>41976</v>
      </c>
      <c r="D7192">
        <v>1.895</v>
      </c>
      <c r="E7192">
        <f t="shared" si="225"/>
        <v>-3.1612249719024875E-3</v>
      </c>
    </row>
    <row r="7193" spans="1:5" x14ac:dyDescent="0.3">
      <c r="A7193" s="35">
        <v>7178</v>
      </c>
      <c r="B7193">
        <f t="shared" si="224"/>
        <v>4</v>
      </c>
      <c r="C7193" s="32">
        <v>41977</v>
      </c>
      <c r="D7193">
        <v>1.869</v>
      </c>
      <c r="E7193">
        <f t="shared" si="225"/>
        <v>-1.3815310060963948E-2</v>
      </c>
    </row>
    <row r="7194" spans="1:5" x14ac:dyDescent="0.3">
      <c r="A7194">
        <v>7179</v>
      </c>
      <c r="B7194">
        <f t="shared" si="224"/>
        <v>5</v>
      </c>
      <c r="C7194" s="32">
        <v>41978</v>
      </c>
      <c r="D7194">
        <v>1.84</v>
      </c>
      <c r="E7194">
        <f t="shared" si="225"/>
        <v>-1.5637956852531491E-2</v>
      </c>
    </row>
    <row r="7195" spans="1:5" x14ac:dyDescent="0.3">
      <c r="A7195" s="35">
        <v>7180</v>
      </c>
      <c r="B7195">
        <f t="shared" si="224"/>
        <v>1</v>
      </c>
      <c r="C7195" s="32">
        <v>41981</v>
      </c>
      <c r="D7195">
        <v>1.766</v>
      </c>
      <c r="E7195">
        <f t="shared" si="225"/>
        <v>-4.1048469439126024E-2</v>
      </c>
    </row>
    <row r="7196" spans="1:5" x14ac:dyDescent="0.3">
      <c r="A7196">
        <v>7181</v>
      </c>
      <c r="B7196">
        <f t="shared" si="224"/>
        <v>2</v>
      </c>
      <c r="C7196" s="32">
        <v>41982</v>
      </c>
      <c r="D7196">
        <v>1.7769999999999999</v>
      </c>
      <c r="E7196">
        <f t="shared" si="225"/>
        <v>6.2094469907458451E-3</v>
      </c>
    </row>
    <row r="7197" spans="1:5" x14ac:dyDescent="0.3">
      <c r="A7197" s="35">
        <v>7182</v>
      </c>
      <c r="B7197">
        <f t="shared" si="224"/>
        <v>3</v>
      </c>
      <c r="C7197" s="32">
        <v>41983</v>
      </c>
      <c r="D7197">
        <v>1.7050000000000001</v>
      </c>
      <c r="E7197">
        <f t="shared" si="225"/>
        <v>-4.1361438437034097E-2</v>
      </c>
    </row>
    <row r="7198" spans="1:5" x14ac:dyDescent="0.3">
      <c r="A7198">
        <v>7183</v>
      </c>
      <c r="B7198">
        <f t="shared" si="224"/>
        <v>4</v>
      </c>
      <c r="C7198" s="32">
        <v>41984</v>
      </c>
      <c r="D7198">
        <v>1.6739999999999999</v>
      </c>
      <c r="E7198">
        <f t="shared" si="225"/>
        <v>-1.8349138668196655E-2</v>
      </c>
    </row>
    <row r="7199" spans="1:5" x14ac:dyDescent="0.3">
      <c r="A7199" s="35">
        <v>7184</v>
      </c>
      <c r="B7199">
        <f t="shared" si="224"/>
        <v>5</v>
      </c>
      <c r="C7199" s="32">
        <v>41985</v>
      </c>
      <c r="D7199">
        <v>1.641</v>
      </c>
      <c r="E7199">
        <f t="shared" si="225"/>
        <v>-1.991015995932964E-2</v>
      </c>
    </row>
    <row r="7200" spans="1:5" x14ac:dyDescent="0.3">
      <c r="A7200">
        <v>7185</v>
      </c>
      <c r="B7200">
        <f t="shared" si="224"/>
        <v>1</v>
      </c>
      <c r="C7200" s="32">
        <v>41988</v>
      </c>
      <c r="D7200">
        <v>1.6180000000000001</v>
      </c>
      <c r="E7200">
        <f t="shared" si="225"/>
        <v>-1.411499347165383E-2</v>
      </c>
    </row>
    <row r="7201" spans="1:5" x14ac:dyDescent="0.3">
      <c r="A7201" s="35">
        <v>7186</v>
      </c>
      <c r="B7201">
        <f t="shared" si="224"/>
        <v>2</v>
      </c>
      <c r="C7201" s="32">
        <v>41989</v>
      </c>
      <c r="D7201">
        <v>1.581</v>
      </c>
      <c r="E7201">
        <f t="shared" si="225"/>
        <v>-2.3133260408965094E-2</v>
      </c>
    </row>
    <row r="7202" spans="1:5" x14ac:dyDescent="0.3">
      <c r="A7202">
        <v>7187</v>
      </c>
      <c r="B7202">
        <f t="shared" si="224"/>
        <v>3</v>
      </c>
      <c r="C7202" s="32">
        <v>41990</v>
      </c>
      <c r="D7202">
        <v>1.6060000000000001</v>
      </c>
      <c r="E7202">
        <f t="shared" si="225"/>
        <v>1.5689057297235017E-2</v>
      </c>
    </row>
    <row r="7203" spans="1:5" x14ac:dyDescent="0.3">
      <c r="A7203" s="35">
        <v>7188</v>
      </c>
      <c r="B7203">
        <f t="shared" si="224"/>
        <v>4</v>
      </c>
      <c r="C7203" s="32">
        <v>41991</v>
      </c>
      <c r="D7203">
        <v>1.589</v>
      </c>
      <c r="E7203">
        <f t="shared" si="225"/>
        <v>-1.0641727969991046E-2</v>
      </c>
    </row>
    <row r="7204" spans="1:5" x14ac:dyDescent="0.3">
      <c r="A7204">
        <v>7189</v>
      </c>
      <c r="B7204">
        <f t="shared" si="224"/>
        <v>5</v>
      </c>
      <c r="C7204" s="32">
        <v>41992</v>
      </c>
      <c r="D7204">
        <v>1.64</v>
      </c>
      <c r="E7204">
        <f t="shared" si="225"/>
        <v>3.1591354281528185E-2</v>
      </c>
    </row>
    <row r="7205" spans="1:5" x14ac:dyDescent="0.3">
      <c r="A7205" s="35">
        <v>7190</v>
      </c>
      <c r="B7205">
        <f t="shared" si="224"/>
        <v>1</v>
      </c>
      <c r="C7205" s="32">
        <v>41995</v>
      </c>
      <c r="D7205">
        <v>1.5820000000000001</v>
      </c>
      <c r="E7205">
        <f t="shared" si="225"/>
        <v>-3.6006372490644839E-2</v>
      </c>
    </row>
    <row r="7206" spans="1:5" x14ac:dyDescent="0.3">
      <c r="A7206">
        <v>7191</v>
      </c>
      <c r="B7206">
        <f t="shared" si="224"/>
        <v>2</v>
      </c>
      <c r="C7206" s="32">
        <v>41996</v>
      </c>
      <c r="D7206">
        <v>1.631</v>
      </c>
      <c r="E7206">
        <f t="shared" si="225"/>
        <v>3.0503454293414625E-2</v>
      </c>
    </row>
    <row r="7207" spans="1:5" x14ac:dyDescent="0.3">
      <c r="A7207" s="35">
        <v>7192</v>
      </c>
      <c r="B7207">
        <f t="shared" si="224"/>
        <v>3</v>
      </c>
      <c r="C7207" s="32">
        <v>41997</v>
      </c>
      <c r="D7207">
        <v>1.575</v>
      </c>
      <c r="E7207">
        <f t="shared" si="225"/>
        <v>-3.4938051361280462E-2</v>
      </c>
    </row>
    <row r="7208" spans="1:5" x14ac:dyDescent="0.3">
      <c r="A7208">
        <v>7193</v>
      </c>
      <c r="B7208">
        <f t="shared" si="224"/>
        <v>5</v>
      </c>
      <c r="C7208" s="32">
        <v>41999</v>
      </c>
      <c r="D7208">
        <v>1.571</v>
      </c>
      <c r="E7208">
        <f t="shared" si="225"/>
        <v>-2.5429130041122487E-3</v>
      </c>
    </row>
    <row r="7209" spans="1:5" x14ac:dyDescent="0.3">
      <c r="A7209" s="35">
        <v>7194</v>
      </c>
      <c r="B7209">
        <f t="shared" si="224"/>
        <v>1</v>
      </c>
      <c r="C7209" s="32">
        <v>42002</v>
      </c>
      <c r="D7209">
        <v>1.522</v>
      </c>
      <c r="E7209">
        <f t="shared" si="225"/>
        <v>-3.1687099833989998E-2</v>
      </c>
    </row>
    <row r="7210" spans="1:5" x14ac:dyDescent="0.3">
      <c r="A7210">
        <v>7195</v>
      </c>
      <c r="B7210">
        <f t="shared" si="224"/>
        <v>2</v>
      </c>
      <c r="C7210" s="32">
        <v>42003</v>
      </c>
      <c r="D7210">
        <v>1.516</v>
      </c>
      <c r="E7210">
        <f t="shared" si="225"/>
        <v>-3.9499722193141558E-3</v>
      </c>
    </row>
    <row r="7211" spans="1:5" x14ac:dyDescent="0.3">
      <c r="A7211" s="35">
        <v>7196</v>
      </c>
      <c r="B7211">
        <f t="shared" si="224"/>
        <v>3</v>
      </c>
      <c r="C7211" s="32">
        <v>42004</v>
      </c>
      <c r="D7211">
        <v>1.5249999999999999</v>
      </c>
      <c r="E7211">
        <f t="shared" si="225"/>
        <v>5.9191228391949763E-3</v>
      </c>
    </row>
    <row r="7212" spans="1:5" x14ac:dyDescent="0.3">
      <c r="A7212">
        <v>7197</v>
      </c>
      <c r="B7212">
        <f t="shared" si="224"/>
        <v>5</v>
      </c>
      <c r="C7212" s="32">
        <v>42006</v>
      </c>
      <c r="D7212">
        <v>1.492</v>
      </c>
      <c r="E7212">
        <f t="shared" si="225"/>
        <v>-2.1876908277805834E-2</v>
      </c>
    </row>
    <row r="7213" spans="1:5" x14ac:dyDescent="0.3">
      <c r="A7213" s="35">
        <v>7198</v>
      </c>
      <c r="B7213">
        <f t="shared" si="224"/>
        <v>1</v>
      </c>
      <c r="C7213" s="32">
        <v>42009</v>
      </c>
      <c r="D7213">
        <v>1.4339999999999999</v>
      </c>
      <c r="E7213">
        <f t="shared" si="225"/>
        <v>-3.9649759604140522E-2</v>
      </c>
    </row>
    <row r="7214" spans="1:5" x14ac:dyDescent="0.3">
      <c r="A7214">
        <v>7199</v>
      </c>
      <c r="B7214">
        <f t="shared" si="224"/>
        <v>2</v>
      </c>
      <c r="C7214" s="32">
        <v>42010</v>
      </c>
      <c r="D7214">
        <v>1.389</v>
      </c>
      <c r="E7214">
        <f t="shared" si="225"/>
        <v>-3.1883678405221903E-2</v>
      </c>
    </row>
    <row r="7215" spans="1:5" x14ac:dyDescent="0.3">
      <c r="A7215" s="35">
        <v>7200</v>
      </c>
      <c r="B7215">
        <f t="shared" si="224"/>
        <v>3</v>
      </c>
      <c r="C7215" s="32">
        <v>42011</v>
      </c>
      <c r="D7215">
        <v>1.3520000000000001</v>
      </c>
      <c r="E7215">
        <f t="shared" si="225"/>
        <v>-2.6999086151434259E-2</v>
      </c>
    </row>
    <row r="7216" spans="1:5" x14ac:dyDescent="0.3">
      <c r="A7216">
        <v>7201</v>
      </c>
      <c r="B7216">
        <f t="shared" si="224"/>
        <v>4</v>
      </c>
      <c r="C7216" s="32">
        <v>42012</v>
      </c>
      <c r="D7216">
        <v>1.37</v>
      </c>
      <c r="E7216">
        <f t="shared" si="225"/>
        <v>1.3225762219261101E-2</v>
      </c>
    </row>
    <row r="7217" spans="1:5" x14ac:dyDescent="0.3">
      <c r="A7217" s="35">
        <v>7202</v>
      </c>
      <c r="B7217">
        <f t="shared" si="224"/>
        <v>5</v>
      </c>
      <c r="C7217" s="32">
        <v>42013</v>
      </c>
      <c r="D7217">
        <v>1.3360000000000001</v>
      </c>
      <c r="E7217">
        <f t="shared" si="225"/>
        <v>-2.5130664725579625E-2</v>
      </c>
    </row>
    <row r="7218" spans="1:5" x14ac:dyDescent="0.3">
      <c r="A7218">
        <v>7203</v>
      </c>
      <c r="B7218">
        <f t="shared" si="224"/>
        <v>1</v>
      </c>
      <c r="C7218" s="32">
        <v>42016</v>
      </c>
      <c r="D7218">
        <v>1.2829999999999999</v>
      </c>
      <c r="E7218">
        <f t="shared" si="225"/>
        <v>-4.0478989480954748E-2</v>
      </c>
    </row>
    <row r="7219" spans="1:5" x14ac:dyDescent="0.3">
      <c r="A7219" s="35">
        <v>7204</v>
      </c>
      <c r="B7219">
        <f t="shared" si="224"/>
        <v>2</v>
      </c>
      <c r="C7219" s="32">
        <v>42017</v>
      </c>
      <c r="D7219">
        <v>1.284</v>
      </c>
      <c r="E7219">
        <f t="shared" si="225"/>
        <v>7.7911963427024461E-4</v>
      </c>
    </row>
    <row r="7220" spans="1:5" x14ac:dyDescent="0.3">
      <c r="A7220">
        <v>7205</v>
      </c>
      <c r="B7220">
        <f t="shared" si="224"/>
        <v>3</v>
      </c>
      <c r="C7220" s="32">
        <v>42018</v>
      </c>
      <c r="D7220">
        <v>1.361</v>
      </c>
      <c r="E7220">
        <f t="shared" si="225"/>
        <v>5.8239518401559463E-2</v>
      </c>
    </row>
    <row r="7221" spans="1:5" x14ac:dyDescent="0.3">
      <c r="A7221" s="35">
        <v>7206</v>
      </c>
      <c r="B7221">
        <f t="shared" si="224"/>
        <v>4</v>
      </c>
      <c r="C7221" s="32">
        <v>42019</v>
      </c>
      <c r="D7221">
        <v>1.3169999999999999</v>
      </c>
      <c r="E7221">
        <f t="shared" si="225"/>
        <v>-3.2863300908185109E-2</v>
      </c>
    </row>
    <row r="7222" spans="1:5" x14ac:dyDescent="0.3">
      <c r="A7222">
        <v>7207</v>
      </c>
      <c r="B7222">
        <f t="shared" si="224"/>
        <v>5</v>
      </c>
      <c r="C7222" s="32">
        <v>42020</v>
      </c>
      <c r="D7222">
        <v>1.3819999999999999</v>
      </c>
      <c r="E7222">
        <f t="shared" si="225"/>
        <v>4.8175302584334084E-2</v>
      </c>
    </row>
    <row r="7223" spans="1:5" x14ac:dyDescent="0.3">
      <c r="A7223" s="35">
        <v>7208</v>
      </c>
      <c r="B7223">
        <f t="shared" si="224"/>
        <v>2</v>
      </c>
      <c r="C7223" s="32">
        <v>42024</v>
      </c>
      <c r="D7223">
        <v>1.3360000000000001</v>
      </c>
      <c r="E7223">
        <f t="shared" si="225"/>
        <v>-3.3851650231024079E-2</v>
      </c>
    </row>
    <row r="7224" spans="1:5" x14ac:dyDescent="0.3">
      <c r="A7224">
        <v>7209</v>
      </c>
      <c r="B7224">
        <f t="shared" si="224"/>
        <v>3</v>
      </c>
      <c r="C7224" s="32">
        <v>42025</v>
      </c>
      <c r="D7224">
        <v>1.345</v>
      </c>
      <c r="E7224">
        <f t="shared" si="225"/>
        <v>6.7139379393483739E-3</v>
      </c>
    </row>
    <row r="7225" spans="1:5" x14ac:dyDescent="0.3">
      <c r="A7225" s="35">
        <v>7210</v>
      </c>
      <c r="B7225">
        <f t="shared" si="224"/>
        <v>4</v>
      </c>
      <c r="C7225" s="32">
        <v>42026</v>
      </c>
      <c r="D7225">
        <v>1.353</v>
      </c>
      <c r="E7225">
        <f t="shared" si="225"/>
        <v>5.930336134848533E-3</v>
      </c>
    </row>
    <row r="7226" spans="1:5" x14ac:dyDescent="0.3">
      <c r="A7226">
        <v>7211</v>
      </c>
      <c r="B7226">
        <f t="shared" si="224"/>
        <v>5</v>
      </c>
      <c r="C7226" s="32">
        <v>42027</v>
      </c>
      <c r="D7226">
        <v>1.367</v>
      </c>
      <c r="E7226">
        <f t="shared" si="225"/>
        <v>1.0294208553161438E-2</v>
      </c>
    </row>
    <row r="7227" spans="1:5" x14ac:dyDescent="0.3">
      <c r="A7227" s="35">
        <v>7212</v>
      </c>
      <c r="B7227">
        <f t="shared" si="224"/>
        <v>1</v>
      </c>
      <c r="C7227" s="32">
        <v>42030</v>
      </c>
      <c r="D7227">
        <v>1.321</v>
      </c>
      <c r="E7227">
        <f t="shared" si="225"/>
        <v>-3.4229532201624238E-2</v>
      </c>
    </row>
    <row r="7228" spans="1:5" x14ac:dyDescent="0.3">
      <c r="A7228">
        <v>7213</v>
      </c>
      <c r="B7228">
        <f t="shared" si="224"/>
        <v>2</v>
      </c>
      <c r="C7228" s="32">
        <v>42031</v>
      </c>
      <c r="D7228">
        <v>1.355</v>
      </c>
      <c r="E7228">
        <f t="shared" si="225"/>
        <v>2.5412428791476024E-2</v>
      </c>
    </row>
    <row r="7229" spans="1:5" x14ac:dyDescent="0.3">
      <c r="A7229" s="35">
        <v>7214</v>
      </c>
      <c r="B7229">
        <f t="shared" si="224"/>
        <v>3</v>
      </c>
      <c r="C7229" s="32">
        <v>42032</v>
      </c>
      <c r="D7229">
        <v>1.3680000000000001</v>
      </c>
      <c r="E7229">
        <f t="shared" si="225"/>
        <v>9.5483648686945869E-3</v>
      </c>
    </row>
    <row r="7230" spans="1:5" x14ac:dyDescent="0.3">
      <c r="A7230">
        <v>7215</v>
      </c>
      <c r="B7230">
        <f t="shared" si="224"/>
        <v>4</v>
      </c>
      <c r="C7230" s="32">
        <v>42033</v>
      </c>
      <c r="D7230">
        <v>1.3779999999999999</v>
      </c>
      <c r="E7230">
        <f t="shared" si="225"/>
        <v>7.2833533911078737E-3</v>
      </c>
    </row>
    <row r="7231" spans="1:5" x14ac:dyDescent="0.3">
      <c r="A7231" s="35">
        <v>7216</v>
      </c>
      <c r="B7231">
        <f t="shared" si="224"/>
        <v>5</v>
      </c>
      <c r="C7231" s="32">
        <v>42034</v>
      </c>
      <c r="D7231">
        <v>1.462</v>
      </c>
      <c r="E7231">
        <f t="shared" si="225"/>
        <v>5.9172188736120034E-2</v>
      </c>
    </row>
    <row r="7232" spans="1:5" x14ac:dyDescent="0.3">
      <c r="A7232">
        <v>7217</v>
      </c>
      <c r="B7232">
        <f t="shared" si="224"/>
        <v>1</v>
      </c>
      <c r="C7232" s="32">
        <v>42037</v>
      </c>
      <c r="D7232">
        <v>1.54</v>
      </c>
      <c r="E7232">
        <f t="shared" si="225"/>
        <v>5.1977055097951093E-2</v>
      </c>
    </row>
    <row r="7233" spans="1:5" x14ac:dyDescent="0.3">
      <c r="A7233" s="35">
        <v>7218</v>
      </c>
      <c r="B7233">
        <f t="shared" si="224"/>
        <v>2</v>
      </c>
      <c r="C7233" s="32">
        <v>42038</v>
      </c>
      <c r="D7233">
        <v>1.575</v>
      </c>
      <c r="E7233">
        <f t="shared" si="225"/>
        <v>2.2472855852058576E-2</v>
      </c>
    </row>
    <row r="7234" spans="1:5" x14ac:dyDescent="0.3">
      <c r="A7234">
        <v>7219</v>
      </c>
      <c r="B7234">
        <f t="shared" si="224"/>
        <v>3</v>
      </c>
      <c r="C7234" s="32">
        <v>42039</v>
      </c>
      <c r="D7234">
        <v>1.4830000000000001</v>
      </c>
      <c r="E7234">
        <f t="shared" si="225"/>
        <v>-6.0188209121801284E-2</v>
      </c>
    </row>
    <row r="7235" spans="1:5" x14ac:dyDescent="0.3">
      <c r="A7235" s="35">
        <v>7220</v>
      </c>
      <c r="B7235">
        <f t="shared" si="224"/>
        <v>4</v>
      </c>
      <c r="C7235" s="32">
        <v>42040</v>
      </c>
      <c r="D7235">
        <v>1.516</v>
      </c>
      <c r="E7235">
        <f t="shared" si="225"/>
        <v>2.2008224064384782E-2</v>
      </c>
    </row>
    <row r="7236" spans="1:5" x14ac:dyDescent="0.3">
      <c r="A7236">
        <v>7221</v>
      </c>
      <c r="B7236">
        <f t="shared" si="224"/>
        <v>5</v>
      </c>
      <c r="C7236" s="32">
        <v>42041</v>
      </c>
      <c r="D7236">
        <v>1.5429999999999999</v>
      </c>
      <c r="E7236">
        <f t="shared" si="225"/>
        <v>1.7653286160843711E-2</v>
      </c>
    </row>
    <row r="7237" spans="1:5" x14ac:dyDescent="0.3">
      <c r="A7237" s="35">
        <v>7222</v>
      </c>
      <c r="B7237">
        <f t="shared" si="224"/>
        <v>1</v>
      </c>
      <c r="C7237" s="32">
        <v>42044</v>
      </c>
      <c r="D7237">
        <v>1.5620000000000001</v>
      </c>
      <c r="E7237">
        <f t="shared" si="225"/>
        <v>1.2238478036470567E-2</v>
      </c>
    </row>
    <row r="7238" spans="1:5" x14ac:dyDescent="0.3">
      <c r="A7238">
        <v>7223</v>
      </c>
      <c r="B7238">
        <f t="shared" si="224"/>
        <v>2</v>
      </c>
      <c r="C7238" s="32">
        <v>42045</v>
      </c>
      <c r="D7238">
        <v>1.5569999999999999</v>
      </c>
      <c r="E7238">
        <f t="shared" si="225"/>
        <v>-3.2061585656330722E-3</v>
      </c>
    </row>
    <row r="7239" spans="1:5" x14ac:dyDescent="0.3">
      <c r="A7239" s="35">
        <v>7224</v>
      </c>
      <c r="B7239">
        <f t="shared" si="224"/>
        <v>3</v>
      </c>
      <c r="C7239" s="32">
        <v>42046</v>
      </c>
      <c r="D7239">
        <v>1.544</v>
      </c>
      <c r="E7239">
        <f t="shared" si="225"/>
        <v>-8.3844412492767775E-3</v>
      </c>
    </row>
    <row r="7240" spans="1:5" x14ac:dyDescent="0.3">
      <c r="A7240">
        <v>7225</v>
      </c>
      <c r="B7240">
        <f t="shared" si="224"/>
        <v>4</v>
      </c>
      <c r="C7240" s="32">
        <v>42047</v>
      </c>
      <c r="D7240">
        <v>1.593</v>
      </c>
      <c r="E7240">
        <f t="shared" si="225"/>
        <v>3.1242579325326938E-2</v>
      </c>
    </row>
    <row r="7241" spans="1:5" x14ac:dyDescent="0.3">
      <c r="A7241" s="35">
        <v>7226</v>
      </c>
      <c r="B7241">
        <f t="shared" si="224"/>
        <v>5</v>
      </c>
      <c r="C7241" s="32">
        <v>42048</v>
      </c>
      <c r="D7241">
        <v>1.617</v>
      </c>
      <c r="E7241">
        <f t="shared" si="225"/>
        <v>1.4953549667058258E-2</v>
      </c>
    </row>
    <row r="7242" spans="1:5" x14ac:dyDescent="0.3">
      <c r="A7242">
        <v>7227</v>
      </c>
      <c r="B7242">
        <f t="shared" si="224"/>
        <v>2</v>
      </c>
      <c r="C7242" s="32">
        <v>42052</v>
      </c>
      <c r="D7242">
        <v>1.5740000000000001</v>
      </c>
      <c r="E7242">
        <f t="shared" si="225"/>
        <v>-2.6952430599758215E-2</v>
      </c>
    </row>
    <row r="7243" spans="1:5" x14ac:dyDescent="0.3">
      <c r="A7243" s="35">
        <v>7228</v>
      </c>
      <c r="B7243">
        <f t="shared" si="224"/>
        <v>3</v>
      </c>
      <c r="C7243" s="32">
        <v>42053</v>
      </c>
      <c r="D7243">
        <v>1.5680000000000001</v>
      </c>
      <c r="E7243">
        <f t="shared" si="225"/>
        <v>-3.8192280669953841E-3</v>
      </c>
    </row>
    <row r="7244" spans="1:5" x14ac:dyDescent="0.3">
      <c r="A7244">
        <v>7229</v>
      </c>
      <c r="B7244">
        <f t="shared" si="224"/>
        <v>4</v>
      </c>
      <c r="C7244" s="32">
        <v>42054</v>
      </c>
      <c r="D7244">
        <v>1.623</v>
      </c>
      <c r="E7244">
        <f t="shared" si="225"/>
        <v>3.4475366604238077E-2</v>
      </c>
    </row>
    <row r="7245" spans="1:5" x14ac:dyDescent="0.3">
      <c r="A7245" s="35">
        <v>7230</v>
      </c>
      <c r="B7245">
        <f t="shared" si="224"/>
        <v>5</v>
      </c>
      <c r="C7245" s="32">
        <v>42055</v>
      </c>
      <c r="D7245">
        <v>1.651</v>
      </c>
      <c r="E7245">
        <f t="shared" si="225"/>
        <v>1.710487640553672E-2</v>
      </c>
    </row>
    <row r="7246" spans="1:5" x14ac:dyDescent="0.3">
      <c r="A7246">
        <v>7231</v>
      </c>
      <c r="B7246">
        <f t="shared" si="224"/>
        <v>1</v>
      </c>
      <c r="C7246" s="32">
        <v>42058</v>
      </c>
      <c r="D7246">
        <v>1.6559999999999999</v>
      </c>
      <c r="E7246">
        <f t="shared" si="225"/>
        <v>3.0238910250769192E-3</v>
      </c>
    </row>
    <row r="7247" spans="1:5" x14ac:dyDescent="0.3">
      <c r="A7247" s="35">
        <v>7232</v>
      </c>
      <c r="B7247">
        <f t="shared" si="224"/>
        <v>2</v>
      </c>
      <c r="C7247" s="32">
        <v>42059</v>
      </c>
      <c r="D7247">
        <v>1.623</v>
      </c>
      <c r="E7247">
        <f t="shared" si="225"/>
        <v>-2.0128767430613766E-2</v>
      </c>
    </row>
    <row r="7248" spans="1:5" x14ac:dyDescent="0.3">
      <c r="A7248">
        <v>7233</v>
      </c>
      <c r="B7248">
        <f t="shared" si="224"/>
        <v>3</v>
      </c>
      <c r="C7248" s="32">
        <v>42060</v>
      </c>
      <c r="D7248">
        <v>1.7509999999999999</v>
      </c>
      <c r="E7248">
        <f t="shared" si="225"/>
        <v>7.5910764771260603E-2</v>
      </c>
    </row>
    <row r="7249" spans="1:5" x14ac:dyDescent="0.3">
      <c r="A7249" s="35">
        <v>7234</v>
      </c>
      <c r="B7249">
        <f t="shared" ref="B7249:B7312" si="226">WEEKDAY(C7249,2)</f>
        <v>4</v>
      </c>
      <c r="C7249" s="32">
        <v>42061</v>
      </c>
      <c r="D7249">
        <v>1.7390000000000001</v>
      </c>
      <c r="E7249">
        <f t="shared" si="225"/>
        <v>-6.8768179315687314E-3</v>
      </c>
    </row>
    <row r="7250" spans="1:5" x14ac:dyDescent="0.3">
      <c r="A7250">
        <v>7235</v>
      </c>
      <c r="B7250">
        <f t="shared" si="226"/>
        <v>5</v>
      </c>
      <c r="C7250" s="32">
        <v>42062</v>
      </c>
      <c r="D7250">
        <v>1.82</v>
      </c>
      <c r="E7250">
        <f t="shared" ref="E7250:E7313" si="227">LN(D7250/D7249)</f>
        <v>4.5526265716557907E-2</v>
      </c>
    </row>
    <row r="7251" spans="1:5" x14ac:dyDescent="0.3">
      <c r="A7251" s="35">
        <v>7236</v>
      </c>
      <c r="B7251">
        <f t="shared" si="226"/>
        <v>1</v>
      </c>
      <c r="C7251" s="32">
        <v>42065</v>
      </c>
      <c r="D7251">
        <v>1.742</v>
      </c>
      <c r="E7251">
        <f t="shared" si="227"/>
        <v>-4.3802622658392999E-2</v>
      </c>
    </row>
    <row r="7252" spans="1:5" x14ac:dyDescent="0.3">
      <c r="A7252">
        <v>7237</v>
      </c>
      <c r="B7252">
        <f t="shared" si="226"/>
        <v>2</v>
      </c>
      <c r="C7252" s="32">
        <v>42066</v>
      </c>
      <c r="D7252">
        <v>1.7629999999999999</v>
      </c>
      <c r="E7252">
        <f t="shared" si="227"/>
        <v>1.1983024985422166E-2</v>
      </c>
    </row>
    <row r="7253" spans="1:5" x14ac:dyDescent="0.3">
      <c r="A7253" s="35">
        <v>7238</v>
      </c>
      <c r="B7253">
        <f t="shared" si="226"/>
        <v>3</v>
      </c>
      <c r="C7253" s="32">
        <v>42067</v>
      </c>
      <c r="D7253">
        <v>1.73</v>
      </c>
      <c r="E7253">
        <f t="shared" si="227"/>
        <v>-1.8895494906045605E-2</v>
      </c>
    </row>
    <row r="7254" spans="1:5" x14ac:dyDescent="0.3">
      <c r="A7254">
        <v>7239</v>
      </c>
      <c r="B7254">
        <f t="shared" si="226"/>
        <v>4</v>
      </c>
      <c r="C7254" s="32">
        <v>42068</v>
      </c>
      <c r="D7254">
        <v>1.7030000000000001</v>
      </c>
      <c r="E7254">
        <f t="shared" si="227"/>
        <v>-1.5730006829136313E-2</v>
      </c>
    </row>
    <row r="7255" spans="1:5" x14ac:dyDescent="0.3">
      <c r="A7255" s="35">
        <v>7240</v>
      </c>
      <c r="B7255">
        <f t="shared" si="226"/>
        <v>5</v>
      </c>
      <c r="C7255" s="32">
        <v>42069</v>
      </c>
      <c r="D7255">
        <v>1.6910000000000001</v>
      </c>
      <c r="E7255">
        <f t="shared" si="227"/>
        <v>-7.0713317641079507E-3</v>
      </c>
    </row>
    <row r="7256" spans="1:5" x14ac:dyDescent="0.3">
      <c r="A7256">
        <v>7241</v>
      </c>
      <c r="B7256">
        <f t="shared" si="226"/>
        <v>1</v>
      </c>
      <c r="C7256" s="32">
        <v>42072</v>
      </c>
      <c r="D7256">
        <v>1.6859999999999999</v>
      </c>
      <c r="E7256">
        <f t="shared" si="227"/>
        <v>-2.9612103367796217E-3</v>
      </c>
    </row>
    <row r="7257" spans="1:5" x14ac:dyDescent="0.3">
      <c r="A7257" s="35">
        <v>7242</v>
      </c>
      <c r="B7257">
        <f t="shared" si="226"/>
        <v>2</v>
      </c>
      <c r="C7257" s="32">
        <v>42073</v>
      </c>
      <c r="D7257">
        <v>1.6339999999999999</v>
      </c>
      <c r="E7257">
        <f t="shared" si="227"/>
        <v>-3.1327863141852583E-2</v>
      </c>
    </row>
    <row r="7258" spans="1:5" x14ac:dyDescent="0.3">
      <c r="A7258">
        <v>7243</v>
      </c>
      <c r="B7258">
        <f t="shared" si="226"/>
        <v>3</v>
      </c>
      <c r="C7258" s="32">
        <v>42074</v>
      </c>
      <c r="D7258">
        <v>1.6419999999999999</v>
      </c>
      <c r="E7258">
        <f t="shared" si="227"/>
        <v>4.8840145924253587E-3</v>
      </c>
    </row>
    <row r="7259" spans="1:5" x14ac:dyDescent="0.3">
      <c r="A7259" s="35">
        <v>7244</v>
      </c>
      <c r="B7259">
        <f t="shared" si="226"/>
        <v>4</v>
      </c>
      <c r="C7259" s="32">
        <v>42075</v>
      </c>
      <c r="D7259">
        <v>1.6180000000000001</v>
      </c>
      <c r="E7259">
        <f t="shared" si="227"/>
        <v>-1.472419239393645E-2</v>
      </c>
    </row>
    <row r="7260" spans="1:5" x14ac:dyDescent="0.3">
      <c r="A7260">
        <v>7245</v>
      </c>
      <c r="B7260">
        <f t="shared" si="226"/>
        <v>5</v>
      </c>
      <c r="C7260" s="32">
        <v>42076</v>
      </c>
      <c r="D7260">
        <v>1.5629999999999999</v>
      </c>
      <c r="E7260">
        <f t="shared" si="227"/>
        <v>-3.4583767196960491E-2</v>
      </c>
    </row>
    <row r="7261" spans="1:5" x14ac:dyDescent="0.3">
      <c r="A7261" s="35">
        <v>7246</v>
      </c>
      <c r="B7261">
        <f t="shared" si="226"/>
        <v>1</v>
      </c>
      <c r="C7261" s="32">
        <v>42079</v>
      </c>
      <c r="D7261">
        <v>1.54</v>
      </c>
      <c r="E7261">
        <f t="shared" si="227"/>
        <v>-1.4824635013801732E-2</v>
      </c>
    </row>
    <row r="7262" spans="1:5" x14ac:dyDescent="0.3">
      <c r="A7262">
        <v>7247</v>
      </c>
      <c r="B7262">
        <f t="shared" si="226"/>
        <v>2</v>
      </c>
      <c r="C7262" s="32">
        <v>42080</v>
      </c>
      <c r="D7262">
        <v>1.5409999999999999</v>
      </c>
      <c r="E7262">
        <f t="shared" si="227"/>
        <v>6.491399124408249E-4</v>
      </c>
    </row>
    <row r="7263" spans="1:5" x14ac:dyDescent="0.3">
      <c r="A7263" s="35">
        <v>7248</v>
      </c>
      <c r="B7263">
        <f t="shared" si="226"/>
        <v>3</v>
      </c>
      <c r="C7263" s="32">
        <v>42081</v>
      </c>
      <c r="D7263">
        <v>1.6160000000000001</v>
      </c>
      <c r="E7263">
        <f t="shared" si="227"/>
        <v>4.7522403760925092E-2</v>
      </c>
    </row>
    <row r="7264" spans="1:5" x14ac:dyDescent="0.3">
      <c r="A7264">
        <v>7249</v>
      </c>
      <c r="B7264">
        <f t="shared" si="226"/>
        <v>4</v>
      </c>
      <c r="C7264" s="32">
        <v>42082</v>
      </c>
      <c r="D7264">
        <v>1.569</v>
      </c>
      <c r="E7264">
        <f t="shared" si="227"/>
        <v>-2.9515486348008182E-2</v>
      </c>
    </row>
    <row r="7265" spans="1:5" x14ac:dyDescent="0.3">
      <c r="A7265" s="35">
        <v>7250</v>
      </c>
      <c r="B7265">
        <f t="shared" si="226"/>
        <v>5</v>
      </c>
      <c r="C7265" s="32">
        <v>42083</v>
      </c>
      <c r="D7265">
        <v>1.609</v>
      </c>
      <c r="E7265">
        <f t="shared" si="227"/>
        <v>2.5174394259350613E-2</v>
      </c>
    </row>
    <row r="7266" spans="1:5" x14ac:dyDescent="0.3">
      <c r="A7266">
        <v>7251</v>
      </c>
      <c r="B7266">
        <f t="shared" si="226"/>
        <v>1</v>
      </c>
      <c r="C7266" s="32">
        <v>42086</v>
      </c>
      <c r="D7266">
        <v>1.629</v>
      </c>
      <c r="E7266">
        <f t="shared" si="227"/>
        <v>1.235346160966185E-2</v>
      </c>
    </row>
    <row r="7267" spans="1:5" x14ac:dyDescent="0.3">
      <c r="A7267" s="35">
        <v>7252</v>
      </c>
      <c r="B7267">
        <f t="shared" si="226"/>
        <v>2</v>
      </c>
      <c r="C7267" s="32">
        <v>42087</v>
      </c>
      <c r="D7267">
        <v>1.639</v>
      </c>
      <c r="E7267">
        <f t="shared" si="227"/>
        <v>6.1199701417845396E-3</v>
      </c>
    </row>
    <row r="7268" spans="1:5" x14ac:dyDescent="0.3">
      <c r="A7268">
        <v>7253</v>
      </c>
      <c r="B7268">
        <f t="shared" si="226"/>
        <v>3</v>
      </c>
      <c r="C7268" s="32">
        <v>42088</v>
      </c>
      <c r="D7268">
        <v>1.661</v>
      </c>
      <c r="E7268">
        <f t="shared" si="227"/>
        <v>1.3333530869465168E-2</v>
      </c>
    </row>
    <row r="7269" spans="1:5" x14ac:dyDescent="0.3">
      <c r="A7269" s="35">
        <v>7254</v>
      </c>
      <c r="B7269">
        <f t="shared" si="226"/>
        <v>4</v>
      </c>
      <c r="C7269" s="32">
        <v>42089</v>
      </c>
      <c r="D7269">
        <v>1.708</v>
      </c>
      <c r="E7269">
        <f t="shared" si="227"/>
        <v>2.7903264735220323E-2</v>
      </c>
    </row>
    <row r="7270" spans="1:5" x14ac:dyDescent="0.3">
      <c r="A7270">
        <v>7255</v>
      </c>
      <c r="B7270">
        <f t="shared" si="226"/>
        <v>5</v>
      </c>
      <c r="C7270" s="32">
        <v>42090</v>
      </c>
      <c r="D7270">
        <v>1.6339999999999999</v>
      </c>
      <c r="E7270">
        <f t="shared" si="227"/>
        <v>-4.4292098928567031E-2</v>
      </c>
    </row>
    <row r="7271" spans="1:5" x14ac:dyDescent="0.3">
      <c r="A7271" s="35">
        <v>7256</v>
      </c>
      <c r="B7271">
        <f t="shared" si="226"/>
        <v>1</v>
      </c>
      <c r="C7271" s="32">
        <v>42093</v>
      </c>
      <c r="D7271">
        <v>1.64</v>
      </c>
      <c r="E7271">
        <f t="shared" si="227"/>
        <v>3.6652453982958738E-3</v>
      </c>
    </row>
    <row r="7272" spans="1:5" x14ac:dyDescent="0.3">
      <c r="A7272">
        <v>7257</v>
      </c>
      <c r="B7272">
        <f t="shared" si="226"/>
        <v>2</v>
      </c>
      <c r="C7272" s="32">
        <v>42094</v>
      </c>
      <c r="D7272">
        <v>1.615</v>
      </c>
      <c r="E7272">
        <f t="shared" si="227"/>
        <v>-1.5361285161487093E-2</v>
      </c>
    </row>
    <row r="7273" spans="1:5" x14ac:dyDescent="0.3">
      <c r="A7273" s="35">
        <v>7258</v>
      </c>
      <c r="B7273">
        <f t="shared" si="226"/>
        <v>3</v>
      </c>
      <c r="C7273" s="32">
        <v>42095</v>
      </c>
      <c r="D7273">
        <v>1.6659999999999999</v>
      </c>
      <c r="E7273">
        <f t="shared" si="227"/>
        <v>3.1090587070030967E-2</v>
      </c>
    </row>
    <row r="7274" spans="1:5" x14ac:dyDescent="0.3">
      <c r="A7274">
        <v>7259</v>
      </c>
      <c r="B7274">
        <f t="shared" si="226"/>
        <v>4</v>
      </c>
      <c r="C7274" s="32">
        <v>42096</v>
      </c>
      <c r="D7274">
        <v>1.61</v>
      </c>
      <c r="E7274">
        <f t="shared" si="227"/>
        <v>-3.4191364748279197E-2</v>
      </c>
    </row>
    <row r="7275" spans="1:5" x14ac:dyDescent="0.3">
      <c r="A7275" s="35">
        <v>7260</v>
      </c>
      <c r="B7275">
        <f t="shared" si="226"/>
        <v>1</v>
      </c>
      <c r="C7275" s="32">
        <v>42100</v>
      </c>
      <c r="D7275">
        <v>1.7549999999999999</v>
      </c>
      <c r="E7275">
        <f t="shared" si="227"/>
        <v>8.6234677921457406E-2</v>
      </c>
    </row>
    <row r="7276" spans="1:5" x14ac:dyDescent="0.3">
      <c r="A7276">
        <v>7261</v>
      </c>
      <c r="B7276">
        <f t="shared" si="226"/>
        <v>2</v>
      </c>
      <c r="C7276" s="32">
        <v>42101</v>
      </c>
      <c r="D7276">
        <v>1.7749999999999999</v>
      </c>
      <c r="E7276">
        <f t="shared" si="227"/>
        <v>1.1331566009550018E-2</v>
      </c>
    </row>
    <row r="7277" spans="1:5" x14ac:dyDescent="0.3">
      <c r="A7277" s="35">
        <v>7262</v>
      </c>
      <c r="B7277">
        <f t="shared" si="226"/>
        <v>3</v>
      </c>
      <c r="C7277" s="32">
        <v>42102</v>
      </c>
      <c r="D7277">
        <v>1.66</v>
      </c>
      <c r="E7277">
        <f t="shared" si="227"/>
        <v>-6.6982820558927278E-2</v>
      </c>
    </row>
    <row r="7278" spans="1:5" x14ac:dyDescent="0.3">
      <c r="A7278">
        <v>7263</v>
      </c>
      <c r="B7278">
        <f t="shared" si="226"/>
        <v>4</v>
      </c>
      <c r="C7278" s="32">
        <v>42103</v>
      </c>
      <c r="D7278">
        <v>1.67</v>
      </c>
      <c r="E7278">
        <f t="shared" si="227"/>
        <v>6.0060240602119487E-3</v>
      </c>
    </row>
    <row r="7279" spans="1:5" x14ac:dyDescent="0.3">
      <c r="A7279" s="35">
        <v>7264</v>
      </c>
      <c r="B7279">
        <f t="shared" si="226"/>
        <v>5</v>
      </c>
      <c r="C7279" s="32">
        <v>42104</v>
      </c>
      <c r="D7279">
        <v>1.7210000000000001</v>
      </c>
      <c r="E7279">
        <f t="shared" si="227"/>
        <v>3.0081890800738656E-2</v>
      </c>
    </row>
    <row r="7280" spans="1:5" x14ac:dyDescent="0.3">
      <c r="A7280">
        <v>7265</v>
      </c>
      <c r="B7280">
        <f t="shared" si="226"/>
        <v>1</v>
      </c>
      <c r="C7280" s="32">
        <v>42107</v>
      </c>
      <c r="D7280">
        <v>1.7150000000000001</v>
      </c>
      <c r="E7280">
        <f t="shared" si="227"/>
        <v>-3.4924366114991606E-3</v>
      </c>
    </row>
    <row r="7281" spans="1:5" x14ac:dyDescent="0.3">
      <c r="A7281" s="35">
        <v>7266</v>
      </c>
      <c r="B7281">
        <f t="shared" si="226"/>
        <v>2</v>
      </c>
      <c r="C7281" s="32">
        <v>42108</v>
      </c>
      <c r="D7281">
        <v>1.7170000000000001</v>
      </c>
      <c r="E7281">
        <f t="shared" si="227"/>
        <v>1.1655012974351919E-3</v>
      </c>
    </row>
    <row r="7282" spans="1:5" x14ac:dyDescent="0.3">
      <c r="A7282">
        <v>7267</v>
      </c>
      <c r="B7282">
        <f t="shared" si="226"/>
        <v>3</v>
      </c>
      <c r="C7282" s="32">
        <v>42109</v>
      </c>
      <c r="D7282">
        <v>1.8069999999999999</v>
      </c>
      <c r="E7282">
        <f t="shared" si="227"/>
        <v>5.1089429694752983E-2</v>
      </c>
    </row>
    <row r="7283" spans="1:5" x14ac:dyDescent="0.3">
      <c r="A7283" s="35">
        <v>7268</v>
      </c>
      <c r="B7283">
        <f t="shared" si="226"/>
        <v>4</v>
      </c>
      <c r="C7283" s="32">
        <v>42110</v>
      </c>
      <c r="D7283">
        <v>1.825</v>
      </c>
      <c r="E7283">
        <f t="shared" si="227"/>
        <v>9.9119754243632893E-3</v>
      </c>
    </row>
    <row r="7284" spans="1:5" x14ac:dyDescent="0.3">
      <c r="A7284">
        <v>7269</v>
      </c>
      <c r="B7284">
        <f t="shared" si="226"/>
        <v>5</v>
      </c>
      <c r="C7284" s="32">
        <v>42111</v>
      </c>
      <c r="D7284">
        <v>1.8220000000000001</v>
      </c>
      <c r="E7284">
        <f t="shared" si="227"/>
        <v>-1.645188196688219E-3</v>
      </c>
    </row>
    <row r="7285" spans="1:5" x14ac:dyDescent="0.3">
      <c r="A7285" s="35">
        <v>7270</v>
      </c>
      <c r="B7285">
        <f t="shared" si="226"/>
        <v>1</v>
      </c>
      <c r="C7285" s="32">
        <v>42114</v>
      </c>
      <c r="D7285">
        <v>1.8180000000000001</v>
      </c>
      <c r="E7285">
        <f t="shared" si="227"/>
        <v>-2.1978030824795383E-3</v>
      </c>
    </row>
    <row r="7286" spans="1:5" x14ac:dyDescent="0.3">
      <c r="A7286">
        <v>7271</v>
      </c>
      <c r="B7286">
        <f t="shared" si="226"/>
        <v>2</v>
      </c>
      <c r="C7286" s="32">
        <v>42115</v>
      </c>
      <c r="D7286">
        <v>1.7869999999999999</v>
      </c>
      <c r="E7286">
        <f t="shared" si="227"/>
        <v>-1.719875957799618E-2</v>
      </c>
    </row>
    <row r="7287" spans="1:5" x14ac:dyDescent="0.3">
      <c r="A7287" s="35">
        <v>7272</v>
      </c>
      <c r="B7287">
        <f t="shared" si="226"/>
        <v>3</v>
      </c>
      <c r="C7287" s="32">
        <v>42116</v>
      </c>
      <c r="D7287">
        <v>1.8169999999999999</v>
      </c>
      <c r="E7287">
        <f t="shared" si="227"/>
        <v>1.6648553236743267E-2</v>
      </c>
    </row>
    <row r="7288" spans="1:5" x14ac:dyDescent="0.3">
      <c r="A7288">
        <v>7273</v>
      </c>
      <c r="B7288">
        <f t="shared" si="226"/>
        <v>4</v>
      </c>
      <c r="C7288" s="32">
        <v>42117</v>
      </c>
      <c r="D7288">
        <v>1.9059999999999999</v>
      </c>
      <c r="E7288">
        <f t="shared" si="227"/>
        <v>4.7820015817976201E-2</v>
      </c>
    </row>
    <row r="7289" spans="1:5" x14ac:dyDescent="0.3">
      <c r="A7289" s="35">
        <v>7274</v>
      </c>
      <c r="B7289">
        <f t="shared" si="226"/>
        <v>5</v>
      </c>
      <c r="C7289" s="32">
        <v>42118</v>
      </c>
      <c r="D7289">
        <v>1.909</v>
      </c>
      <c r="E7289">
        <f t="shared" si="227"/>
        <v>1.5727395116003275E-3</v>
      </c>
    </row>
    <row r="7290" spans="1:5" x14ac:dyDescent="0.3">
      <c r="A7290">
        <v>7275</v>
      </c>
      <c r="B7290">
        <f t="shared" si="226"/>
        <v>1</v>
      </c>
      <c r="C7290" s="32">
        <v>42121</v>
      </c>
      <c r="D7290">
        <v>1.9059999999999999</v>
      </c>
      <c r="E7290">
        <f t="shared" si="227"/>
        <v>-1.5727395116002169E-3</v>
      </c>
    </row>
    <row r="7291" spans="1:5" x14ac:dyDescent="0.3">
      <c r="A7291" s="35">
        <v>7276</v>
      </c>
      <c r="B7291">
        <f t="shared" si="226"/>
        <v>2</v>
      </c>
      <c r="C7291" s="32">
        <v>42122</v>
      </c>
      <c r="D7291">
        <v>1.907</v>
      </c>
      <c r="E7291">
        <f t="shared" si="227"/>
        <v>5.245213862717635E-4</v>
      </c>
    </row>
    <row r="7292" spans="1:5" x14ac:dyDescent="0.3">
      <c r="A7292">
        <v>7277</v>
      </c>
      <c r="B7292">
        <f t="shared" si="226"/>
        <v>3</v>
      </c>
      <c r="C7292" s="32">
        <v>42123</v>
      </c>
      <c r="D7292">
        <v>1.909</v>
      </c>
      <c r="E7292">
        <f t="shared" si="227"/>
        <v>1.048218125328567E-3</v>
      </c>
    </row>
    <row r="7293" spans="1:5" x14ac:dyDescent="0.3">
      <c r="A7293" s="35">
        <v>7278</v>
      </c>
      <c r="B7293">
        <f t="shared" si="226"/>
        <v>4</v>
      </c>
      <c r="C7293" s="32">
        <v>42124</v>
      </c>
      <c r="D7293">
        <v>1.9510000000000001</v>
      </c>
      <c r="E7293">
        <f t="shared" si="227"/>
        <v>2.1762516897363714E-2</v>
      </c>
    </row>
    <row r="7294" spans="1:5" x14ac:dyDescent="0.3">
      <c r="A7294">
        <v>7279</v>
      </c>
      <c r="B7294">
        <f t="shared" si="226"/>
        <v>5</v>
      </c>
      <c r="C7294" s="32">
        <v>42125</v>
      </c>
      <c r="D7294">
        <v>1.9470000000000001</v>
      </c>
      <c r="E7294">
        <f t="shared" si="227"/>
        <v>-2.0523352509115192E-3</v>
      </c>
    </row>
    <row r="7295" spans="1:5" x14ac:dyDescent="0.3">
      <c r="A7295" s="35">
        <v>7280</v>
      </c>
      <c r="B7295">
        <f t="shared" si="226"/>
        <v>1</v>
      </c>
      <c r="C7295" s="32">
        <v>42128</v>
      </c>
      <c r="D7295">
        <v>1.9390000000000001</v>
      </c>
      <c r="E7295">
        <f t="shared" si="227"/>
        <v>-4.1173501295479042E-3</v>
      </c>
    </row>
    <row r="7296" spans="1:5" x14ac:dyDescent="0.3">
      <c r="A7296">
        <v>7281</v>
      </c>
      <c r="B7296">
        <f t="shared" si="226"/>
        <v>2</v>
      </c>
      <c r="C7296" s="32">
        <v>42129</v>
      </c>
      <c r="D7296">
        <v>1.968</v>
      </c>
      <c r="E7296">
        <f t="shared" si="227"/>
        <v>1.4845422369546949E-2</v>
      </c>
    </row>
    <row r="7297" spans="1:5" x14ac:dyDescent="0.3">
      <c r="A7297" s="35">
        <v>7282</v>
      </c>
      <c r="B7297">
        <f t="shared" si="226"/>
        <v>3</v>
      </c>
      <c r="C7297" s="32">
        <v>42130</v>
      </c>
      <c r="D7297">
        <v>1.93</v>
      </c>
      <c r="E7297">
        <f t="shared" si="227"/>
        <v>-1.9497795713267478E-2</v>
      </c>
    </row>
    <row r="7298" spans="1:5" x14ac:dyDescent="0.3">
      <c r="A7298">
        <v>7283</v>
      </c>
      <c r="B7298">
        <f t="shared" si="226"/>
        <v>4</v>
      </c>
      <c r="C7298" s="32">
        <v>42131</v>
      </c>
      <c r="D7298">
        <v>1.889</v>
      </c>
      <c r="E7298">
        <f t="shared" si="227"/>
        <v>-2.1472414397421671E-2</v>
      </c>
    </row>
    <row r="7299" spans="1:5" x14ac:dyDescent="0.3">
      <c r="A7299" s="35">
        <v>7284</v>
      </c>
      <c r="B7299">
        <f t="shared" si="226"/>
        <v>5</v>
      </c>
      <c r="C7299" s="32">
        <v>42132</v>
      </c>
      <c r="D7299">
        <v>1.887</v>
      </c>
      <c r="E7299">
        <f t="shared" si="227"/>
        <v>-1.0593221329592978E-3</v>
      </c>
    </row>
    <row r="7300" spans="1:5" x14ac:dyDescent="0.3">
      <c r="A7300">
        <v>7285</v>
      </c>
      <c r="B7300">
        <f t="shared" si="226"/>
        <v>1</v>
      </c>
      <c r="C7300" s="32">
        <v>42135</v>
      </c>
      <c r="D7300">
        <v>1.88</v>
      </c>
      <c r="E7300">
        <f t="shared" si="227"/>
        <v>-3.7164895445553343E-3</v>
      </c>
    </row>
    <row r="7301" spans="1:5" x14ac:dyDescent="0.3">
      <c r="A7301" s="35">
        <v>7286</v>
      </c>
      <c r="B7301">
        <f t="shared" si="226"/>
        <v>2</v>
      </c>
      <c r="C7301" s="32">
        <v>42136</v>
      </c>
      <c r="D7301">
        <v>1.921</v>
      </c>
      <c r="E7301">
        <f t="shared" si="227"/>
        <v>2.1574106944561803E-2</v>
      </c>
    </row>
    <row r="7302" spans="1:5" x14ac:dyDescent="0.3">
      <c r="A7302">
        <v>7287</v>
      </c>
      <c r="B7302">
        <f t="shared" si="226"/>
        <v>3</v>
      </c>
      <c r="C7302" s="32">
        <v>42137</v>
      </c>
      <c r="D7302">
        <v>1.9430000000000001</v>
      </c>
      <c r="E7302">
        <f t="shared" si="227"/>
        <v>1.138728660888352E-2</v>
      </c>
    </row>
    <row r="7303" spans="1:5" x14ac:dyDescent="0.3">
      <c r="A7303" s="35">
        <v>7288</v>
      </c>
      <c r="B7303">
        <f t="shared" si="226"/>
        <v>4</v>
      </c>
      <c r="C7303" s="32">
        <v>42138</v>
      </c>
      <c r="D7303">
        <v>1.9710000000000001</v>
      </c>
      <c r="E7303">
        <f t="shared" si="227"/>
        <v>1.4307857775280113E-2</v>
      </c>
    </row>
    <row r="7304" spans="1:5" x14ac:dyDescent="0.3">
      <c r="A7304">
        <v>7289</v>
      </c>
      <c r="B7304">
        <f t="shared" si="226"/>
        <v>5</v>
      </c>
      <c r="C7304" s="32">
        <v>42139</v>
      </c>
      <c r="D7304">
        <v>1.97</v>
      </c>
      <c r="E7304">
        <f t="shared" si="227"/>
        <v>-5.0748542068606802E-4</v>
      </c>
    </row>
    <row r="7305" spans="1:5" x14ac:dyDescent="0.3">
      <c r="A7305" s="35">
        <v>7290</v>
      </c>
      <c r="B7305">
        <f t="shared" si="226"/>
        <v>1</v>
      </c>
      <c r="C7305" s="32">
        <v>42142</v>
      </c>
      <c r="D7305">
        <v>1.9590000000000001</v>
      </c>
      <c r="E7305">
        <f t="shared" si="227"/>
        <v>-5.5994037874933763E-3</v>
      </c>
    </row>
    <row r="7306" spans="1:5" x14ac:dyDescent="0.3">
      <c r="A7306">
        <v>7291</v>
      </c>
      <c r="B7306">
        <f t="shared" si="226"/>
        <v>2</v>
      </c>
      <c r="C7306" s="32">
        <v>42143</v>
      </c>
      <c r="D7306">
        <v>1.9159999999999999</v>
      </c>
      <c r="E7306">
        <f t="shared" si="227"/>
        <v>-2.2194459413734973E-2</v>
      </c>
    </row>
    <row r="7307" spans="1:5" x14ac:dyDescent="0.3">
      <c r="A7307" s="35">
        <v>7292</v>
      </c>
      <c r="B7307">
        <f t="shared" si="226"/>
        <v>3</v>
      </c>
      <c r="C7307" s="32">
        <v>42144</v>
      </c>
      <c r="D7307">
        <v>1.944</v>
      </c>
      <c r="E7307">
        <f t="shared" si="227"/>
        <v>1.4508026489578635E-2</v>
      </c>
    </row>
    <row r="7308" spans="1:5" x14ac:dyDescent="0.3">
      <c r="A7308">
        <v>7293</v>
      </c>
      <c r="B7308">
        <f t="shared" si="226"/>
        <v>4</v>
      </c>
      <c r="C7308" s="32">
        <v>42145</v>
      </c>
      <c r="D7308">
        <v>1.998</v>
      </c>
      <c r="E7308">
        <f t="shared" si="227"/>
        <v>2.7398974188114562E-2</v>
      </c>
    </row>
    <row r="7309" spans="1:5" x14ac:dyDescent="0.3">
      <c r="A7309" s="35">
        <v>7294</v>
      </c>
      <c r="B7309">
        <f t="shared" si="226"/>
        <v>5</v>
      </c>
      <c r="C7309" s="32">
        <v>42146</v>
      </c>
      <c r="D7309">
        <v>1.9810000000000001</v>
      </c>
      <c r="E7309">
        <f t="shared" si="227"/>
        <v>-8.5449125099478721E-3</v>
      </c>
    </row>
    <row r="7310" spans="1:5" x14ac:dyDescent="0.3">
      <c r="A7310">
        <v>7295</v>
      </c>
      <c r="B7310">
        <f t="shared" si="226"/>
        <v>2</v>
      </c>
      <c r="C7310" s="32">
        <v>42150</v>
      </c>
      <c r="D7310">
        <v>1.9179999999999999</v>
      </c>
      <c r="E7310">
        <f t="shared" si="227"/>
        <v>-3.2318791255167519E-2</v>
      </c>
    </row>
    <row r="7311" spans="1:5" x14ac:dyDescent="0.3">
      <c r="A7311" s="35">
        <v>7296</v>
      </c>
      <c r="B7311">
        <f t="shared" si="226"/>
        <v>3</v>
      </c>
      <c r="C7311" s="32">
        <v>42151</v>
      </c>
      <c r="D7311">
        <v>1.87</v>
      </c>
      <c r="E7311">
        <f t="shared" si="227"/>
        <v>-2.5344545594751078E-2</v>
      </c>
    </row>
    <row r="7312" spans="1:5" x14ac:dyDescent="0.3">
      <c r="A7312">
        <v>7297</v>
      </c>
      <c r="B7312">
        <f t="shared" si="226"/>
        <v>4</v>
      </c>
      <c r="C7312" s="32">
        <v>42152</v>
      </c>
      <c r="D7312">
        <v>1.92</v>
      </c>
      <c r="E7312">
        <f t="shared" si="227"/>
        <v>2.6386755173194811E-2</v>
      </c>
    </row>
    <row r="7313" spans="1:5" x14ac:dyDescent="0.3">
      <c r="A7313" s="35">
        <v>7298</v>
      </c>
      <c r="B7313">
        <f t="shared" ref="B7313:B7376" si="228">WEEKDAY(C7313,2)</f>
        <v>5</v>
      </c>
      <c r="C7313" s="32">
        <v>42153</v>
      </c>
      <c r="D7313">
        <v>2.0110000000000001</v>
      </c>
      <c r="E7313">
        <f t="shared" si="227"/>
        <v>4.6306924750824999E-2</v>
      </c>
    </row>
    <row r="7314" spans="1:5" x14ac:dyDescent="0.3">
      <c r="A7314">
        <v>7299</v>
      </c>
      <c r="B7314">
        <f t="shared" si="228"/>
        <v>1</v>
      </c>
      <c r="C7314" s="32">
        <v>42156</v>
      </c>
      <c r="D7314">
        <v>1.988</v>
      </c>
      <c r="E7314">
        <f t="shared" ref="E7314:E7377" si="229">LN(D7314/D7313)</f>
        <v>-1.15030025561328E-2</v>
      </c>
    </row>
    <row r="7315" spans="1:5" x14ac:dyDescent="0.3">
      <c r="A7315" s="35">
        <v>7300</v>
      </c>
      <c r="B7315">
        <f t="shared" si="228"/>
        <v>2</v>
      </c>
      <c r="C7315" s="32">
        <v>42157</v>
      </c>
      <c r="D7315">
        <v>2.0150000000000001</v>
      </c>
      <c r="E7315">
        <f t="shared" si="229"/>
        <v>1.3490087164264072E-2</v>
      </c>
    </row>
    <row r="7316" spans="1:5" x14ac:dyDescent="0.3">
      <c r="A7316">
        <v>7301</v>
      </c>
      <c r="B7316">
        <f t="shared" si="228"/>
        <v>3</v>
      </c>
      <c r="C7316" s="32">
        <v>42158</v>
      </c>
      <c r="D7316">
        <v>1.986</v>
      </c>
      <c r="E7316">
        <f t="shared" si="229"/>
        <v>-1.449662977566557E-2</v>
      </c>
    </row>
    <row r="7317" spans="1:5" x14ac:dyDescent="0.3">
      <c r="A7317" s="35">
        <v>7302</v>
      </c>
      <c r="B7317">
        <f t="shared" si="228"/>
        <v>4</v>
      </c>
      <c r="C7317" s="32">
        <v>42159</v>
      </c>
      <c r="D7317">
        <v>1.9239999999999999</v>
      </c>
      <c r="E7317">
        <f t="shared" si="229"/>
        <v>-3.1716213379466104E-2</v>
      </c>
    </row>
    <row r="7318" spans="1:5" x14ac:dyDescent="0.3">
      <c r="A7318">
        <v>7303</v>
      </c>
      <c r="B7318">
        <f t="shared" si="228"/>
        <v>5</v>
      </c>
      <c r="C7318" s="32">
        <v>42160</v>
      </c>
      <c r="D7318">
        <v>1.964</v>
      </c>
      <c r="E7318">
        <f t="shared" si="229"/>
        <v>2.0576857688759508E-2</v>
      </c>
    </row>
    <row r="7319" spans="1:5" x14ac:dyDescent="0.3">
      <c r="A7319" s="35">
        <v>7304</v>
      </c>
      <c r="B7319">
        <f t="shared" si="228"/>
        <v>1</v>
      </c>
      <c r="C7319" s="32">
        <v>42163</v>
      </c>
      <c r="D7319">
        <v>1.952</v>
      </c>
      <c r="E7319">
        <f t="shared" si="229"/>
        <v>-6.1287219413733874E-3</v>
      </c>
    </row>
    <row r="7320" spans="1:5" x14ac:dyDescent="0.3">
      <c r="A7320">
        <v>7305</v>
      </c>
      <c r="B7320">
        <f t="shared" si="228"/>
        <v>2</v>
      </c>
      <c r="C7320" s="32">
        <v>42164</v>
      </c>
      <c r="D7320">
        <v>2.0190000000000001</v>
      </c>
      <c r="E7320">
        <f t="shared" si="229"/>
        <v>3.3747851339799774E-2</v>
      </c>
    </row>
    <row r="7321" spans="1:5" x14ac:dyDescent="0.3">
      <c r="A7321" s="35">
        <v>7306</v>
      </c>
      <c r="B7321">
        <f t="shared" si="228"/>
        <v>3</v>
      </c>
      <c r="C7321" s="32">
        <v>42165</v>
      </c>
      <c r="D7321">
        <v>2.0920000000000001</v>
      </c>
      <c r="E7321">
        <f t="shared" si="229"/>
        <v>3.5518206871975898E-2</v>
      </c>
    </row>
    <row r="7322" spans="1:5" x14ac:dyDescent="0.3">
      <c r="A7322">
        <v>7307</v>
      </c>
      <c r="B7322">
        <f t="shared" si="228"/>
        <v>4</v>
      </c>
      <c r="C7322" s="32">
        <v>42166</v>
      </c>
      <c r="D7322">
        <v>2.0720000000000001</v>
      </c>
      <c r="E7322">
        <f t="shared" si="229"/>
        <v>-9.6062218054398674E-3</v>
      </c>
    </row>
    <row r="7323" spans="1:5" x14ac:dyDescent="0.3">
      <c r="A7323" s="35">
        <v>7308</v>
      </c>
      <c r="B7323">
        <f t="shared" si="228"/>
        <v>5</v>
      </c>
      <c r="C7323" s="32">
        <v>42167</v>
      </c>
      <c r="D7323">
        <v>2.0699999999999998</v>
      </c>
      <c r="E7323">
        <f t="shared" si="229"/>
        <v>-9.657171199589738E-4</v>
      </c>
    </row>
    <row r="7324" spans="1:5" x14ac:dyDescent="0.3">
      <c r="A7324">
        <v>7309</v>
      </c>
      <c r="B7324">
        <f t="shared" si="228"/>
        <v>1</v>
      </c>
      <c r="C7324" s="32">
        <v>42170</v>
      </c>
      <c r="D7324">
        <v>2.0430000000000001</v>
      </c>
      <c r="E7324">
        <f t="shared" si="229"/>
        <v>-1.3129291441792512E-2</v>
      </c>
    </row>
    <row r="7325" spans="1:5" x14ac:dyDescent="0.3">
      <c r="A7325" s="35">
        <v>7310</v>
      </c>
      <c r="B7325">
        <f t="shared" si="228"/>
        <v>2</v>
      </c>
      <c r="C7325" s="32">
        <v>42171</v>
      </c>
      <c r="D7325">
        <v>2.0979999999999999</v>
      </c>
      <c r="E7325">
        <f t="shared" si="229"/>
        <v>2.6565194138620341E-2</v>
      </c>
    </row>
    <row r="7326" spans="1:5" x14ac:dyDescent="0.3">
      <c r="A7326">
        <v>7311</v>
      </c>
      <c r="B7326">
        <f t="shared" si="228"/>
        <v>3</v>
      </c>
      <c r="C7326" s="32">
        <v>42172</v>
      </c>
      <c r="D7326">
        <v>2.0619999999999998</v>
      </c>
      <c r="E7326">
        <f t="shared" si="229"/>
        <v>-1.7308124379337299E-2</v>
      </c>
    </row>
    <row r="7327" spans="1:5" x14ac:dyDescent="0.3">
      <c r="A7327" s="35">
        <v>7312</v>
      </c>
      <c r="B7327">
        <f t="shared" si="228"/>
        <v>4</v>
      </c>
      <c r="C7327" s="32">
        <v>42173</v>
      </c>
      <c r="D7327">
        <v>2.0409999999999999</v>
      </c>
      <c r="E7327">
        <f t="shared" si="229"/>
        <v>-1.0236501767060367E-2</v>
      </c>
    </row>
    <row r="7328" spans="1:5" x14ac:dyDescent="0.3">
      <c r="A7328">
        <v>7313</v>
      </c>
      <c r="B7328">
        <f t="shared" si="228"/>
        <v>5</v>
      </c>
      <c r="C7328" s="32">
        <v>42174</v>
      </c>
      <c r="D7328">
        <v>2.0030000000000001</v>
      </c>
      <c r="E7328">
        <f t="shared" si="229"/>
        <v>-1.8793827144026456E-2</v>
      </c>
    </row>
    <row r="7329" spans="1:5" x14ac:dyDescent="0.3">
      <c r="A7329" s="35">
        <v>7314</v>
      </c>
      <c r="B7329">
        <f t="shared" si="228"/>
        <v>1</v>
      </c>
      <c r="C7329" s="32">
        <v>42177</v>
      </c>
      <c r="D7329">
        <v>1.9850000000000001</v>
      </c>
      <c r="E7329">
        <f t="shared" si="229"/>
        <v>-9.0271425445274736E-3</v>
      </c>
    </row>
    <row r="7330" spans="1:5" x14ac:dyDescent="0.3">
      <c r="A7330">
        <v>7315</v>
      </c>
      <c r="B7330">
        <f t="shared" si="228"/>
        <v>2</v>
      </c>
      <c r="C7330" s="32">
        <v>42178</v>
      </c>
      <c r="D7330">
        <v>2.012</v>
      </c>
      <c r="E7330">
        <f t="shared" si="229"/>
        <v>1.3510338098338933E-2</v>
      </c>
    </row>
    <row r="7331" spans="1:5" x14ac:dyDescent="0.3">
      <c r="A7331" s="35">
        <v>7316</v>
      </c>
      <c r="B7331">
        <f t="shared" si="228"/>
        <v>3</v>
      </c>
      <c r="C7331" s="32">
        <v>42179</v>
      </c>
      <c r="D7331">
        <v>1.9750000000000001</v>
      </c>
      <c r="E7331">
        <f t="shared" si="229"/>
        <v>-1.8560853884407567E-2</v>
      </c>
    </row>
    <row r="7332" spans="1:5" x14ac:dyDescent="0.3">
      <c r="A7332">
        <v>7317</v>
      </c>
      <c r="B7332">
        <f t="shared" si="228"/>
        <v>4</v>
      </c>
      <c r="C7332" s="32">
        <v>42180</v>
      </c>
      <c r="D7332">
        <v>1.9510000000000001</v>
      </c>
      <c r="E7332">
        <f t="shared" si="229"/>
        <v>-1.2226336712111031E-2</v>
      </c>
    </row>
    <row r="7333" spans="1:5" x14ac:dyDescent="0.3">
      <c r="A7333" s="35">
        <v>7318</v>
      </c>
      <c r="B7333">
        <f t="shared" si="228"/>
        <v>5</v>
      </c>
      <c r="C7333" s="32">
        <v>42181</v>
      </c>
      <c r="D7333">
        <v>1.96</v>
      </c>
      <c r="E7333">
        <f t="shared" si="229"/>
        <v>4.6024116014515785E-3</v>
      </c>
    </row>
    <row r="7334" spans="1:5" x14ac:dyDescent="0.3">
      <c r="A7334">
        <v>7319</v>
      </c>
      <c r="B7334">
        <f t="shared" si="228"/>
        <v>1</v>
      </c>
      <c r="C7334" s="32">
        <v>42184</v>
      </c>
      <c r="D7334">
        <v>1.93</v>
      </c>
      <c r="E7334">
        <f t="shared" si="229"/>
        <v>-1.5424470325631639E-2</v>
      </c>
    </row>
    <row r="7335" spans="1:5" x14ac:dyDescent="0.3">
      <c r="A7335" s="35">
        <v>7320</v>
      </c>
      <c r="B7335">
        <f t="shared" si="228"/>
        <v>2</v>
      </c>
      <c r="C7335" s="32">
        <v>42185</v>
      </c>
      <c r="D7335">
        <v>1.9710000000000001</v>
      </c>
      <c r="E7335">
        <f t="shared" si="229"/>
        <v>2.1021025253788954E-2</v>
      </c>
    </row>
    <row r="7336" spans="1:5" x14ac:dyDescent="0.3">
      <c r="A7336">
        <v>7321</v>
      </c>
      <c r="B7336">
        <f t="shared" si="228"/>
        <v>3</v>
      </c>
      <c r="C7336" s="32">
        <v>42186</v>
      </c>
      <c r="D7336">
        <v>1.9510000000000001</v>
      </c>
      <c r="E7336">
        <f t="shared" si="229"/>
        <v>-1.0198966529608992E-2</v>
      </c>
    </row>
    <row r="7337" spans="1:5" x14ac:dyDescent="0.3">
      <c r="A7337" s="35">
        <v>7322</v>
      </c>
      <c r="B7337">
        <f t="shared" si="228"/>
        <v>4</v>
      </c>
      <c r="C7337" s="32">
        <v>42187</v>
      </c>
      <c r="D7337">
        <v>1.9690000000000001</v>
      </c>
      <c r="E7337">
        <f t="shared" si="229"/>
        <v>9.183738016014303E-3</v>
      </c>
    </row>
    <row r="7338" spans="1:5" x14ac:dyDescent="0.3">
      <c r="A7338">
        <v>7323</v>
      </c>
      <c r="B7338">
        <f t="shared" si="228"/>
        <v>1</v>
      </c>
      <c r="C7338" s="32">
        <v>42191</v>
      </c>
      <c r="D7338">
        <v>1.885</v>
      </c>
      <c r="E7338">
        <f t="shared" si="229"/>
        <v>-4.3597978757014454E-2</v>
      </c>
    </row>
    <row r="7339" spans="1:5" x14ac:dyDescent="0.3">
      <c r="A7339" s="35">
        <v>7324</v>
      </c>
      <c r="B7339">
        <f t="shared" si="228"/>
        <v>2</v>
      </c>
      <c r="C7339" s="32">
        <v>42192</v>
      </c>
      <c r="D7339">
        <v>1.91</v>
      </c>
      <c r="E7339">
        <f t="shared" si="229"/>
        <v>1.3175421158564328E-2</v>
      </c>
    </row>
    <row r="7340" spans="1:5" x14ac:dyDescent="0.3">
      <c r="A7340">
        <v>7325</v>
      </c>
      <c r="B7340">
        <f t="shared" si="228"/>
        <v>3</v>
      </c>
      <c r="C7340" s="32">
        <v>42193</v>
      </c>
      <c r="D7340">
        <v>1.9570000000000001</v>
      </c>
      <c r="E7340">
        <f t="shared" si="229"/>
        <v>2.4309446355400856E-2</v>
      </c>
    </row>
    <row r="7341" spans="1:5" x14ac:dyDescent="0.3">
      <c r="A7341" s="35">
        <v>7326</v>
      </c>
      <c r="B7341">
        <f t="shared" si="228"/>
        <v>4</v>
      </c>
      <c r="C7341" s="32">
        <v>42194</v>
      </c>
      <c r="D7341">
        <v>2.016</v>
      </c>
      <c r="E7341">
        <f t="shared" si="229"/>
        <v>2.9702661795183036E-2</v>
      </c>
    </row>
    <row r="7342" spans="1:5" x14ac:dyDescent="0.3">
      <c r="A7342">
        <v>7327</v>
      </c>
      <c r="B7342">
        <f t="shared" si="228"/>
        <v>5</v>
      </c>
      <c r="C7342" s="32">
        <v>42195</v>
      </c>
      <c r="D7342">
        <v>1.994</v>
      </c>
      <c r="E7342">
        <f t="shared" si="229"/>
        <v>-1.0972678669475556E-2</v>
      </c>
    </row>
    <row r="7343" spans="1:5" x14ac:dyDescent="0.3">
      <c r="A7343" s="35">
        <v>7328</v>
      </c>
      <c r="B7343">
        <f t="shared" si="228"/>
        <v>1</v>
      </c>
      <c r="C7343" s="32">
        <v>42198</v>
      </c>
      <c r="D7343">
        <v>1.883</v>
      </c>
      <c r="E7343">
        <f t="shared" si="229"/>
        <v>-5.7276421864631236E-2</v>
      </c>
    </row>
    <row r="7344" spans="1:5" x14ac:dyDescent="0.3">
      <c r="A7344">
        <v>7329</v>
      </c>
      <c r="B7344">
        <f t="shared" si="228"/>
        <v>2</v>
      </c>
      <c r="C7344" s="32">
        <v>42199</v>
      </c>
      <c r="D7344">
        <v>1.873</v>
      </c>
      <c r="E7344">
        <f t="shared" si="229"/>
        <v>-5.3248262130639471E-3</v>
      </c>
    </row>
    <row r="7345" spans="1:5" x14ac:dyDescent="0.3">
      <c r="A7345" s="35">
        <v>7330</v>
      </c>
      <c r="B7345">
        <f t="shared" si="228"/>
        <v>3</v>
      </c>
      <c r="C7345" s="32">
        <v>42200</v>
      </c>
      <c r="D7345">
        <v>1.8080000000000001</v>
      </c>
      <c r="E7345">
        <f t="shared" si="229"/>
        <v>-3.5320161491966713E-2</v>
      </c>
    </row>
    <row r="7346" spans="1:5" x14ac:dyDescent="0.3">
      <c r="A7346">
        <v>7331</v>
      </c>
      <c r="B7346">
        <f t="shared" si="228"/>
        <v>4</v>
      </c>
      <c r="C7346" s="32">
        <v>42201</v>
      </c>
      <c r="D7346">
        <v>1.843</v>
      </c>
      <c r="E7346">
        <f t="shared" si="229"/>
        <v>1.9173416717701439E-2</v>
      </c>
    </row>
    <row r="7347" spans="1:5" x14ac:dyDescent="0.3">
      <c r="A7347" s="35">
        <v>7332</v>
      </c>
      <c r="B7347">
        <f t="shared" si="228"/>
        <v>5</v>
      </c>
      <c r="C7347" s="32">
        <v>42202</v>
      </c>
      <c r="D7347">
        <v>1.8759999999999999</v>
      </c>
      <c r="E7347">
        <f t="shared" si="229"/>
        <v>1.7747171896346649E-2</v>
      </c>
    </row>
    <row r="7348" spans="1:5" x14ac:dyDescent="0.3">
      <c r="A7348">
        <v>7333</v>
      </c>
      <c r="B7348">
        <f t="shared" si="228"/>
        <v>1</v>
      </c>
      <c r="C7348" s="32">
        <v>42205</v>
      </c>
      <c r="D7348">
        <v>1.88</v>
      </c>
      <c r="E7348">
        <f t="shared" si="229"/>
        <v>2.129926257824849E-3</v>
      </c>
    </row>
    <row r="7349" spans="1:5" x14ac:dyDescent="0.3">
      <c r="A7349" s="35">
        <v>7334</v>
      </c>
      <c r="B7349">
        <f t="shared" si="228"/>
        <v>2</v>
      </c>
      <c r="C7349" s="32">
        <v>42206</v>
      </c>
      <c r="D7349">
        <v>1.867</v>
      </c>
      <c r="E7349">
        <f t="shared" si="229"/>
        <v>-6.938912282272244E-3</v>
      </c>
    </row>
    <row r="7350" spans="1:5" x14ac:dyDescent="0.3">
      <c r="A7350">
        <v>7335</v>
      </c>
      <c r="B7350">
        <f t="shared" si="228"/>
        <v>3</v>
      </c>
      <c r="C7350" s="32">
        <v>42207</v>
      </c>
      <c r="D7350">
        <v>1.8029999999999999</v>
      </c>
      <c r="E7350">
        <f t="shared" si="229"/>
        <v>-3.4880920338405341E-2</v>
      </c>
    </row>
    <row r="7351" spans="1:5" x14ac:dyDescent="0.3">
      <c r="A7351" s="35">
        <v>7336</v>
      </c>
      <c r="B7351">
        <f t="shared" si="228"/>
        <v>4</v>
      </c>
      <c r="C7351" s="32">
        <v>42208</v>
      </c>
      <c r="D7351">
        <v>1.7989999999999999</v>
      </c>
      <c r="E7351">
        <f t="shared" si="229"/>
        <v>-2.2209892527841652E-3</v>
      </c>
    </row>
    <row r="7352" spans="1:5" x14ac:dyDescent="0.3">
      <c r="A7352">
        <v>7337</v>
      </c>
      <c r="B7352">
        <f t="shared" si="228"/>
        <v>5</v>
      </c>
      <c r="C7352" s="32">
        <v>42209</v>
      </c>
      <c r="D7352">
        <v>1.768</v>
      </c>
      <c r="E7352">
        <f t="shared" si="229"/>
        <v>-1.7381990752944297E-2</v>
      </c>
    </row>
    <row r="7353" spans="1:5" x14ac:dyDescent="0.3">
      <c r="A7353" s="35">
        <v>7338</v>
      </c>
      <c r="B7353">
        <f t="shared" si="228"/>
        <v>1</v>
      </c>
      <c r="C7353" s="32">
        <v>42212</v>
      </c>
      <c r="D7353">
        <v>1.744</v>
      </c>
      <c r="E7353">
        <f t="shared" si="229"/>
        <v>-1.366763872866387E-2</v>
      </c>
    </row>
    <row r="7354" spans="1:5" x14ac:dyDescent="0.3">
      <c r="A7354">
        <v>7339</v>
      </c>
      <c r="B7354">
        <f t="shared" si="228"/>
        <v>2</v>
      </c>
      <c r="C7354" s="32">
        <v>42213</v>
      </c>
      <c r="D7354">
        <v>1.742</v>
      </c>
      <c r="E7354">
        <f t="shared" si="229"/>
        <v>-1.1474470564767983E-3</v>
      </c>
    </row>
    <row r="7355" spans="1:5" x14ac:dyDescent="0.3">
      <c r="A7355" s="35">
        <v>7340</v>
      </c>
      <c r="B7355">
        <f t="shared" si="228"/>
        <v>3</v>
      </c>
      <c r="C7355" s="32">
        <v>42214</v>
      </c>
      <c r="D7355">
        <v>1.778</v>
      </c>
      <c r="E7355">
        <f t="shared" si="229"/>
        <v>2.0455258661401823E-2</v>
      </c>
    </row>
    <row r="7356" spans="1:5" x14ac:dyDescent="0.3">
      <c r="A7356">
        <v>7341</v>
      </c>
      <c r="B7356">
        <f t="shared" si="228"/>
        <v>4</v>
      </c>
      <c r="C7356" s="32">
        <v>42215</v>
      </c>
      <c r="D7356">
        <v>1.766</v>
      </c>
      <c r="E7356">
        <f t="shared" si="229"/>
        <v>-6.7720349099445847E-3</v>
      </c>
    </row>
    <row r="7357" spans="1:5" x14ac:dyDescent="0.3">
      <c r="A7357" s="35">
        <v>7342</v>
      </c>
      <c r="B7357">
        <f t="shared" si="228"/>
        <v>5</v>
      </c>
      <c r="C7357" s="32">
        <v>42216</v>
      </c>
      <c r="D7357">
        <v>1.7050000000000001</v>
      </c>
      <c r="E7357">
        <f t="shared" si="229"/>
        <v>-3.5151991446288167E-2</v>
      </c>
    </row>
    <row r="7358" spans="1:5" x14ac:dyDescent="0.3">
      <c r="A7358">
        <v>7343</v>
      </c>
      <c r="B7358">
        <f t="shared" si="228"/>
        <v>1</v>
      </c>
      <c r="C7358" s="32">
        <v>42219</v>
      </c>
      <c r="D7358">
        <v>1.7509999999999999</v>
      </c>
      <c r="E7358">
        <f t="shared" si="229"/>
        <v>2.6621942568234577E-2</v>
      </c>
    </row>
    <row r="7359" spans="1:5" x14ac:dyDescent="0.3">
      <c r="A7359" s="35">
        <v>7344</v>
      </c>
      <c r="B7359">
        <f t="shared" si="228"/>
        <v>2</v>
      </c>
      <c r="C7359" s="32">
        <v>42220</v>
      </c>
      <c r="D7359">
        <v>1.764</v>
      </c>
      <c r="E7359">
        <f t="shared" si="229"/>
        <v>7.3969042808848225E-3</v>
      </c>
    </row>
    <row r="7360" spans="1:5" x14ac:dyDescent="0.3">
      <c r="A7360">
        <v>7345</v>
      </c>
      <c r="B7360">
        <f t="shared" si="228"/>
        <v>3</v>
      </c>
      <c r="C7360" s="32">
        <v>42221</v>
      </c>
      <c r="D7360">
        <v>1.6739999999999999</v>
      </c>
      <c r="E7360">
        <f t="shared" si="229"/>
        <v>-5.2367985517316043E-2</v>
      </c>
    </row>
    <row r="7361" spans="1:5" x14ac:dyDescent="0.3">
      <c r="A7361" s="35">
        <v>7346</v>
      </c>
      <c r="B7361">
        <f t="shared" si="228"/>
        <v>4</v>
      </c>
      <c r="C7361" s="32">
        <v>42222</v>
      </c>
      <c r="D7361">
        <v>1.655</v>
      </c>
      <c r="E7361">
        <f t="shared" si="229"/>
        <v>-1.1414963238257256E-2</v>
      </c>
    </row>
    <row r="7362" spans="1:5" x14ac:dyDescent="0.3">
      <c r="A7362">
        <v>7347</v>
      </c>
      <c r="B7362">
        <f t="shared" si="228"/>
        <v>5</v>
      </c>
      <c r="C7362" s="32">
        <v>42223</v>
      </c>
      <c r="D7362">
        <v>1.631</v>
      </c>
      <c r="E7362">
        <f t="shared" si="229"/>
        <v>-1.460768519014944E-2</v>
      </c>
    </row>
    <row r="7363" spans="1:5" x14ac:dyDescent="0.3">
      <c r="A7363" s="35">
        <v>7348</v>
      </c>
      <c r="B7363">
        <f t="shared" si="228"/>
        <v>1</v>
      </c>
      <c r="C7363" s="32">
        <v>42226</v>
      </c>
      <c r="D7363">
        <v>1.7050000000000001</v>
      </c>
      <c r="E7363">
        <f t="shared" si="229"/>
        <v>4.4371787096603416E-2</v>
      </c>
    </row>
    <row r="7364" spans="1:5" x14ac:dyDescent="0.3">
      <c r="A7364">
        <v>7349</v>
      </c>
      <c r="B7364">
        <f t="shared" si="228"/>
        <v>2</v>
      </c>
      <c r="C7364" s="32">
        <v>42227</v>
      </c>
      <c r="D7364">
        <v>1.7130000000000001</v>
      </c>
      <c r="E7364">
        <f t="shared" si="229"/>
        <v>4.6811086065026951E-3</v>
      </c>
    </row>
    <row r="7365" spans="1:5" x14ac:dyDescent="0.3">
      <c r="A7365" s="35">
        <v>7350</v>
      </c>
      <c r="B7365">
        <f t="shared" si="228"/>
        <v>3</v>
      </c>
      <c r="C7365" s="32">
        <v>42228</v>
      </c>
      <c r="D7365">
        <v>1.772</v>
      </c>
      <c r="E7365">
        <f t="shared" si="229"/>
        <v>3.3862632840906272E-2</v>
      </c>
    </row>
    <row r="7366" spans="1:5" x14ac:dyDescent="0.3">
      <c r="A7366">
        <v>7351</v>
      </c>
      <c r="B7366">
        <f t="shared" si="228"/>
        <v>4</v>
      </c>
      <c r="C7366" s="32">
        <v>42229</v>
      </c>
      <c r="D7366">
        <v>1.7290000000000001</v>
      </c>
      <c r="E7366">
        <f t="shared" si="229"/>
        <v>-2.4565645481735669E-2</v>
      </c>
    </row>
    <row r="7367" spans="1:5" x14ac:dyDescent="0.3">
      <c r="A7367" s="35">
        <v>7352</v>
      </c>
      <c r="B7367">
        <f t="shared" si="228"/>
        <v>5</v>
      </c>
      <c r="C7367" s="32">
        <v>42230</v>
      </c>
      <c r="D7367">
        <v>1.6990000000000001</v>
      </c>
      <c r="E7367">
        <f t="shared" si="229"/>
        <v>-1.7503364011358449E-2</v>
      </c>
    </row>
    <row r="7368" spans="1:5" x14ac:dyDescent="0.3">
      <c r="A7368">
        <v>7353</v>
      </c>
      <c r="B7368">
        <f t="shared" si="228"/>
        <v>1</v>
      </c>
      <c r="C7368" s="32">
        <v>42233</v>
      </c>
      <c r="D7368">
        <v>1.669</v>
      </c>
      <c r="E7368">
        <f t="shared" si="229"/>
        <v>-1.7815198010096928E-2</v>
      </c>
    </row>
    <row r="7369" spans="1:5" x14ac:dyDescent="0.3">
      <c r="A7369" s="35">
        <v>7354</v>
      </c>
      <c r="B7369">
        <f t="shared" si="228"/>
        <v>2</v>
      </c>
      <c r="C7369" s="32">
        <v>42234</v>
      </c>
      <c r="D7369">
        <v>1.6439999999999999</v>
      </c>
      <c r="E7369">
        <f t="shared" si="229"/>
        <v>-1.5092348045709919E-2</v>
      </c>
    </row>
    <row r="7370" spans="1:5" x14ac:dyDescent="0.3">
      <c r="A7370">
        <v>7355</v>
      </c>
      <c r="B7370">
        <f t="shared" si="228"/>
        <v>3</v>
      </c>
      <c r="C7370" s="32">
        <v>42235</v>
      </c>
      <c r="D7370">
        <v>1.56</v>
      </c>
      <c r="E7370">
        <f t="shared" si="229"/>
        <v>-5.2446475372542427E-2</v>
      </c>
    </row>
    <row r="7371" spans="1:5" x14ac:dyDescent="0.3">
      <c r="A7371" s="35">
        <v>7356</v>
      </c>
      <c r="B7371">
        <f t="shared" si="228"/>
        <v>4</v>
      </c>
      <c r="C7371" s="32">
        <v>42236</v>
      </c>
      <c r="D7371">
        <v>1.5369999999999999</v>
      </c>
      <c r="E7371">
        <f t="shared" si="229"/>
        <v>-1.4853356704986928E-2</v>
      </c>
    </row>
    <row r="7372" spans="1:5" x14ac:dyDescent="0.3">
      <c r="A7372">
        <v>7357</v>
      </c>
      <c r="B7372">
        <f t="shared" si="228"/>
        <v>5</v>
      </c>
      <c r="C7372" s="32">
        <v>42237</v>
      </c>
      <c r="D7372">
        <v>1.556</v>
      </c>
      <c r="E7372">
        <f t="shared" si="229"/>
        <v>1.2285961199741199E-2</v>
      </c>
    </row>
    <row r="7373" spans="1:5" x14ac:dyDescent="0.3">
      <c r="A7373" s="35">
        <v>7358</v>
      </c>
      <c r="B7373">
        <f t="shared" si="228"/>
        <v>1</v>
      </c>
      <c r="C7373" s="32">
        <v>42240</v>
      </c>
      <c r="D7373">
        <v>1.4850000000000001</v>
      </c>
      <c r="E7373">
        <f t="shared" si="229"/>
        <v>-4.6703653501536838E-2</v>
      </c>
    </row>
    <row r="7374" spans="1:5" x14ac:dyDescent="0.3">
      <c r="A7374">
        <v>7359</v>
      </c>
      <c r="B7374">
        <f t="shared" si="228"/>
        <v>2</v>
      </c>
      <c r="C7374" s="32">
        <v>42241</v>
      </c>
      <c r="D7374">
        <v>1.456</v>
      </c>
      <c r="E7374">
        <f t="shared" si="229"/>
        <v>-1.9721822480168804E-2</v>
      </c>
    </row>
    <row r="7375" spans="1:5" x14ac:dyDescent="0.3">
      <c r="A7375" s="35">
        <v>7360</v>
      </c>
      <c r="B7375">
        <f t="shared" si="228"/>
        <v>3</v>
      </c>
      <c r="C7375" s="32">
        <v>42242</v>
      </c>
      <c r="D7375">
        <v>1.3859999999999999</v>
      </c>
      <c r="E7375">
        <f t="shared" si="229"/>
        <v>-4.9271049006782794E-2</v>
      </c>
    </row>
    <row r="7376" spans="1:5" x14ac:dyDescent="0.3">
      <c r="A7376">
        <v>7361</v>
      </c>
      <c r="B7376">
        <f t="shared" si="228"/>
        <v>4</v>
      </c>
      <c r="C7376" s="32">
        <v>42243</v>
      </c>
      <c r="D7376">
        <v>1.464</v>
      </c>
      <c r="E7376">
        <f t="shared" si="229"/>
        <v>5.4750514771408312E-2</v>
      </c>
    </row>
    <row r="7377" spans="1:5" x14ac:dyDescent="0.3">
      <c r="A7377" s="35">
        <v>7362</v>
      </c>
      <c r="B7377">
        <f t="shared" ref="B7377:B7440" si="230">WEEKDAY(C7377,2)</f>
        <v>5</v>
      </c>
      <c r="C7377" s="32">
        <v>42244</v>
      </c>
      <c r="D7377">
        <v>1.524</v>
      </c>
      <c r="E7377">
        <f t="shared" si="229"/>
        <v>4.0166041725334653E-2</v>
      </c>
    </row>
    <row r="7378" spans="1:5" x14ac:dyDescent="0.3">
      <c r="A7378">
        <v>7363</v>
      </c>
      <c r="B7378">
        <f t="shared" si="230"/>
        <v>1</v>
      </c>
      <c r="C7378" s="32">
        <v>42247</v>
      </c>
      <c r="D7378">
        <v>1.651</v>
      </c>
      <c r="E7378">
        <f t="shared" ref="E7378:E7441" si="231">LN(D7378/D7377)</f>
        <v>8.0042707673536356E-2</v>
      </c>
    </row>
    <row r="7379" spans="1:5" x14ac:dyDescent="0.3">
      <c r="A7379" s="35">
        <v>7364</v>
      </c>
      <c r="B7379">
        <f t="shared" si="230"/>
        <v>2</v>
      </c>
      <c r="C7379" s="32">
        <v>42248</v>
      </c>
      <c r="D7379">
        <v>1.393</v>
      </c>
      <c r="E7379">
        <f t="shared" si="231"/>
        <v>-0.16992147014032236</v>
      </c>
    </row>
    <row r="7380" spans="1:5" x14ac:dyDescent="0.3">
      <c r="A7380">
        <v>7365</v>
      </c>
      <c r="B7380">
        <f t="shared" si="230"/>
        <v>3</v>
      </c>
      <c r="C7380" s="32">
        <v>42249</v>
      </c>
      <c r="D7380">
        <v>1.5549999999999999</v>
      </c>
      <c r="E7380">
        <f t="shared" si="231"/>
        <v>0.11001585083352869</v>
      </c>
    </row>
    <row r="7381" spans="1:5" x14ac:dyDescent="0.3">
      <c r="A7381" s="35">
        <v>7366</v>
      </c>
      <c r="B7381">
        <f t="shared" si="230"/>
        <v>4</v>
      </c>
      <c r="C7381" s="32">
        <v>42250</v>
      </c>
      <c r="D7381">
        <v>1.5609999999999999</v>
      </c>
      <c r="E7381">
        <f t="shared" si="231"/>
        <v>3.8510959020974724E-3</v>
      </c>
    </row>
    <row r="7382" spans="1:5" x14ac:dyDescent="0.3">
      <c r="A7382">
        <v>7367</v>
      </c>
      <c r="B7382">
        <f t="shared" si="230"/>
        <v>5</v>
      </c>
      <c r="C7382" s="32">
        <v>42251</v>
      </c>
      <c r="D7382">
        <v>1.53</v>
      </c>
      <c r="E7382">
        <f t="shared" si="231"/>
        <v>-2.0058906128950844E-2</v>
      </c>
    </row>
    <row r="7383" spans="1:5" x14ac:dyDescent="0.3">
      <c r="A7383" s="35">
        <v>7368</v>
      </c>
      <c r="B7383">
        <f t="shared" si="230"/>
        <v>2</v>
      </c>
      <c r="C7383" s="32">
        <v>42255</v>
      </c>
      <c r="D7383">
        <v>1.5069999999999999</v>
      </c>
      <c r="E7383">
        <f t="shared" si="231"/>
        <v>-1.5146815759985745E-2</v>
      </c>
    </row>
    <row r="7384" spans="1:5" x14ac:dyDescent="0.3">
      <c r="A7384">
        <v>7369</v>
      </c>
      <c r="B7384">
        <f t="shared" si="230"/>
        <v>3</v>
      </c>
      <c r="C7384" s="32">
        <v>42256</v>
      </c>
      <c r="D7384">
        <v>1.474</v>
      </c>
      <c r="E7384">
        <f t="shared" si="231"/>
        <v>-2.2141125877213518E-2</v>
      </c>
    </row>
    <row r="7385" spans="1:5" x14ac:dyDescent="0.3">
      <c r="A7385" s="35">
        <v>7370</v>
      </c>
      <c r="B7385">
        <f t="shared" si="230"/>
        <v>4</v>
      </c>
      <c r="C7385" s="32">
        <v>42257</v>
      </c>
      <c r="D7385">
        <v>1.482</v>
      </c>
      <c r="E7385">
        <f t="shared" si="231"/>
        <v>5.4127331067502591E-3</v>
      </c>
    </row>
    <row r="7386" spans="1:5" x14ac:dyDescent="0.3">
      <c r="A7386">
        <v>7371</v>
      </c>
      <c r="B7386">
        <f t="shared" si="230"/>
        <v>5</v>
      </c>
      <c r="C7386" s="32">
        <v>42258</v>
      </c>
      <c r="D7386">
        <v>1.456</v>
      </c>
      <c r="E7386">
        <f t="shared" si="231"/>
        <v>-1.7699577099400975E-2</v>
      </c>
    </row>
    <row r="7387" spans="1:5" x14ac:dyDescent="0.3">
      <c r="A7387" s="35">
        <v>7372</v>
      </c>
      <c r="B7387">
        <f t="shared" si="230"/>
        <v>1</v>
      </c>
      <c r="C7387" s="32">
        <v>42261</v>
      </c>
      <c r="D7387">
        <v>1.387</v>
      </c>
      <c r="E7387">
        <f t="shared" si="231"/>
        <v>-4.8549808441799631E-2</v>
      </c>
    </row>
    <row r="7388" spans="1:5" x14ac:dyDescent="0.3">
      <c r="A7388">
        <v>7373</v>
      </c>
      <c r="B7388">
        <f t="shared" si="230"/>
        <v>2</v>
      </c>
      <c r="C7388" s="32">
        <v>42262</v>
      </c>
      <c r="D7388">
        <v>1.42</v>
      </c>
      <c r="E7388">
        <f t="shared" si="231"/>
        <v>2.3513730280474768E-2</v>
      </c>
    </row>
    <row r="7389" spans="1:5" x14ac:dyDescent="0.3">
      <c r="A7389" s="35">
        <v>7374</v>
      </c>
      <c r="B7389">
        <f t="shared" si="230"/>
        <v>3</v>
      </c>
      <c r="C7389" s="32">
        <v>42263</v>
      </c>
      <c r="D7389">
        <v>1.4630000000000001</v>
      </c>
      <c r="E7389">
        <f t="shared" si="231"/>
        <v>2.9832250424817963E-2</v>
      </c>
    </row>
    <row r="7390" spans="1:5" x14ac:dyDescent="0.3">
      <c r="A7390">
        <v>7375</v>
      </c>
      <c r="B7390">
        <f t="shared" si="230"/>
        <v>4</v>
      </c>
      <c r="C7390" s="32">
        <v>42264</v>
      </c>
      <c r="D7390">
        <v>1.4610000000000001</v>
      </c>
      <c r="E7390">
        <f t="shared" si="231"/>
        <v>-1.3679892694247865E-3</v>
      </c>
    </row>
    <row r="7391" spans="1:5" x14ac:dyDescent="0.3">
      <c r="A7391" s="35">
        <v>7376</v>
      </c>
      <c r="B7391">
        <f t="shared" si="230"/>
        <v>5</v>
      </c>
      <c r="C7391" s="32">
        <v>42265</v>
      </c>
      <c r="D7391">
        <v>1.423</v>
      </c>
      <c r="E7391">
        <f t="shared" si="231"/>
        <v>-2.6353813660847127E-2</v>
      </c>
    </row>
    <row r="7392" spans="1:5" x14ac:dyDescent="0.3">
      <c r="A7392">
        <v>7377</v>
      </c>
      <c r="B7392">
        <f t="shared" si="230"/>
        <v>1</v>
      </c>
      <c r="C7392" s="32">
        <v>42268</v>
      </c>
      <c r="D7392">
        <v>1.454</v>
      </c>
      <c r="E7392">
        <f t="shared" si="231"/>
        <v>2.1551060003612187E-2</v>
      </c>
    </row>
    <row r="7393" spans="1:5" x14ac:dyDescent="0.3">
      <c r="A7393" s="35">
        <v>7378</v>
      </c>
      <c r="B7393">
        <f t="shared" si="230"/>
        <v>2</v>
      </c>
      <c r="C7393" s="32">
        <v>42269</v>
      </c>
      <c r="D7393">
        <v>1.4690000000000001</v>
      </c>
      <c r="E7393">
        <f t="shared" si="231"/>
        <v>1.0263518080412769E-2</v>
      </c>
    </row>
    <row r="7394" spans="1:5" x14ac:dyDescent="0.3">
      <c r="A7394">
        <v>7379</v>
      </c>
      <c r="B7394">
        <f t="shared" si="230"/>
        <v>3</v>
      </c>
      <c r="C7394" s="32">
        <v>42270</v>
      </c>
      <c r="D7394">
        <v>1.4410000000000001</v>
      </c>
      <c r="E7394">
        <f t="shared" si="231"/>
        <v>-1.9244580174355222E-2</v>
      </c>
    </row>
    <row r="7395" spans="1:5" x14ac:dyDescent="0.3">
      <c r="A7395" s="35">
        <v>7380</v>
      </c>
      <c r="B7395">
        <f t="shared" si="230"/>
        <v>4</v>
      </c>
      <c r="C7395" s="32">
        <v>42271</v>
      </c>
      <c r="D7395">
        <v>1.423</v>
      </c>
      <c r="E7395">
        <f t="shared" si="231"/>
        <v>-1.25699979096697E-2</v>
      </c>
    </row>
    <row r="7396" spans="1:5" x14ac:dyDescent="0.3">
      <c r="A7396">
        <v>7381</v>
      </c>
      <c r="B7396">
        <f t="shared" si="230"/>
        <v>5</v>
      </c>
      <c r="C7396" s="32">
        <v>42272</v>
      </c>
      <c r="D7396">
        <v>1.4450000000000001</v>
      </c>
      <c r="E7396">
        <f t="shared" si="231"/>
        <v>1.5342002456680073E-2</v>
      </c>
    </row>
    <row r="7397" spans="1:5" x14ac:dyDescent="0.3">
      <c r="A7397" s="35">
        <v>7382</v>
      </c>
      <c r="B7397">
        <f t="shared" si="230"/>
        <v>1</v>
      </c>
      <c r="C7397" s="32">
        <v>42275</v>
      </c>
      <c r="D7397">
        <v>1.4</v>
      </c>
      <c r="E7397">
        <f t="shared" si="231"/>
        <v>-3.1637084943182701E-2</v>
      </c>
    </row>
    <row r="7398" spans="1:5" x14ac:dyDescent="0.3">
      <c r="A7398">
        <v>7383</v>
      </c>
      <c r="B7398">
        <f t="shared" si="230"/>
        <v>2</v>
      </c>
      <c r="C7398" s="32">
        <v>42276</v>
      </c>
      <c r="D7398">
        <v>1.415</v>
      </c>
      <c r="E7398">
        <f t="shared" si="231"/>
        <v>1.0657294473988199E-2</v>
      </c>
    </row>
    <row r="7399" spans="1:5" x14ac:dyDescent="0.3">
      <c r="A7399" s="35">
        <v>7384</v>
      </c>
      <c r="B7399">
        <f t="shared" si="230"/>
        <v>3</v>
      </c>
      <c r="C7399" s="32">
        <v>42277</v>
      </c>
      <c r="D7399">
        <v>1.4390000000000001</v>
      </c>
      <c r="E7399">
        <f t="shared" si="231"/>
        <v>1.6818896810029762E-2</v>
      </c>
    </row>
    <row r="7400" spans="1:5" x14ac:dyDescent="0.3">
      <c r="A7400">
        <v>7385</v>
      </c>
      <c r="B7400">
        <f t="shared" si="230"/>
        <v>4</v>
      </c>
      <c r="C7400" s="32">
        <v>42278</v>
      </c>
      <c r="D7400">
        <v>1.4219999999999999</v>
      </c>
      <c r="E7400">
        <f t="shared" si="231"/>
        <v>-1.1884096524181705E-2</v>
      </c>
    </row>
    <row r="7401" spans="1:5" x14ac:dyDescent="0.3">
      <c r="A7401" s="35">
        <v>7386</v>
      </c>
      <c r="B7401">
        <f t="shared" si="230"/>
        <v>5</v>
      </c>
      <c r="C7401" s="32">
        <v>42279</v>
      </c>
      <c r="D7401">
        <v>1.417</v>
      </c>
      <c r="E7401">
        <f t="shared" si="231"/>
        <v>-3.5223706725056696E-3</v>
      </c>
    </row>
    <row r="7402" spans="1:5" x14ac:dyDescent="0.3">
      <c r="A7402">
        <v>7387</v>
      </c>
      <c r="B7402">
        <f t="shared" si="230"/>
        <v>1</v>
      </c>
      <c r="C7402" s="32">
        <v>42282</v>
      </c>
      <c r="D7402">
        <v>1.4590000000000001</v>
      </c>
      <c r="E7402">
        <f t="shared" si="231"/>
        <v>2.9209308832105318E-2</v>
      </c>
    </row>
    <row r="7403" spans="1:5" x14ac:dyDescent="0.3">
      <c r="A7403" s="35">
        <v>7388</v>
      </c>
      <c r="B7403">
        <f t="shared" si="230"/>
        <v>2</v>
      </c>
      <c r="C7403" s="32">
        <v>42283</v>
      </c>
      <c r="D7403">
        <v>1.5049999999999999</v>
      </c>
      <c r="E7403">
        <f t="shared" si="231"/>
        <v>3.1041628660190255E-2</v>
      </c>
    </row>
    <row r="7404" spans="1:5" x14ac:dyDescent="0.3">
      <c r="A7404">
        <v>7389</v>
      </c>
      <c r="B7404">
        <f t="shared" si="230"/>
        <v>3</v>
      </c>
      <c r="C7404" s="32">
        <v>42284</v>
      </c>
      <c r="D7404">
        <v>1.4650000000000001</v>
      </c>
      <c r="E7404">
        <f t="shared" si="231"/>
        <v>-2.6937655731808258E-2</v>
      </c>
    </row>
    <row r="7405" spans="1:5" x14ac:dyDescent="0.3">
      <c r="A7405" s="35">
        <v>7390</v>
      </c>
      <c r="B7405">
        <f t="shared" si="230"/>
        <v>4</v>
      </c>
      <c r="C7405" s="32">
        <v>42285</v>
      </c>
      <c r="D7405">
        <v>1.4770000000000001</v>
      </c>
      <c r="E7405">
        <f t="shared" si="231"/>
        <v>8.1577610802121524E-3</v>
      </c>
    </row>
    <row r="7406" spans="1:5" x14ac:dyDescent="0.3">
      <c r="A7406">
        <v>7391</v>
      </c>
      <c r="B7406">
        <f t="shared" si="230"/>
        <v>5</v>
      </c>
      <c r="C7406" s="32">
        <v>42286</v>
      </c>
      <c r="D7406">
        <v>1.4770000000000001</v>
      </c>
      <c r="E7406">
        <f t="shared" si="231"/>
        <v>0</v>
      </c>
    </row>
    <row r="7407" spans="1:5" x14ac:dyDescent="0.3">
      <c r="A7407" s="35">
        <v>7392</v>
      </c>
      <c r="B7407">
        <f t="shared" si="230"/>
        <v>1</v>
      </c>
      <c r="C7407" s="32">
        <v>42289</v>
      </c>
      <c r="D7407">
        <v>1.413</v>
      </c>
      <c r="E7407">
        <f t="shared" si="231"/>
        <v>-4.4297899846852382E-2</v>
      </c>
    </row>
    <row r="7408" spans="1:5" x14ac:dyDescent="0.3">
      <c r="A7408">
        <v>7393</v>
      </c>
      <c r="B7408">
        <f t="shared" si="230"/>
        <v>2</v>
      </c>
      <c r="C7408" s="32">
        <v>42290</v>
      </c>
      <c r="D7408">
        <v>1.371</v>
      </c>
      <c r="E7408">
        <f t="shared" si="231"/>
        <v>-3.0174703122213042E-2</v>
      </c>
    </row>
    <row r="7409" spans="1:5" x14ac:dyDescent="0.3">
      <c r="A7409" s="35">
        <v>7394</v>
      </c>
      <c r="B7409">
        <f t="shared" si="230"/>
        <v>3</v>
      </c>
      <c r="C7409" s="32">
        <v>42291</v>
      </c>
      <c r="D7409">
        <v>1.3660000000000001</v>
      </c>
      <c r="E7409">
        <f t="shared" si="231"/>
        <v>-3.6536394315788883E-3</v>
      </c>
    </row>
    <row r="7410" spans="1:5" x14ac:dyDescent="0.3">
      <c r="A7410">
        <v>7395</v>
      </c>
      <c r="B7410">
        <f t="shared" si="230"/>
        <v>4</v>
      </c>
      <c r="C7410" s="32">
        <v>42292</v>
      </c>
      <c r="D7410">
        <v>1.375</v>
      </c>
      <c r="E7410">
        <f t="shared" si="231"/>
        <v>6.5669699699361433E-3</v>
      </c>
    </row>
    <row r="7411" spans="1:5" x14ac:dyDescent="0.3">
      <c r="A7411" s="35">
        <v>7396</v>
      </c>
      <c r="B7411">
        <f t="shared" si="230"/>
        <v>5</v>
      </c>
      <c r="C7411" s="32">
        <v>42293</v>
      </c>
      <c r="D7411">
        <v>1.387</v>
      </c>
      <c r="E7411">
        <f t="shared" si="231"/>
        <v>8.6894102141598893E-3</v>
      </c>
    </row>
    <row r="7412" spans="1:5" x14ac:dyDescent="0.3">
      <c r="A7412">
        <v>7397</v>
      </c>
      <c r="B7412">
        <f t="shared" si="230"/>
        <v>1</v>
      </c>
      <c r="C7412" s="32">
        <v>42296</v>
      </c>
      <c r="D7412">
        <v>1.32</v>
      </c>
      <c r="E7412">
        <f t="shared" si="231"/>
        <v>-4.9511404734414989E-2</v>
      </c>
    </row>
    <row r="7413" spans="1:5" x14ac:dyDescent="0.3">
      <c r="A7413" s="35">
        <v>7398</v>
      </c>
      <c r="B7413">
        <f t="shared" si="230"/>
        <v>2</v>
      </c>
      <c r="C7413" s="32">
        <v>42297</v>
      </c>
      <c r="D7413">
        <v>1.3180000000000001</v>
      </c>
      <c r="E7413">
        <f t="shared" si="231"/>
        <v>-1.5163005179639638E-3</v>
      </c>
    </row>
    <row r="7414" spans="1:5" x14ac:dyDescent="0.3">
      <c r="A7414">
        <v>7399</v>
      </c>
      <c r="B7414">
        <f t="shared" si="230"/>
        <v>3</v>
      </c>
      <c r="C7414" s="32">
        <v>42298</v>
      </c>
      <c r="D7414">
        <v>1.327</v>
      </c>
      <c r="E7414">
        <f t="shared" si="231"/>
        <v>6.8053192697548632E-3</v>
      </c>
    </row>
    <row r="7415" spans="1:5" x14ac:dyDescent="0.3">
      <c r="A7415" s="35">
        <v>7400</v>
      </c>
      <c r="B7415">
        <f t="shared" si="230"/>
        <v>4</v>
      </c>
      <c r="C7415" s="32">
        <v>42299</v>
      </c>
      <c r="D7415">
        <v>1.367</v>
      </c>
      <c r="E7415">
        <f t="shared" si="231"/>
        <v>2.9697802391742127E-2</v>
      </c>
    </row>
    <row r="7416" spans="1:5" x14ac:dyDescent="0.3">
      <c r="A7416">
        <v>7401</v>
      </c>
      <c r="B7416">
        <f t="shared" si="230"/>
        <v>5</v>
      </c>
      <c r="C7416" s="32">
        <v>42300</v>
      </c>
      <c r="D7416">
        <v>1.3540000000000001</v>
      </c>
      <c r="E7416">
        <f t="shared" si="231"/>
        <v>-9.5553832517292353E-3</v>
      </c>
    </row>
    <row r="7417" spans="1:5" x14ac:dyDescent="0.3">
      <c r="A7417" s="35">
        <v>7402</v>
      </c>
      <c r="B7417">
        <f t="shared" si="230"/>
        <v>1</v>
      </c>
      <c r="C7417" s="32">
        <v>42303</v>
      </c>
      <c r="D7417">
        <v>1.3420000000000001</v>
      </c>
      <c r="E7417">
        <f t="shared" si="231"/>
        <v>-8.902135940593154E-3</v>
      </c>
    </row>
    <row r="7418" spans="1:5" x14ac:dyDescent="0.3">
      <c r="A7418">
        <v>7403</v>
      </c>
      <c r="B7418">
        <f t="shared" si="230"/>
        <v>2</v>
      </c>
      <c r="C7418" s="32">
        <v>42304</v>
      </c>
      <c r="D7418">
        <v>1.337</v>
      </c>
      <c r="E7418">
        <f t="shared" si="231"/>
        <v>-3.7327404296840197E-3</v>
      </c>
    </row>
    <row r="7419" spans="1:5" x14ac:dyDescent="0.3">
      <c r="A7419" s="35">
        <v>7404</v>
      </c>
      <c r="B7419">
        <f t="shared" si="230"/>
        <v>3</v>
      </c>
      <c r="C7419" s="32">
        <v>42305</v>
      </c>
      <c r="D7419">
        <v>1.391</v>
      </c>
      <c r="E7419">
        <f t="shared" si="231"/>
        <v>3.959461482149982E-2</v>
      </c>
    </row>
    <row r="7420" spans="1:5" x14ac:dyDescent="0.3">
      <c r="A7420">
        <v>7405</v>
      </c>
      <c r="B7420">
        <f t="shared" si="230"/>
        <v>4</v>
      </c>
      <c r="C7420" s="32">
        <v>42306</v>
      </c>
      <c r="D7420">
        <v>1.3919999999999999</v>
      </c>
      <c r="E7420">
        <f t="shared" si="231"/>
        <v>7.1864897092195309E-4</v>
      </c>
    </row>
    <row r="7421" spans="1:5" x14ac:dyDescent="0.3">
      <c r="A7421" s="35">
        <v>7406</v>
      </c>
      <c r="B7421">
        <f t="shared" si="230"/>
        <v>5</v>
      </c>
      <c r="C7421" s="32">
        <v>42307</v>
      </c>
      <c r="D7421">
        <v>1.444</v>
      </c>
      <c r="E7421">
        <f t="shared" si="231"/>
        <v>3.6675478558406568E-2</v>
      </c>
    </row>
    <row r="7422" spans="1:5" x14ac:dyDescent="0.3">
      <c r="A7422">
        <v>7407</v>
      </c>
      <c r="B7422">
        <f t="shared" si="230"/>
        <v>1</v>
      </c>
      <c r="C7422" s="32">
        <v>42310</v>
      </c>
      <c r="D7422">
        <v>1.423</v>
      </c>
      <c r="E7422">
        <f t="shared" si="231"/>
        <v>-1.4649721362919085E-2</v>
      </c>
    </row>
    <row r="7423" spans="1:5" x14ac:dyDescent="0.3">
      <c r="A7423" s="35">
        <v>7408</v>
      </c>
      <c r="B7423">
        <f t="shared" si="230"/>
        <v>2</v>
      </c>
      <c r="C7423" s="32">
        <v>42311</v>
      </c>
      <c r="D7423">
        <v>1.49</v>
      </c>
      <c r="E7423">
        <f t="shared" si="231"/>
        <v>4.6008800849652441E-2</v>
      </c>
    </row>
    <row r="7424" spans="1:5" x14ac:dyDescent="0.3">
      <c r="A7424">
        <v>7409</v>
      </c>
      <c r="B7424">
        <f t="shared" si="230"/>
        <v>3</v>
      </c>
      <c r="C7424" s="32">
        <v>42312</v>
      </c>
      <c r="D7424">
        <v>1.462</v>
      </c>
      <c r="E7424">
        <f t="shared" si="231"/>
        <v>-1.8970758629781006E-2</v>
      </c>
    </row>
    <row r="7425" spans="1:5" x14ac:dyDescent="0.3">
      <c r="A7425" s="35">
        <v>7410</v>
      </c>
      <c r="B7425">
        <f t="shared" si="230"/>
        <v>4</v>
      </c>
      <c r="C7425" s="32">
        <v>42313</v>
      </c>
      <c r="D7425">
        <v>1.4330000000000001</v>
      </c>
      <c r="E7425">
        <f t="shared" si="231"/>
        <v>-2.0035212481551899E-2</v>
      </c>
    </row>
    <row r="7426" spans="1:5" x14ac:dyDescent="0.3">
      <c r="A7426">
        <v>7411</v>
      </c>
      <c r="B7426">
        <f t="shared" si="230"/>
        <v>5</v>
      </c>
      <c r="C7426" s="32">
        <v>42314</v>
      </c>
      <c r="D7426">
        <v>1.4339999999999999</v>
      </c>
      <c r="E7426">
        <f t="shared" si="231"/>
        <v>6.9759333139377932E-4</v>
      </c>
    </row>
    <row r="7427" spans="1:5" x14ac:dyDescent="0.3">
      <c r="A7427" s="35">
        <v>7412</v>
      </c>
      <c r="B7427">
        <f t="shared" si="230"/>
        <v>1</v>
      </c>
      <c r="C7427" s="32">
        <v>42317</v>
      </c>
      <c r="D7427">
        <v>1.43</v>
      </c>
      <c r="E7427">
        <f t="shared" si="231"/>
        <v>-2.7932979056127108E-3</v>
      </c>
    </row>
    <row r="7428" spans="1:5" x14ac:dyDescent="0.3">
      <c r="A7428">
        <v>7413</v>
      </c>
      <c r="B7428">
        <f t="shared" si="230"/>
        <v>2</v>
      </c>
      <c r="C7428" s="32">
        <v>42318</v>
      </c>
      <c r="D7428">
        <v>1.4219999999999999</v>
      </c>
      <c r="E7428">
        <f t="shared" si="231"/>
        <v>-5.610112890766788E-3</v>
      </c>
    </row>
    <row r="7429" spans="1:5" x14ac:dyDescent="0.3">
      <c r="A7429" s="35">
        <v>7414</v>
      </c>
      <c r="B7429">
        <f t="shared" si="230"/>
        <v>3</v>
      </c>
      <c r="C7429" s="32">
        <v>42319</v>
      </c>
      <c r="D7429">
        <v>1.383</v>
      </c>
      <c r="E7429">
        <f t="shared" si="231"/>
        <v>-2.7809278698427975E-2</v>
      </c>
    </row>
    <row r="7430" spans="1:5" x14ac:dyDescent="0.3">
      <c r="A7430">
        <v>7415</v>
      </c>
      <c r="B7430">
        <f t="shared" si="230"/>
        <v>4</v>
      </c>
      <c r="C7430" s="32">
        <v>42320</v>
      </c>
      <c r="D7430">
        <v>1.3320000000000001</v>
      </c>
      <c r="E7430">
        <f t="shared" si="231"/>
        <v>-3.757348056442366E-2</v>
      </c>
    </row>
    <row r="7431" spans="1:5" x14ac:dyDescent="0.3">
      <c r="A7431" s="35">
        <v>7416</v>
      </c>
      <c r="B7431">
        <f t="shared" si="230"/>
        <v>5</v>
      </c>
      <c r="C7431" s="32">
        <v>42321</v>
      </c>
      <c r="D7431">
        <v>1.2949999999999999</v>
      </c>
      <c r="E7431">
        <f t="shared" si="231"/>
        <v>-2.817087696669645E-2</v>
      </c>
    </row>
    <row r="7432" spans="1:5" x14ac:dyDescent="0.3">
      <c r="A7432">
        <v>7417</v>
      </c>
      <c r="B7432">
        <f t="shared" si="230"/>
        <v>1</v>
      </c>
      <c r="C7432" s="32">
        <v>42324</v>
      </c>
      <c r="D7432">
        <v>1.3029999999999999</v>
      </c>
      <c r="E7432">
        <f t="shared" si="231"/>
        <v>6.1586029912070253E-3</v>
      </c>
    </row>
    <row r="7433" spans="1:5" x14ac:dyDescent="0.3">
      <c r="A7433" s="35">
        <v>7418</v>
      </c>
      <c r="B7433">
        <f t="shared" si="230"/>
        <v>2</v>
      </c>
      <c r="C7433" s="32">
        <v>42325</v>
      </c>
      <c r="D7433">
        <v>1.288</v>
      </c>
      <c r="E7433">
        <f t="shared" si="231"/>
        <v>-1.1578670460546137E-2</v>
      </c>
    </row>
    <row r="7434" spans="1:5" x14ac:dyDescent="0.3">
      <c r="A7434">
        <v>7419</v>
      </c>
      <c r="B7434">
        <f t="shared" si="230"/>
        <v>3</v>
      </c>
      <c r="C7434" s="32">
        <v>42326</v>
      </c>
      <c r="D7434">
        <v>1.323</v>
      </c>
      <c r="E7434">
        <f t="shared" si="231"/>
        <v>2.681125745065677E-2</v>
      </c>
    </row>
    <row r="7435" spans="1:5" x14ac:dyDescent="0.3">
      <c r="A7435" s="35">
        <v>7420</v>
      </c>
      <c r="B7435">
        <f t="shared" si="230"/>
        <v>4</v>
      </c>
      <c r="C7435" s="32">
        <v>42327</v>
      </c>
      <c r="D7435">
        <v>1.337</v>
      </c>
      <c r="E7435">
        <f t="shared" si="231"/>
        <v>1.0526412986987603E-2</v>
      </c>
    </row>
    <row r="7436" spans="1:5" x14ac:dyDescent="0.3">
      <c r="A7436">
        <v>7421</v>
      </c>
      <c r="B7436">
        <f t="shared" si="230"/>
        <v>5</v>
      </c>
      <c r="C7436" s="32">
        <v>42328</v>
      </c>
      <c r="D7436">
        <v>1.33</v>
      </c>
      <c r="E7436">
        <f t="shared" si="231"/>
        <v>-5.2493558861436782E-3</v>
      </c>
    </row>
    <row r="7437" spans="1:5" x14ac:dyDescent="0.3">
      <c r="A7437" s="35">
        <v>7422</v>
      </c>
      <c r="B7437">
        <f t="shared" si="230"/>
        <v>1</v>
      </c>
      <c r="C7437" s="32">
        <v>42331</v>
      </c>
      <c r="D7437">
        <v>1.361</v>
      </c>
      <c r="E7437">
        <f t="shared" si="231"/>
        <v>2.3040781435666506E-2</v>
      </c>
    </row>
    <row r="7438" spans="1:5" x14ac:dyDescent="0.3">
      <c r="A7438">
        <v>7423</v>
      </c>
      <c r="B7438">
        <f t="shared" si="230"/>
        <v>2</v>
      </c>
      <c r="C7438" s="32">
        <v>42332</v>
      </c>
      <c r="D7438">
        <v>1.389</v>
      </c>
      <c r="E7438">
        <f t="shared" si="231"/>
        <v>2.0364340102877604E-2</v>
      </c>
    </row>
    <row r="7439" spans="1:5" x14ac:dyDescent="0.3">
      <c r="A7439" s="35">
        <v>7424</v>
      </c>
      <c r="B7439">
        <f t="shared" si="230"/>
        <v>3</v>
      </c>
      <c r="C7439" s="32">
        <v>42333</v>
      </c>
      <c r="D7439">
        <v>1.373</v>
      </c>
      <c r="E7439">
        <f t="shared" si="231"/>
        <v>-1.1585936986372747E-2</v>
      </c>
    </row>
    <row r="7440" spans="1:5" x14ac:dyDescent="0.3">
      <c r="A7440">
        <v>7425</v>
      </c>
      <c r="B7440">
        <f t="shared" si="230"/>
        <v>5</v>
      </c>
      <c r="C7440" s="32">
        <v>42335</v>
      </c>
      <c r="D7440">
        <v>1.36</v>
      </c>
      <c r="E7440">
        <f t="shared" si="231"/>
        <v>-9.5134270378732511E-3</v>
      </c>
    </row>
    <row r="7441" spans="1:5" x14ac:dyDescent="0.3">
      <c r="A7441" s="35">
        <v>7426</v>
      </c>
      <c r="B7441">
        <f t="shared" ref="B7441:B7504" si="232">WEEKDAY(C7441,2)</f>
        <v>1</v>
      </c>
      <c r="C7441" s="32">
        <v>42338</v>
      </c>
      <c r="D7441">
        <v>1.377</v>
      </c>
      <c r="E7441">
        <f t="shared" si="231"/>
        <v>1.242251999855711E-2</v>
      </c>
    </row>
    <row r="7442" spans="1:5" x14ac:dyDescent="0.3">
      <c r="A7442">
        <v>7427</v>
      </c>
      <c r="B7442">
        <f t="shared" si="232"/>
        <v>2</v>
      </c>
      <c r="C7442" s="32">
        <v>42339</v>
      </c>
      <c r="D7442">
        <v>1.427</v>
      </c>
      <c r="E7442">
        <f t="shared" ref="E7442:E7505" si="233">LN(D7442/D7441)</f>
        <v>3.5667118748181612E-2</v>
      </c>
    </row>
    <row r="7443" spans="1:5" x14ac:dyDescent="0.3">
      <c r="A7443" s="35">
        <v>7428</v>
      </c>
      <c r="B7443">
        <f t="shared" si="232"/>
        <v>3</v>
      </c>
      <c r="C7443" s="32">
        <v>42340</v>
      </c>
      <c r="D7443">
        <v>1.3680000000000001</v>
      </c>
      <c r="E7443">
        <f t="shared" si="233"/>
        <v>-4.2224519294340658E-2</v>
      </c>
    </row>
    <row r="7444" spans="1:5" x14ac:dyDescent="0.3">
      <c r="A7444">
        <v>7429</v>
      </c>
      <c r="B7444">
        <f t="shared" si="232"/>
        <v>4</v>
      </c>
      <c r="C7444" s="32">
        <v>42341</v>
      </c>
      <c r="D7444">
        <v>1.3380000000000001</v>
      </c>
      <c r="E7444">
        <f t="shared" si="233"/>
        <v>-2.2173857494322081E-2</v>
      </c>
    </row>
    <row r="7445" spans="1:5" x14ac:dyDescent="0.3">
      <c r="A7445" s="35">
        <v>7430</v>
      </c>
      <c r="B7445">
        <f t="shared" si="232"/>
        <v>5</v>
      </c>
      <c r="C7445" s="32">
        <v>42342</v>
      </c>
      <c r="D7445">
        <v>1.3160000000000001</v>
      </c>
      <c r="E7445">
        <f t="shared" si="233"/>
        <v>-1.6579128802911222E-2</v>
      </c>
    </row>
    <row r="7446" spans="1:5" x14ac:dyDescent="0.3">
      <c r="A7446">
        <v>7431</v>
      </c>
      <c r="B7446">
        <f t="shared" si="232"/>
        <v>1</v>
      </c>
      <c r="C7446" s="32">
        <v>42345</v>
      </c>
      <c r="D7446">
        <v>1.228</v>
      </c>
      <c r="E7446">
        <f t="shared" si="233"/>
        <v>-6.9210003178174814E-2</v>
      </c>
    </row>
    <row r="7447" spans="1:5" x14ac:dyDescent="0.3">
      <c r="A7447" s="35">
        <v>7432</v>
      </c>
      <c r="B7447">
        <f t="shared" si="232"/>
        <v>2</v>
      </c>
      <c r="C7447" s="32">
        <v>42346</v>
      </c>
      <c r="D7447">
        <v>1.212</v>
      </c>
      <c r="E7447">
        <f t="shared" si="233"/>
        <v>-1.3114942077828018E-2</v>
      </c>
    </row>
    <row r="7448" spans="1:5" x14ac:dyDescent="0.3">
      <c r="A7448">
        <v>7433</v>
      </c>
      <c r="B7448">
        <f t="shared" si="232"/>
        <v>3</v>
      </c>
      <c r="C7448" s="32">
        <v>42347</v>
      </c>
      <c r="D7448">
        <v>1.246</v>
      </c>
      <c r="E7448">
        <f t="shared" si="233"/>
        <v>2.7666532718138643E-2</v>
      </c>
    </row>
    <row r="7449" spans="1:5" x14ac:dyDescent="0.3">
      <c r="A7449" s="35">
        <v>7434</v>
      </c>
      <c r="B7449">
        <f t="shared" si="232"/>
        <v>4</v>
      </c>
      <c r="C7449" s="32">
        <v>42348</v>
      </c>
      <c r="D7449">
        <v>1.2829999999999999</v>
      </c>
      <c r="E7449">
        <f t="shared" si="233"/>
        <v>2.9262665268237814E-2</v>
      </c>
    </row>
    <row r="7450" spans="1:5" x14ac:dyDescent="0.3">
      <c r="A7450">
        <v>7435</v>
      </c>
      <c r="B7450">
        <f t="shared" si="232"/>
        <v>5</v>
      </c>
      <c r="C7450" s="32">
        <v>42349</v>
      </c>
      <c r="D7450">
        <v>1.2789999999999999</v>
      </c>
      <c r="E7450">
        <f t="shared" si="233"/>
        <v>-3.1225630367937166E-3</v>
      </c>
    </row>
    <row r="7451" spans="1:5" x14ac:dyDescent="0.3">
      <c r="A7451" s="35">
        <v>7436</v>
      </c>
      <c r="B7451">
        <f t="shared" si="232"/>
        <v>1</v>
      </c>
      <c r="C7451" s="32">
        <v>42352</v>
      </c>
      <c r="D7451">
        <v>1.2470000000000001</v>
      </c>
      <c r="E7451">
        <f t="shared" si="233"/>
        <v>-2.533785589880606E-2</v>
      </c>
    </row>
    <row r="7452" spans="1:5" x14ac:dyDescent="0.3">
      <c r="A7452">
        <v>7437</v>
      </c>
      <c r="B7452">
        <f t="shared" si="232"/>
        <v>2</v>
      </c>
      <c r="C7452" s="32">
        <v>42353</v>
      </c>
      <c r="D7452">
        <v>1.2490000000000001</v>
      </c>
      <c r="E7452">
        <f t="shared" si="233"/>
        <v>1.6025644455411972E-3</v>
      </c>
    </row>
    <row r="7453" spans="1:5" x14ac:dyDescent="0.3">
      <c r="A7453" s="35">
        <v>7438</v>
      </c>
      <c r="B7453">
        <f t="shared" si="232"/>
        <v>3</v>
      </c>
      <c r="C7453" s="32">
        <v>42354</v>
      </c>
      <c r="D7453">
        <v>1.2589999999999999</v>
      </c>
      <c r="E7453">
        <f t="shared" si="233"/>
        <v>7.974523918769327E-3</v>
      </c>
    </row>
    <row r="7454" spans="1:5" x14ac:dyDescent="0.3">
      <c r="A7454">
        <v>7439</v>
      </c>
      <c r="B7454">
        <f t="shared" si="232"/>
        <v>4</v>
      </c>
      <c r="C7454" s="32">
        <v>42355</v>
      </c>
      <c r="D7454">
        <v>1.282</v>
      </c>
      <c r="E7454">
        <f t="shared" si="233"/>
        <v>1.8103603436268389E-2</v>
      </c>
    </row>
    <row r="7455" spans="1:5" x14ac:dyDescent="0.3">
      <c r="A7455" s="35">
        <v>7440</v>
      </c>
      <c r="B7455">
        <f t="shared" si="232"/>
        <v>5</v>
      </c>
      <c r="C7455" s="32">
        <v>42356</v>
      </c>
      <c r="D7455">
        <v>1.2869999999999999</v>
      </c>
      <c r="E7455">
        <f t="shared" si="233"/>
        <v>3.8925701155112275E-3</v>
      </c>
    </row>
    <row r="7456" spans="1:5" x14ac:dyDescent="0.3">
      <c r="A7456">
        <v>7441</v>
      </c>
      <c r="B7456">
        <f t="shared" si="232"/>
        <v>1</v>
      </c>
      <c r="C7456" s="32">
        <v>42359</v>
      </c>
      <c r="D7456">
        <v>1.208</v>
      </c>
      <c r="E7456">
        <f t="shared" si="233"/>
        <v>-6.3347829101366396E-2</v>
      </c>
    </row>
    <row r="7457" spans="1:5" x14ac:dyDescent="0.3">
      <c r="A7457" s="35">
        <v>7442</v>
      </c>
      <c r="B7457">
        <f t="shared" si="232"/>
        <v>2</v>
      </c>
      <c r="C7457" s="32">
        <v>42360</v>
      </c>
      <c r="D7457">
        <v>1.1910000000000001</v>
      </c>
      <c r="E7457">
        <f t="shared" si="233"/>
        <v>-1.4172809139460084E-2</v>
      </c>
    </row>
    <row r="7458" spans="1:5" x14ac:dyDescent="0.3">
      <c r="A7458">
        <v>7443</v>
      </c>
      <c r="B7458">
        <f t="shared" si="232"/>
        <v>3</v>
      </c>
      <c r="C7458" s="32">
        <v>42361</v>
      </c>
      <c r="D7458">
        <v>1.27</v>
      </c>
      <c r="E7458">
        <f t="shared" si="233"/>
        <v>6.4223610097336861E-2</v>
      </c>
    </row>
    <row r="7459" spans="1:5" x14ac:dyDescent="0.3">
      <c r="A7459" s="35">
        <v>7444</v>
      </c>
      <c r="B7459">
        <f t="shared" si="232"/>
        <v>4</v>
      </c>
      <c r="C7459" s="32">
        <v>42362</v>
      </c>
      <c r="D7459">
        <v>1.278</v>
      </c>
      <c r="E7459">
        <f t="shared" si="233"/>
        <v>6.2794554848431012E-3</v>
      </c>
    </row>
    <row r="7460" spans="1:5" x14ac:dyDescent="0.3">
      <c r="A7460">
        <v>7445</v>
      </c>
      <c r="B7460">
        <f t="shared" si="232"/>
        <v>1</v>
      </c>
      <c r="C7460" s="32">
        <v>42366</v>
      </c>
      <c r="D7460">
        <v>1.248</v>
      </c>
      <c r="E7460">
        <f t="shared" si="233"/>
        <v>-2.3754086008107144E-2</v>
      </c>
    </row>
    <row r="7461" spans="1:5" x14ac:dyDescent="0.3">
      <c r="A7461" s="35">
        <v>7446</v>
      </c>
      <c r="B7461">
        <f t="shared" si="232"/>
        <v>2</v>
      </c>
      <c r="C7461" s="32">
        <v>42367</v>
      </c>
      <c r="D7461">
        <v>1.298</v>
      </c>
      <c r="E7461">
        <f t="shared" si="233"/>
        <v>3.9282348334662404E-2</v>
      </c>
    </row>
    <row r="7462" spans="1:5" x14ac:dyDescent="0.3">
      <c r="A7462">
        <v>7447</v>
      </c>
      <c r="B7462">
        <f t="shared" si="232"/>
        <v>3</v>
      </c>
      <c r="C7462" s="32">
        <v>42368</v>
      </c>
      <c r="D7462">
        <v>1.2709999999999999</v>
      </c>
      <c r="E7462">
        <f t="shared" si="233"/>
        <v>-2.1020626074581415E-2</v>
      </c>
    </row>
    <row r="7463" spans="1:5" x14ac:dyDescent="0.3">
      <c r="A7463" s="35">
        <v>7448</v>
      </c>
      <c r="B7463">
        <f t="shared" si="232"/>
        <v>4</v>
      </c>
      <c r="C7463" s="32">
        <v>42369</v>
      </c>
      <c r="D7463">
        <v>1.284</v>
      </c>
      <c r="E7463">
        <f t="shared" si="233"/>
        <v>1.0176213060452457E-2</v>
      </c>
    </row>
    <row r="7464" spans="1:5" x14ac:dyDescent="0.3">
      <c r="A7464">
        <v>7449</v>
      </c>
      <c r="B7464">
        <f t="shared" si="232"/>
        <v>1</v>
      </c>
      <c r="C7464" s="32">
        <v>42373</v>
      </c>
      <c r="D7464">
        <v>1.2969999999999999</v>
      </c>
      <c r="E7464">
        <f t="shared" si="233"/>
        <v>1.0073700066537261E-2</v>
      </c>
    </row>
    <row r="7465" spans="1:5" x14ac:dyDescent="0.3">
      <c r="A7465" s="35">
        <v>7450</v>
      </c>
      <c r="B7465">
        <f t="shared" si="232"/>
        <v>2</v>
      </c>
      <c r="C7465" s="32">
        <v>42374</v>
      </c>
      <c r="D7465">
        <v>1.264</v>
      </c>
      <c r="E7465">
        <f t="shared" si="233"/>
        <v>-2.5772609609641079E-2</v>
      </c>
    </row>
    <row r="7466" spans="1:5" x14ac:dyDescent="0.3">
      <c r="A7466">
        <v>7451</v>
      </c>
      <c r="B7466">
        <f t="shared" si="232"/>
        <v>3</v>
      </c>
      <c r="C7466" s="32">
        <v>42375</v>
      </c>
      <c r="D7466">
        <v>1.167</v>
      </c>
      <c r="E7466">
        <f t="shared" si="233"/>
        <v>-7.9844942420246715E-2</v>
      </c>
    </row>
    <row r="7467" spans="1:5" x14ac:dyDescent="0.3">
      <c r="A7467" s="35">
        <v>7452</v>
      </c>
      <c r="B7467">
        <f t="shared" si="232"/>
        <v>4</v>
      </c>
      <c r="C7467" s="32">
        <v>42376</v>
      </c>
      <c r="D7467">
        <v>1.155</v>
      </c>
      <c r="E7467">
        <f t="shared" si="233"/>
        <v>-1.033600933066206E-2</v>
      </c>
    </row>
    <row r="7468" spans="1:5" x14ac:dyDescent="0.3">
      <c r="A7468">
        <v>7453</v>
      </c>
      <c r="B7468">
        <f t="shared" si="232"/>
        <v>5</v>
      </c>
      <c r="C7468" s="32">
        <v>42377</v>
      </c>
      <c r="D7468">
        <v>1.133</v>
      </c>
      <c r="E7468">
        <f t="shared" si="233"/>
        <v>-1.9231361927887644E-2</v>
      </c>
    </row>
    <row r="7469" spans="1:5" x14ac:dyDescent="0.3">
      <c r="A7469" s="35">
        <v>7454</v>
      </c>
      <c r="B7469">
        <f t="shared" si="232"/>
        <v>1</v>
      </c>
      <c r="C7469" s="32">
        <v>42380</v>
      </c>
      <c r="D7469">
        <v>1.117</v>
      </c>
      <c r="E7469">
        <f t="shared" si="233"/>
        <v>-1.4222461958805662E-2</v>
      </c>
    </row>
    <row r="7470" spans="1:5" x14ac:dyDescent="0.3">
      <c r="A7470">
        <v>7455</v>
      </c>
      <c r="B7470">
        <f t="shared" si="232"/>
        <v>2</v>
      </c>
      <c r="C7470" s="32">
        <v>42381</v>
      </c>
      <c r="D7470">
        <v>1.0980000000000001</v>
      </c>
      <c r="E7470">
        <f t="shared" si="233"/>
        <v>-1.7156176999724725E-2</v>
      </c>
    </row>
    <row r="7471" spans="1:5" x14ac:dyDescent="0.3">
      <c r="A7471" s="35">
        <v>7456</v>
      </c>
      <c r="B7471">
        <f t="shared" si="232"/>
        <v>3</v>
      </c>
      <c r="C7471" s="32">
        <v>42382</v>
      </c>
      <c r="D7471">
        <v>1.0669999999999999</v>
      </c>
      <c r="E7471">
        <f t="shared" si="233"/>
        <v>-2.8639370767722685E-2</v>
      </c>
    </row>
    <row r="7472" spans="1:5" x14ac:dyDescent="0.3">
      <c r="A7472">
        <v>7457</v>
      </c>
      <c r="B7472">
        <f t="shared" si="232"/>
        <v>4</v>
      </c>
      <c r="C7472" s="32">
        <v>42383</v>
      </c>
      <c r="D7472">
        <v>1.0920000000000001</v>
      </c>
      <c r="E7472">
        <f t="shared" si="233"/>
        <v>2.3159905003097201E-2</v>
      </c>
    </row>
    <row r="7473" spans="1:5" x14ac:dyDescent="0.3">
      <c r="A7473" s="35">
        <v>7458</v>
      </c>
      <c r="B7473">
        <f t="shared" si="232"/>
        <v>5</v>
      </c>
      <c r="C7473" s="32">
        <v>42384</v>
      </c>
      <c r="D7473">
        <v>1.0429999999999999</v>
      </c>
      <c r="E7473">
        <f t="shared" si="233"/>
        <v>-4.5909701304078086E-2</v>
      </c>
    </row>
    <row r="7474" spans="1:5" x14ac:dyDescent="0.3">
      <c r="A7474">
        <v>7459</v>
      </c>
      <c r="B7474">
        <f t="shared" si="232"/>
        <v>2</v>
      </c>
      <c r="C7474" s="32">
        <v>42388</v>
      </c>
      <c r="D7474">
        <v>1.0569999999999999</v>
      </c>
      <c r="E7474">
        <f t="shared" si="233"/>
        <v>1.3333530869465168E-2</v>
      </c>
    </row>
    <row r="7475" spans="1:5" x14ac:dyDescent="0.3">
      <c r="A7475" s="35">
        <v>7460</v>
      </c>
      <c r="B7475">
        <f t="shared" si="232"/>
        <v>3</v>
      </c>
      <c r="C7475" s="32">
        <v>42389</v>
      </c>
      <c r="D7475">
        <v>1.052</v>
      </c>
      <c r="E7475">
        <f t="shared" si="233"/>
        <v>-4.741592572582329E-3</v>
      </c>
    </row>
    <row r="7476" spans="1:5" x14ac:dyDescent="0.3">
      <c r="A7476">
        <v>7461</v>
      </c>
      <c r="B7476">
        <f t="shared" si="232"/>
        <v>4</v>
      </c>
      <c r="C7476" s="32">
        <v>42390</v>
      </c>
      <c r="D7476">
        <v>1.0660000000000001</v>
      </c>
      <c r="E7476">
        <f t="shared" si="233"/>
        <v>1.3220211428134737E-2</v>
      </c>
    </row>
    <row r="7477" spans="1:5" x14ac:dyDescent="0.3">
      <c r="A7477" s="35">
        <v>7462</v>
      </c>
      <c r="B7477">
        <f t="shared" si="232"/>
        <v>5</v>
      </c>
      <c r="C7477" s="32">
        <v>42391</v>
      </c>
      <c r="D7477">
        <v>1.1100000000000001</v>
      </c>
      <c r="E7477">
        <f t="shared" si="233"/>
        <v>4.0446689580590021E-2</v>
      </c>
    </row>
    <row r="7478" spans="1:5" x14ac:dyDescent="0.3">
      <c r="A7478">
        <v>7463</v>
      </c>
      <c r="B7478">
        <f t="shared" si="232"/>
        <v>1</v>
      </c>
      <c r="C7478" s="32">
        <v>42394</v>
      </c>
      <c r="D7478">
        <v>1.0529999999999999</v>
      </c>
      <c r="E7478">
        <f t="shared" si="233"/>
        <v>-5.2716782172404469E-2</v>
      </c>
    </row>
    <row r="7479" spans="1:5" x14ac:dyDescent="0.3">
      <c r="A7479" s="35">
        <v>7464</v>
      </c>
      <c r="B7479">
        <f t="shared" si="232"/>
        <v>2</v>
      </c>
      <c r="C7479" s="32">
        <v>42395</v>
      </c>
      <c r="D7479">
        <v>1.08</v>
      </c>
      <c r="E7479">
        <f t="shared" si="233"/>
        <v>2.5317807984290001E-2</v>
      </c>
    </row>
    <row r="7480" spans="1:5" x14ac:dyDescent="0.3">
      <c r="A7480">
        <v>7465</v>
      </c>
      <c r="B7480">
        <f t="shared" si="232"/>
        <v>3</v>
      </c>
      <c r="C7480" s="32">
        <v>42396</v>
      </c>
      <c r="D7480">
        <v>1.0740000000000001</v>
      </c>
      <c r="E7480">
        <f t="shared" si="233"/>
        <v>-5.5710450494553601E-3</v>
      </c>
    </row>
    <row r="7481" spans="1:5" x14ac:dyDescent="0.3">
      <c r="A7481" s="35">
        <v>7466</v>
      </c>
      <c r="B7481">
        <f t="shared" si="232"/>
        <v>4</v>
      </c>
      <c r="C7481" s="32">
        <v>42397</v>
      </c>
      <c r="D7481">
        <v>1.131</v>
      </c>
      <c r="E7481">
        <f t="shared" si="233"/>
        <v>5.1712201047310481E-2</v>
      </c>
    </row>
    <row r="7482" spans="1:5" x14ac:dyDescent="0.3">
      <c r="A7482">
        <v>7467</v>
      </c>
      <c r="B7482">
        <f t="shared" si="232"/>
        <v>5</v>
      </c>
      <c r="C7482" s="32">
        <v>42398</v>
      </c>
      <c r="D7482">
        <v>1.1519999999999999</v>
      </c>
      <c r="E7482">
        <f t="shared" si="233"/>
        <v>1.8397365139716099E-2</v>
      </c>
    </row>
    <row r="7483" spans="1:5" x14ac:dyDescent="0.3">
      <c r="A7483" s="35">
        <v>7468</v>
      </c>
      <c r="B7483">
        <f t="shared" si="232"/>
        <v>1</v>
      </c>
      <c r="C7483" s="32">
        <v>42401</v>
      </c>
      <c r="D7483">
        <v>1.1240000000000001</v>
      </c>
      <c r="E7483">
        <f t="shared" si="233"/>
        <v>-2.4605810802199962E-2</v>
      </c>
    </row>
    <row r="7484" spans="1:5" x14ac:dyDescent="0.3">
      <c r="A7484">
        <v>7469</v>
      </c>
      <c r="B7484">
        <f t="shared" si="232"/>
        <v>2</v>
      </c>
      <c r="C7484" s="32">
        <v>42402</v>
      </c>
      <c r="D7484">
        <v>1.028</v>
      </c>
      <c r="E7484">
        <f t="shared" si="233"/>
        <v>-8.9278584438526029E-2</v>
      </c>
    </row>
    <row r="7485" spans="1:5" x14ac:dyDescent="0.3">
      <c r="A7485" s="35">
        <v>7470</v>
      </c>
      <c r="B7485">
        <f t="shared" si="232"/>
        <v>3</v>
      </c>
      <c r="C7485" s="32">
        <v>42403</v>
      </c>
      <c r="D7485">
        <v>1.06</v>
      </c>
      <c r="E7485">
        <f t="shared" si="233"/>
        <v>3.065374109100252E-2</v>
      </c>
    </row>
    <row r="7486" spans="1:5" x14ac:dyDescent="0.3">
      <c r="A7486">
        <v>7471</v>
      </c>
      <c r="B7486">
        <f t="shared" si="232"/>
        <v>4</v>
      </c>
      <c r="C7486" s="32">
        <v>42404</v>
      </c>
      <c r="D7486">
        <v>1.0549999999999999</v>
      </c>
      <c r="E7486">
        <f t="shared" si="233"/>
        <v>-4.728141195946012E-3</v>
      </c>
    </row>
    <row r="7487" spans="1:5" x14ac:dyDescent="0.3">
      <c r="A7487" s="35">
        <v>7472</v>
      </c>
      <c r="B7487">
        <f t="shared" si="232"/>
        <v>5</v>
      </c>
      <c r="C7487" s="32">
        <v>42405</v>
      </c>
      <c r="D7487">
        <v>1.0249999999999999</v>
      </c>
      <c r="E7487">
        <f t="shared" si="233"/>
        <v>-2.8848154337658392E-2</v>
      </c>
    </row>
    <row r="7488" spans="1:5" x14ac:dyDescent="0.3">
      <c r="A7488">
        <v>7473</v>
      </c>
      <c r="B7488">
        <f t="shared" si="232"/>
        <v>1</v>
      </c>
      <c r="C7488" s="32">
        <v>42408</v>
      </c>
      <c r="D7488">
        <v>0.99399999999999999</v>
      </c>
      <c r="E7488">
        <f t="shared" si="233"/>
        <v>-3.0710684915934431E-2</v>
      </c>
    </row>
    <row r="7489" spans="1:5" x14ac:dyDescent="0.3">
      <c r="A7489" s="35">
        <v>7474</v>
      </c>
      <c r="B7489">
        <f t="shared" si="232"/>
        <v>2</v>
      </c>
      <c r="C7489" s="32">
        <v>42409</v>
      </c>
      <c r="D7489">
        <v>0.94699999999999995</v>
      </c>
      <c r="E7489">
        <f t="shared" si="233"/>
        <v>-4.8438113470495828E-2</v>
      </c>
    </row>
    <row r="7490" spans="1:5" x14ac:dyDescent="0.3">
      <c r="A7490">
        <v>7475</v>
      </c>
      <c r="B7490">
        <f t="shared" si="232"/>
        <v>3</v>
      </c>
      <c r="C7490" s="32">
        <v>42410</v>
      </c>
      <c r="D7490">
        <v>0.97799999999999998</v>
      </c>
      <c r="E7490">
        <f t="shared" si="233"/>
        <v>3.2210576848739084E-2</v>
      </c>
    </row>
    <row r="7491" spans="1:5" x14ac:dyDescent="0.3">
      <c r="A7491" s="35">
        <v>7476</v>
      </c>
      <c r="B7491">
        <f t="shared" si="232"/>
        <v>4</v>
      </c>
      <c r="C7491" s="32">
        <v>42411</v>
      </c>
      <c r="D7491">
        <v>0.98399999999999999</v>
      </c>
      <c r="E7491">
        <f t="shared" si="233"/>
        <v>6.1162270174360536E-3</v>
      </c>
    </row>
    <row r="7492" spans="1:5" x14ac:dyDescent="0.3">
      <c r="A7492">
        <v>7477</v>
      </c>
      <c r="B7492">
        <f t="shared" si="232"/>
        <v>5</v>
      </c>
      <c r="C7492" s="32">
        <v>42412</v>
      </c>
      <c r="D7492">
        <v>1.0660000000000001</v>
      </c>
      <c r="E7492">
        <f t="shared" si="233"/>
        <v>8.0042707673536564E-2</v>
      </c>
    </row>
    <row r="7493" spans="1:5" x14ac:dyDescent="0.3">
      <c r="A7493" s="35">
        <v>7478</v>
      </c>
      <c r="B7493">
        <f t="shared" si="232"/>
        <v>2</v>
      </c>
      <c r="C7493" s="32">
        <v>42416</v>
      </c>
      <c r="D7493">
        <v>0.99</v>
      </c>
      <c r="E7493">
        <f t="shared" si="233"/>
        <v>-7.3963661597154257E-2</v>
      </c>
    </row>
    <row r="7494" spans="1:5" x14ac:dyDescent="0.3">
      <c r="A7494">
        <v>7479</v>
      </c>
      <c r="B7494">
        <f t="shared" si="232"/>
        <v>3</v>
      </c>
      <c r="C7494" s="32">
        <v>42417</v>
      </c>
      <c r="D7494">
        <v>1.0129999999999999</v>
      </c>
      <c r="E7494">
        <f t="shared" si="233"/>
        <v>2.296656112004759E-2</v>
      </c>
    </row>
    <row r="7495" spans="1:5" x14ac:dyDescent="0.3">
      <c r="A7495" s="35">
        <v>7480</v>
      </c>
      <c r="B7495">
        <f t="shared" si="232"/>
        <v>4</v>
      </c>
      <c r="C7495" s="32">
        <v>42418</v>
      </c>
      <c r="D7495">
        <v>1.244</v>
      </c>
      <c r="E7495">
        <f t="shared" si="233"/>
        <v>0.20541576905044148</v>
      </c>
    </row>
    <row r="7496" spans="1:5" x14ac:dyDescent="0.3">
      <c r="A7496">
        <v>7481</v>
      </c>
      <c r="B7496">
        <f t="shared" si="232"/>
        <v>5</v>
      </c>
      <c r="C7496" s="32">
        <v>42419</v>
      </c>
      <c r="D7496">
        <v>1.2330000000000001</v>
      </c>
      <c r="E7496">
        <f t="shared" si="233"/>
        <v>-8.8817701347804218E-3</v>
      </c>
    </row>
    <row r="7497" spans="1:5" x14ac:dyDescent="0.3">
      <c r="A7497" s="35">
        <v>7482</v>
      </c>
      <c r="B7497">
        <f t="shared" si="232"/>
        <v>1</v>
      </c>
      <c r="C7497" s="32">
        <v>42422</v>
      </c>
      <c r="D7497">
        <v>1.2689999999999999</v>
      </c>
      <c r="E7497">
        <f t="shared" si="233"/>
        <v>2.8778964550043112E-2</v>
      </c>
    </row>
    <row r="7498" spans="1:5" x14ac:dyDescent="0.3">
      <c r="A7498">
        <v>7483</v>
      </c>
      <c r="B7498">
        <f t="shared" si="232"/>
        <v>2</v>
      </c>
      <c r="C7498" s="32">
        <v>42423</v>
      </c>
      <c r="D7498">
        <v>0.98499999999999999</v>
      </c>
      <c r="E7498">
        <f t="shared" si="233"/>
        <v>-0.25334282654229878</v>
      </c>
    </row>
    <row r="7499" spans="1:5" x14ac:dyDescent="0.3">
      <c r="A7499" s="35">
        <v>7484</v>
      </c>
      <c r="B7499">
        <f t="shared" si="232"/>
        <v>3</v>
      </c>
      <c r="C7499" s="32">
        <v>42424</v>
      </c>
      <c r="D7499">
        <v>1.028</v>
      </c>
      <c r="E7499">
        <f t="shared" si="233"/>
        <v>4.2728804843021641E-2</v>
      </c>
    </row>
    <row r="7500" spans="1:5" x14ac:dyDescent="0.3">
      <c r="A7500">
        <v>7485</v>
      </c>
      <c r="B7500">
        <f t="shared" si="232"/>
        <v>4</v>
      </c>
      <c r="C7500" s="32">
        <v>42425</v>
      </c>
      <c r="D7500">
        <v>1.0549999999999999</v>
      </c>
      <c r="E7500">
        <f t="shared" si="233"/>
        <v>2.5925599895056363E-2</v>
      </c>
    </row>
    <row r="7501" spans="1:5" x14ac:dyDescent="0.3">
      <c r="A7501" s="35">
        <v>7486</v>
      </c>
      <c r="B7501">
        <f t="shared" si="232"/>
        <v>5</v>
      </c>
      <c r="C7501" s="32">
        <v>42426</v>
      </c>
      <c r="D7501">
        <v>1.0269999999999999</v>
      </c>
      <c r="E7501">
        <f t="shared" si="233"/>
        <v>-2.6898835981608693E-2</v>
      </c>
    </row>
    <row r="7502" spans="1:5" x14ac:dyDescent="0.3">
      <c r="A7502">
        <v>7487</v>
      </c>
      <c r="B7502">
        <f t="shared" si="232"/>
        <v>1</v>
      </c>
      <c r="C7502" s="32">
        <v>42429</v>
      </c>
      <c r="D7502">
        <v>1.05</v>
      </c>
      <c r="E7502">
        <f t="shared" si="233"/>
        <v>2.2148233223010991E-2</v>
      </c>
    </row>
    <row r="7503" spans="1:5" x14ac:dyDescent="0.3">
      <c r="A7503" s="35">
        <v>7488</v>
      </c>
      <c r="B7503">
        <f t="shared" si="232"/>
        <v>2</v>
      </c>
      <c r="C7503" s="32">
        <v>42430</v>
      </c>
      <c r="D7503">
        <v>1.0529999999999999</v>
      </c>
      <c r="E7503">
        <f t="shared" si="233"/>
        <v>2.8530689824062595E-3</v>
      </c>
    </row>
    <row r="7504" spans="1:5" x14ac:dyDescent="0.3">
      <c r="A7504">
        <v>7489</v>
      </c>
      <c r="B7504">
        <f t="shared" si="232"/>
        <v>3</v>
      </c>
      <c r="C7504" s="32">
        <v>42431</v>
      </c>
      <c r="D7504">
        <v>1.0620000000000001</v>
      </c>
      <c r="E7504">
        <f t="shared" si="233"/>
        <v>8.5106896679088308E-3</v>
      </c>
    </row>
    <row r="7505" spans="1:5" x14ac:dyDescent="0.3">
      <c r="A7505" s="35">
        <v>7490</v>
      </c>
      <c r="B7505">
        <f t="shared" ref="B7505:B7568" si="234">WEEKDAY(C7505,2)</f>
        <v>4</v>
      </c>
      <c r="C7505" s="32">
        <v>42432</v>
      </c>
      <c r="D7505">
        <v>1.028</v>
      </c>
      <c r="E7505">
        <f t="shared" si="233"/>
        <v>-3.2538755786773725E-2</v>
      </c>
    </row>
    <row r="7506" spans="1:5" x14ac:dyDescent="0.3">
      <c r="A7506">
        <v>7491</v>
      </c>
      <c r="B7506">
        <f t="shared" si="234"/>
        <v>5</v>
      </c>
      <c r="C7506" s="32">
        <v>42433</v>
      </c>
      <c r="D7506">
        <v>1.0409999999999999</v>
      </c>
      <c r="E7506">
        <f t="shared" ref="E7506:E7569" si="235">LN(D7506/D7505)</f>
        <v>1.2566622599858423E-2</v>
      </c>
    </row>
    <row r="7507" spans="1:5" x14ac:dyDescent="0.3">
      <c r="A7507" s="35">
        <v>7492</v>
      </c>
      <c r="B7507">
        <f t="shared" si="234"/>
        <v>1</v>
      </c>
      <c r="C7507" s="32">
        <v>42436</v>
      </c>
      <c r="D7507">
        <v>1.097</v>
      </c>
      <c r="E7507">
        <f t="shared" si="235"/>
        <v>5.2397391660261486E-2</v>
      </c>
    </row>
    <row r="7508" spans="1:5" x14ac:dyDescent="0.3">
      <c r="A7508">
        <v>7493</v>
      </c>
      <c r="B7508">
        <f t="shared" si="234"/>
        <v>2</v>
      </c>
      <c r="C7508" s="32">
        <v>42437</v>
      </c>
      <c r="D7508">
        <v>1.097</v>
      </c>
      <c r="E7508">
        <f t="shared" si="235"/>
        <v>0</v>
      </c>
    </row>
    <row r="7509" spans="1:5" x14ac:dyDescent="0.3">
      <c r="A7509" s="35">
        <v>7494</v>
      </c>
      <c r="B7509">
        <f t="shared" si="234"/>
        <v>3</v>
      </c>
      <c r="C7509" s="32">
        <v>42438</v>
      </c>
      <c r="D7509">
        <v>1.1850000000000001</v>
      </c>
      <c r="E7509">
        <f t="shared" si="235"/>
        <v>7.7163593294001437E-2</v>
      </c>
    </row>
    <row r="7510" spans="1:5" x14ac:dyDescent="0.3">
      <c r="A7510">
        <v>7495</v>
      </c>
      <c r="B7510">
        <f t="shared" si="234"/>
        <v>4</v>
      </c>
      <c r="C7510" s="32">
        <v>42439</v>
      </c>
      <c r="D7510">
        <v>1.173</v>
      </c>
      <c r="E7510">
        <f t="shared" si="235"/>
        <v>-1.0178204915756153E-2</v>
      </c>
    </row>
    <row r="7511" spans="1:5" x14ac:dyDescent="0.3">
      <c r="A7511" s="35">
        <v>7496</v>
      </c>
      <c r="B7511">
        <f t="shared" si="234"/>
        <v>5</v>
      </c>
      <c r="C7511" s="32">
        <v>42440</v>
      </c>
      <c r="D7511">
        <v>1.1819999999999999</v>
      </c>
      <c r="E7511">
        <f t="shared" si="235"/>
        <v>7.6433493125680659E-3</v>
      </c>
    </row>
    <row r="7512" spans="1:5" x14ac:dyDescent="0.3">
      <c r="A7512">
        <v>7497</v>
      </c>
      <c r="B7512">
        <f t="shared" si="234"/>
        <v>1</v>
      </c>
      <c r="C7512" s="32">
        <v>42443</v>
      </c>
      <c r="D7512">
        <v>1.157</v>
      </c>
      <c r="E7512">
        <f t="shared" si="235"/>
        <v>-2.1377470772366864E-2</v>
      </c>
    </row>
    <row r="7513" spans="1:5" x14ac:dyDescent="0.3">
      <c r="A7513" s="35">
        <v>7498</v>
      </c>
      <c r="B7513">
        <f t="shared" si="234"/>
        <v>2</v>
      </c>
      <c r="C7513" s="32">
        <v>42444</v>
      </c>
      <c r="D7513">
        <v>1.151</v>
      </c>
      <c r="E7513">
        <f t="shared" si="235"/>
        <v>-5.1993184717938831E-3</v>
      </c>
    </row>
    <row r="7514" spans="1:5" x14ac:dyDescent="0.3">
      <c r="A7514">
        <v>7499</v>
      </c>
      <c r="B7514">
        <f t="shared" si="234"/>
        <v>3</v>
      </c>
      <c r="C7514" s="32">
        <v>42445</v>
      </c>
      <c r="D7514">
        <v>1.1850000000000001</v>
      </c>
      <c r="E7514">
        <f t="shared" si="235"/>
        <v>2.9111644847348996E-2</v>
      </c>
    </row>
    <row r="7515" spans="1:5" x14ac:dyDescent="0.3">
      <c r="A7515" s="35">
        <v>7500</v>
      </c>
      <c r="B7515">
        <f t="shared" si="234"/>
        <v>4</v>
      </c>
      <c r="C7515" s="32">
        <v>42446</v>
      </c>
      <c r="D7515">
        <v>1.2050000000000001</v>
      </c>
      <c r="E7515">
        <f t="shared" si="235"/>
        <v>1.6736792355523826E-2</v>
      </c>
    </row>
    <row r="7516" spans="1:5" x14ac:dyDescent="0.3">
      <c r="A7516">
        <v>7501</v>
      </c>
      <c r="B7516">
        <f t="shared" si="234"/>
        <v>5</v>
      </c>
      <c r="C7516" s="32">
        <v>42447</v>
      </c>
      <c r="D7516">
        <v>1.2090000000000001</v>
      </c>
      <c r="E7516">
        <f t="shared" si="235"/>
        <v>3.3140046900372914E-3</v>
      </c>
    </row>
    <row r="7517" spans="1:5" x14ac:dyDescent="0.3">
      <c r="A7517" s="35">
        <v>7502</v>
      </c>
      <c r="B7517">
        <f t="shared" si="234"/>
        <v>1</v>
      </c>
      <c r="C7517" s="32">
        <v>42450</v>
      </c>
      <c r="D7517">
        <v>1.232</v>
      </c>
      <c r="E7517">
        <f t="shared" si="235"/>
        <v>1.8845293478672264E-2</v>
      </c>
    </row>
    <row r="7518" spans="1:5" x14ac:dyDescent="0.3">
      <c r="A7518">
        <v>7503</v>
      </c>
      <c r="B7518">
        <f t="shared" si="234"/>
        <v>2</v>
      </c>
      <c r="C7518" s="32">
        <v>42451</v>
      </c>
      <c r="D7518">
        <v>1.2729999999999999</v>
      </c>
      <c r="E7518">
        <f t="shared" si="235"/>
        <v>3.2737454463941398E-2</v>
      </c>
    </row>
    <row r="7519" spans="1:5" x14ac:dyDescent="0.3">
      <c r="A7519" s="35">
        <v>7504</v>
      </c>
      <c r="B7519">
        <f t="shared" si="234"/>
        <v>3</v>
      </c>
      <c r="C7519" s="32">
        <v>42452</v>
      </c>
      <c r="D7519">
        <v>1.286</v>
      </c>
      <c r="E7519">
        <f t="shared" si="235"/>
        <v>1.0160306240158287E-2</v>
      </c>
    </row>
    <row r="7520" spans="1:5" x14ac:dyDescent="0.3">
      <c r="A7520">
        <v>7505</v>
      </c>
      <c r="B7520">
        <f t="shared" si="234"/>
        <v>4</v>
      </c>
      <c r="C7520" s="32">
        <v>42453</v>
      </c>
      <c r="D7520">
        <v>1.321</v>
      </c>
      <c r="E7520">
        <f t="shared" si="235"/>
        <v>2.685239972476048E-2</v>
      </c>
    </row>
    <row r="7521" spans="1:5" x14ac:dyDescent="0.3">
      <c r="A7521" s="35">
        <v>7506</v>
      </c>
      <c r="B7521">
        <f t="shared" si="234"/>
        <v>1</v>
      </c>
      <c r="C7521" s="32">
        <v>42457</v>
      </c>
      <c r="D7521">
        <v>1.3260000000000001</v>
      </c>
      <c r="E7521">
        <f t="shared" si="235"/>
        <v>3.7778662234826065E-3</v>
      </c>
    </row>
    <row r="7522" spans="1:5" x14ac:dyDescent="0.3">
      <c r="A7522">
        <v>7507</v>
      </c>
      <c r="B7522">
        <f t="shared" si="234"/>
        <v>2</v>
      </c>
      <c r="C7522" s="32">
        <v>42458</v>
      </c>
      <c r="D7522">
        <v>1.323</v>
      </c>
      <c r="E7522">
        <f t="shared" si="235"/>
        <v>-2.2650066308522359E-3</v>
      </c>
    </row>
    <row r="7523" spans="1:5" x14ac:dyDescent="0.3">
      <c r="A7523" s="35">
        <v>7508</v>
      </c>
      <c r="B7523">
        <f t="shared" si="234"/>
        <v>3</v>
      </c>
      <c r="C7523" s="32">
        <v>42459</v>
      </c>
      <c r="D7523">
        <v>1.369</v>
      </c>
      <c r="E7523">
        <f t="shared" si="235"/>
        <v>3.4178661173493219E-2</v>
      </c>
    </row>
    <row r="7524" spans="1:5" x14ac:dyDescent="0.3">
      <c r="A7524">
        <v>7509</v>
      </c>
      <c r="B7524">
        <f t="shared" si="234"/>
        <v>4</v>
      </c>
      <c r="C7524" s="32">
        <v>42460</v>
      </c>
      <c r="D7524">
        <v>1.351</v>
      </c>
      <c r="E7524">
        <f t="shared" si="235"/>
        <v>-1.3235487328250018E-2</v>
      </c>
    </row>
    <row r="7525" spans="1:5" x14ac:dyDescent="0.3">
      <c r="A7525" s="35">
        <v>7510</v>
      </c>
      <c r="B7525">
        <f t="shared" si="234"/>
        <v>5</v>
      </c>
      <c r="C7525" s="32">
        <v>42461</v>
      </c>
      <c r="D7525">
        <v>1.321</v>
      </c>
      <c r="E7525">
        <f t="shared" si="235"/>
        <v>-2.2456033437873554E-2</v>
      </c>
    </row>
    <row r="7526" spans="1:5" x14ac:dyDescent="0.3">
      <c r="A7526">
        <v>7511</v>
      </c>
      <c r="B7526">
        <f t="shared" si="234"/>
        <v>1</v>
      </c>
      <c r="C7526" s="32">
        <v>42464</v>
      </c>
      <c r="D7526">
        <v>1.3149999999999999</v>
      </c>
      <c r="E7526">
        <f t="shared" si="235"/>
        <v>-4.5523599104604125E-3</v>
      </c>
    </row>
    <row r="7527" spans="1:5" x14ac:dyDescent="0.3">
      <c r="A7527" s="35">
        <v>7512</v>
      </c>
      <c r="B7527">
        <f t="shared" si="234"/>
        <v>2</v>
      </c>
      <c r="C7527" s="32">
        <v>42465</v>
      </c>
      <c r="D7527">
        <v>1.3220000000000001</v>
      </c>
      <c r="E7527">
        <f t="shared" si="235"/>
        <v>5.3090757997666929E-3</v>
      </c>
    </row>
    <row r="7528" spans="1:5" x14ac:dyDescent="0.3">
      <c r="A7528">
        <v>7513</v>
      </c>
      <c r="B7528">
        <f t="shared" si="234"/>
        <v>3</v>
      </c>
      <c r="C7528" s="32">
        <v>42466</v>
      </c>
      <c r="D7528">
        <v>1.339</v>
      </c>
      <c r="E7528">
        <f t="shared" si="235"/>
        <v>1.2777325279540817E-2</v>
      </c>
    </row>
    <row r="7529" spans="1:5" x14ac:dyDescent="0.3">
      <c r="A7529" s="35">
        <v>7514</v>
      </c>
      <c r="B7529">
        <f t="shared" si="234"/>
        <v>4</v>
      </c>
      <c r="C7529" s="32">
        <v>42467</v>
      </c>
      <c r="D7529">
        <v>1.3320000000000001</v>
      </c>
      <c r="E7529">
        <f t="shared" si="235"/>
        <v>-5.2414945908379551E-3</v>
      </c>
    </row>
    <row r="7530" spans="1:5" x14ac:dyDescent="0.3">
      <c r="A7530">
        <v>7515</v>
      </c>
      <c r="B7530">
        <f t="shared" si="234"/>
        <v>5</v>
      </c>
      <c r="C7530" s="32">
        <v>42468</v>
      </c>
      <c r="D7530">
        <v>1.4239999999999999</v>
      </c>
      <c r="E7530">
        <f t="shared" si="235"/>
        <v>6.6788240871586524E-2</v>
      </c>
    </row>
    <row r="7531" spans="1:5" x14ac:dyDescent="0.3">
      <c r="A7531" s="35">
        <v>7516</v>
      </c>
      <c r="B7531">
        <f t="shared" si="234"/>
        <v>1</v>
      </c>
      <c r="C7531" s="32">
        <v>42471</v>
      </c>
      <c r="D7531">
        <v>1.468</v>
      </c>
      <c r="E7531">
        <f t="shared" si="235"/>
        <v>3.0431117202539833E-2</v>
      </c>
    </row>
    <row r="7532" spans="1:5" x14ac:dyDescent="0.3">
      <c r="A7532">
        <v>7517</v>
      </c>
      <c r="B7532">
        <f t="shared" si="234"/>
        <v>2</v>
      </c>
      <c r="C7532" s="32">
        <v>42472</v>
      </c>
      <c r="D7532">
        <v>1.4890000000000001</v>
      </c>
      <c r="E7532">
        <f t="shared" si="235"/>
        <v>1.4203823509548111E-2</v>
      </c>
    </row>
    <row r="7533" spans="1:5" x14ac:dyDescent="0.3">
      <c r="A7533" s="35">
        <v>7518</v>
      </c>
      <c r="B7533">
        <f t="shared" si="234"/>
        <v>3</v>
      </c>
      <c r="C7533" s="32">
        <v>42473</v>
      </c>
      <c r="D7533">
        <v>1.4830000000000001</v>
      </c>
      <c r="E7533">
        <f t="shared" si="235"/>
        <v>-4.037690546076938E-3</v>
      </c>
    </row>
    <row r="7534" spans="1:5" x14ac:dyDescent="0.3">
      <c r="A7534">
        <v>7519</v>
      </c>
      <c r="B7534">
        <f t="shared" si="234"/>
        <v>4</v>
      </c>
      <c r="C7534" s="32">
        <v>42474</v>
      </c>
      <c r="D7534">
        <v>1.464</v>
      </c>
      <c r="E7534">
        <f t="shared" si="235"/>
        <v>-1.289464761667531E-2</v>
      </c>
    </row>
    <row r="7535" spans="1:5" x14ac:dyDescent="0.3">
      <c r="A7535" s="35">
        <v>7520</v>
      </c>
      <c r="B7535">
        <f t="shared" si="234"/>
        <v>5</v>
      </c>
      <c r="C7535" s="32">
        <v>42475</v>
      </c>
      <c r="D7535">
        <v>1.4259999999999999</v>
      </c>
      <c r="E7535">
        <f t="shared" si="235"/>
        <v>-2.6299093547015595E-2</v>
      </c>
    </row>
    <row r="7536" spans="1:5" x14ac:dyDescent="0.3">
      <c r="A7536">
        <v>7521</v>
      </c>
      <c r="B7536">
        <f t="shared" si="234"/>
        <v>1</v>
      </c>
      <c r="C7536" s="32">
        <v>42478</v>
      </c>
      <c r="D7536">
        <v>1.4</v>
      </c>
      <c r="E7536">
        <f t="shared" si="235"/>
        <v>-1.8401085370891291E-2</v>
      </c>
    </row>
    <row r="7537" spans="1:5" x14ac:dyDescent="0.3">
      <c r="A7537" s="35">
        <v>7522</v>
      </c>
      <c r="B7537">
        <f t="shared" si="234"/>
        <v>2</v>
      </c>
      <c r="C7537" s="32">
        <v>42479</v>
      </c>
      <c r="D7537">
        <v>1.4510000000000001</v>
      </c>
      <c r="E7537">
        <f t="shared" si="235"/>
        <v>3.5780737280837908E-2</v>
      </c>
    </row>
    <row r="7538" spans="1:5" x14ac:dyDescent="0.3">
      <c r="A7538">
        <v>7523</v>
      </c>
      <c r="B7538">
        <f t="shared" si="234"/>
        <v>3</v>
      </c>
      <c r="C7538" s="32">
        <v>42480</v>
      </c>
      <c r="D7538">
        <v>1.462</v>
      </c>
      <c r="E7538">
        <f t="shared" si="235"/>
        <v>7.5523874255358512E-3</v>
      </c>
    </row>
    <row r="7539" spans="1:5" x14ac:dyDescent="0.3">
      <c r="A7539" s="35">
        <v>7524</v>
      </c>
      <c r="B7539">
        <f t="shared" si="234"/>
        <v>4</v>
      </c>
      <c r="C7539" s="32">
        <v>42481</v>
      </c>
      <c r="D7539">
        <v>1.4910000000000001</v>
      </c>
      <c r="E7539">
        <f t="shared" si="235"/>
        <v>1.9641674455014652E-2</v>
      </c>
    </row>
    <row r="7540" spans="1:5" x14ac:dyDescent="0.3">
      <c r="A7540">
        <v>7525</v>
      </c>
      <c r="B7540">
        <f t="shared" si="234"/>
        <v>5</v>
      </c>
      <c r="C7540" s="32">
        <v>42482</v>
      </c>
      <c r="D7540">
        <v>1.504</v>
      </c>
      <c r="E7540">
        <f t="shared" si="235"/>
        <v>8.6811897450465893E-3</v>
      </c>
    </row>
    <row r="7541" spans="1:5" x14ac:dyDescent="0.3">
      <c r="A7541" s="35">
        <v>7526</v>
      </c>
      <c r="B7541">
        <f t="shared" si="234"/>
        <v>1</v>
      </c>
      <c r="C7541" s="32">
        <v>42485</v>
      </c>
      <c r="D7541">
        <v>1.4890000000000001</v>
      </c>
      <c r="E7541">
        <f t="shared" si="235"/>
        <v>-1.0023471825776118E-2</v>
      </c>
    </row>
    <row r="7542" spans="1:5" x14ac:dyDescent="0.3">
      <c r="A7542">
        <v>7527</v>
      </c>
      <c r="B7542">
        <f t="shared" si="234"/>
        <v>2</v>
      </c>
      <c r="C7542" s="32">
        <v>42486</v>
      </c>
      <c r="D7542">
        <v>1.542</v>
      </c>
      <c r="E7542">
        <f t="shared" si="235"/>
        <v>3.49755214392658E-2</v>
      </c>
    </row>
    <row r="7543" spans="1:5" x14ac:dyDescent="0.3">
      <c r="A7543" s="35">
        <v>7528</v>
      </c>
      <c r="B7543">
        <f t="shared" si="234"/>
        <v>3</v>
      </c>
      <c r="C7543" s="32">
        <v>42487</v>
      </c>
      <c r="D7543">
        <v>1.5549999999999999</v>
      </c>
      <c r="E7543">
        <f t="shared" si="235"/>
        <v>8.3952704900596802E-3</v>
      </c>
    </row>
    <row r="7544" spans="1:5" x14ac:dyDescent="0.3">
      <c r="A7544">
        <v>7529</v>
      </c>
      <c r="B7544">
        <f t="shared" si="234"/>
        <v>4</v>
      </c>
      <c r="C7544" s="32">
        <v>42488</v>
      </c>
      <c r="D7544">
        <v>1.569</v>
      </c>
      <c r="E7544">
        <f t="shared" si="235"/>
        <v>8.9629281196980382E-3</v>
      </c>
    </row>
    <row r="7545" spans="1:5" x14ac:dyDescent="0.3">
      <c r="A7545" s="35">
        <v>7530</v>
      </c>
      <c r="B7545">
        <f t="shared" si="234"/>
        <v>5</v>
      </c>
      <c r="C7545" s="32">
        <v>42489</v>
      </c>
      <c r="D7545">
        <v>1.571</v>
      </c>
      <c r="E7545">
        <f t="shared" si="235"/>
        <v>1.2738855225885536E-3</v>
      </c>
    </row>
    <row r="7546" spans="1:5" x14ac:dyDescent="0.3">
      <c r="A7546">
        <v>7531</v>
      </c>
      <c r="B7546">
        <f t="shared" si="234"/>
        <v>1</v>
      </c>
      <c r="C7546" s="32">
        <v>42492</v>
      </c>
      <c r="D7546">
        <v>1.5349999999999999</v>
      </c>
      <c r="E7546">
        <f t="shared" si="235"/>
        <v>-2.3181978234323664E-2</v>
      </c>
    </row>
    <row r="7547" spans="1:5" x14ac:dyDescent="0.3">
      <c r="A7547" s="35">
        <v>7532</v>
      </c>
      <c r="B7547">
        <f t="shared" si="234"/>
        <v>2</v>
      </c>
      <c r="C7547" s="32">
        <v>42493</v>
      </c>
      <c r="D7547">
        <v>1.4930000000000001</v>
      </c>
      <c r="E7547">
        <f t="shared" si="235"/>
        <v>-2.7742862482107018E-2</v>
      </c>
    </row>
    <row r="7548" spans="1:5" x14ac:dyDescent="0.3">
      <c r="A7548">
        <v>7533</v>
      </c>
      <c r="B7548">
        <f t="shared" si="234"/>
        <v>3</v>
      </c>
      <c r="C7548" s="32">
        <v>42494</v>
      </c>
      <c r="D7548">
        <v>1.478</v>
      </c>
      <c r="E7548">
        <f t="shared" si="235"/>
        <v>-1.0097696031043416E-2</v>
      </c>
    </row>
    <row r="7549" spans="1:5" x14ac:dyDescent="0.3">
      <c r="A7549" s="35">
        <v>7534</v>
      </c>
      <c r="B7549">
        <f t="shared" si="234"/>
        <v>4</v>
      </c>
      <c r="C7549" s="32">
        <v>42495</v>
      </c>
      <c r="D7549">
        <v>1.474</v>
      </c>
      <c r="E7549">
        <f t="shared" si="235"/>
        <v>-2.7100287588651298E-3</v>
      </c>
    </row>
    <row r="7550" spans="1:5" x14ac:dyDescent="0.3">
      <c r="A7550">
        <v>7535</v>
      </c>
      <c r="B7550">
        <f t="shared" si="234"/>
        <v>5</v>
      </c>
      <c r="C7550" s="32">
        <v>42496</v>
      </c>
      <c r="D7550">
        <v>1.4810000000000001</v>
      </c>
      <c r="E7550">
        <f t="shared" si="235"/>
        <v>4.7377415185170134E-3</v>
      </c>
    </row>
    <row r="7551" spans="1:5" x14ac:dyDescent="0.3">
      <c r="A7551" s="35">
        <v>7536</v>
      </c>
      <c r="B7551">
        <f t="shared" si="234"/>
        <v>1</v>
      </c>
      <c r="C7551" s="32">
        <v>42499</v>
      </c>
      <c r="D7551">
        <v>1.413</v>
      </c>
      <c r="E7551">
        <f t="shared" si="235"/>
        <v>-4.7002431583271359E-2</v>
      </c>
    </row>
    <row r="7552" spans="1:5" x14ac:dyDescent="0.3">
      <c r="A7552">
        <v>7537</v>
      </c>
      <c r="B7552">
        <f t="shared" si="234"/>
        <v>2</v>
      </c>
      <c r="C7552" s="32">
        <v>42500</v>
      </c>
      <c r="D7552">
        <v>1.46</v>
      </c>
      <c r="E7552">
        <f t="shared" si="235"/>
        <v>3.2721332017854605E-2</v>
      </c>
    </row>
    <row r="7553" spans="1:5" x14ac:dyDescent="0.3">
      <c r="A7553" s="35">
        <v>7538</v>
      </c>
      <c r="B7553">
        <f t="shared" si="234"/>
        <v>3</v>
      </c>
      <c r="C7553" s="32">
        <v>42501</v>
      </c>
      <c r="D7553">
        <v>1.5449999999999999</v>
      </c>
      <c r="E7553">
        <f t="shared" si="235"/>
        <v>5.6587474629463619E-2</v>
      </c>
    </row>
    <row r="7554" spans="1:5" x14ac:dyDescent="0.3">
      <c r="A7554">
        <v>7539</v>
      </c>
      <c r="B7554">
        <f t="shared" si="234"/>
        <v>4</v>
      </c>
      <c r="C7554" s="32">
        <v>42502</v>
      </c>
      <c r="D7554">
        <v>1.548</v>
      </c>
      <c r="E7554">
        <f t="shared" si="235"/>
        <v>1.9398648178266761E-3</v>
      </c>
    </row>
    <row r="7555" spans="1:5" x14ac:dyDescent="0.3">
      <c r="A7555" s="35">
        <v>7540</v>
      </c>
      <c r="B7555">
        <f t="shared" si="234"/>
        <v>5</v>
      </c>
      <c r="C7555" s="32">
        <v>42503</v>
      </c>
      <c r="D7555">
        <v>1.5580000000000001</v>
      </c>
      <c r="E7555">
        <f t="shared" si="235"/>
        <v>6.4391722810212331E-3</v>
      </c>
    </row>
    <row r="7556" spans="1:5" x14ac:dyDescent="0.3">
      <c r="A7556">
        <v>7541</v>
      </c>
      <c r="B7556">
        <f t="shared" si="234"/>
        <v>1</v>
      </c>
      <c r="C7556" s="32">
        <v>42506</v>
      </c>
      <c r="D7556">
        <v>1.589</v>
      </c>
      <c r="E7556">
        <f t="shared" si="235"/>
        <v>1.9701940106022435E-2</v>
      </c>
    </row>
    <row r="7557" spans="1:5" x14ac:dyDescent="0.3">
      <c r="A7557" s="35">
        <v>7542</v>
      </c>
      <c r="B7557">
        <f t="shared" si="234"/>
        <v>2</v>
      </c>
      <c r="C7557" s="32">
        <v>42507</v>
      </c>
      <c r="D7557">
        <v>1.6439999999999999</v>
      </c>
      <c r="E7557">
        <f t="shared" si="235"/>
        <v>3.4027409079409168E-2</v>
      </c>
    </row>
    <row r="7558" spans="1:5" x14ac:dyDescent="0.3">
      <c r="A7558">
        <v>7543</v>
      </c>
      <c r="B7558">
        <f t="shared" si="234"/>
        <v>3</v>
      </c>
      <c r="C7558" s="32">
        <v>42508</v>
      </c>
      <c r="D7558">
        <v>1.627</v>
      </c>
      <c r="E7558">
        <f t="shared" si="235"/>
        <v>-1.039446839708733E-2</v>
      </c>
    </row>
    <row r="7559" spans="1:5" x14ac:dyDescent="0.3">
      <c r="A7559" s="35">
        <v>7544</v>
      </c>
      <c r="B7559">
        <f t="shared" si="234"/>
        <v>4</v>
      </c>
      <c r="C7559" s="32">
        <v>42509</v>
      </c>
      <c r="D7559">
        <v>1.631</v>
      </c>
      <c r="E7559">
        <f t="shared" si="235"/>
        <v>2.4554954019760582E-3</v>
      </c>
    </row>
    <row r="7560" spans="1:5" x14ac:dyDescent="0.3">
      <c r="A7560">
        <v>7545</v>
      </c>
      <c r="B7560">
        <f t="shared" si="234"/>
        <v>5</v>
      </c>
      <c r="C7560" s="32">
        <v>42510</v>
      </c>
      <c r="D7560">
        <v>1.6180000000000001</v>
      </c>
      <c r="E7560">
        <f t="shared" si="235"/>
        <v>-8.0025050025768416E-3</v>
      </c>
    </row>
    <row r="7561" spans="1:5" x14ac:dyDescent="0.3">
      <c r="A7561" s="35">
        <v>7546</v>
      </c>
      <c r="B7561">
        <f t="shared" si="234"/>
        <v>1</v>
      </c>
      <c r="C7561" s="32">
        <v>42513</v>
      </c>
      <c r="D7561">
        <v>1.6279999999999999</v>
      </c>
      <c r="E7561">
        <f t="shared" si="235"/>
        <v>6.1614489440484053E-3</v>
      </c>
    </row>
    <row r="7562" spans="1:5" x14ac:dyDescent="0.3">
      <c r="A7562">
        <v>7547</v>
      </c>
      <c r="B7562">
        <f t="shared" si="234"/>
        <v>2</v>
      </c>
      <c r="C7562" s="32">
        <v>42514</v>
      </c>
      <c r="D7562">
        <v>1.639</v>
      </c>
      <c r="E7562">
        <f t="shared" si="235"/>
        <v>6.7340321813441194E-3</v>
      </c>
    </row>
    <row r="7563" spans="1:5" x14ac:dyDescent="0.3">
      <c r="A7563" s="35">
        <v>7548</v>
      </c>
      <c r="B7563">
        <f t="shared" si="234"/>
        <v>3</v>
      </c>
      <c r="C7563" s="32">
        <v>42515</v>
      </c>
      <c r="D7563">
        <v>1.629</v>
      </c>
      <c r="E7563">
        <f t="shared" si="235"/>
        <v>-6.1199701417845569E-3</v>
      </c>
    </row>
    <row r="7564" spans="1:5" x14ac:dyDescent="0.3">
      <c r="A7564">
        <v>7549</v>
      </c>
      <c r="B7564">
        <f t="shared" si="234"/>
        <v>4</v>
      </c>
      <c r="C7564" s="32">
        <v>42516</v>
      </c>
      <c r="D7564">
        <v>1.597</v>
      </c>
      <c r="E7564">
        <f t="shared" si="235"/>
        <v>-1.9839460387032756E-2</v>
      </c>
    </row>
    <row r="7565" spans="1:5" x14ac:dyDescent="0.3">
      <c r="A7565" s="35">
        <v>7550</v>
      </c>
      <c r="B7565">
        <f t="shared" si="234"/>
        <v>5</v>
      </c>
      <c r="C7565" s="32">
        <v>42517</v>
      </c>
      <c r="D7565">
        <v>1.637</v>
      </c>
      <c r="E7565">
        <f t="shared" si="235"/>
        <v>2.4738429156122486E-2</v>
      </c>
    </row>
    <row r="7566" spans="1:5" x14ac:dyDescent="0.3">
      <c r="A7566">
        <v>7551</v>
      </c>
      <c r="B7566">
        <f t="shared" si="234"/>
        <v>2</v>
      </c>
      <c r="C7566" s="32">
        <v>42521</v>
      </c>
      <c r="D7566">
        <v>1.59</v>
      </c>
      <c r="E7566">
        <f t="shared" si="235"/>
        <v>-2.9131282156857594E-2</v>
      </c>
    </row>
    <row r="7567" spans="1:5" x14ac:dyDescent="0.3">
      <c r="A7567" s="35">
        <v>7552</v>
      </c>
      <c r="B7567">
        <f t="shared" si="234"/>
        <v>3</v>
      </c>
      <c r="C7567" s="32">
        <v>42522</v>
      </c>
      <c r="D7567">
        <v>1.611</v>
      </c>
      <c r="E7567">
        <f t="shared" si="235"/>
        <v>1.3121087962697058E-2</v>
      </c>
    </row>
    <row r="7568" spans="1:5" x14ac:dyDescent="0.3">
      <c r="A7568">
        <v>7553</v>
      </c>
      <c r="B7568">
        <f t="shared" si="234"/>
        <v>4</v>
      </c>
      <c r="C7568" s="32">
        <v>42523</v>
      </c>
      <c r="D7568">
        <v>1.607</v>
      </c>
      <c r="E7568">
        <f t="shared" si="235"/>
        <v>-2.48601743946179E-3</v>
      </c>
    </row>
    <row r="7569" spans="1:5" x14ac:dyDescent="0.3">
      <c r="A7569" s="35">
        <v>7554</v>
      </c>
      <c r="B7569">
        <f t="shared" ref="B7569:B7632" si="236">WEEKDAY(C7569,2)</f>
        <v>5</v>
      </c>
      <c r="C7569" s="32">
        <v>42524</v>
      </c>
      <c r="D7569">
        <v>1.583</v>
      </c>
      <c r="E7569">
        <f t="shared" si="235"/>
        <v>-1.5047305856500505E-2</v>
      </c>
    </row>
    <row r="7570" spans="1:5" x14ac:dyDescent="0.3">
      <c r="A7570">
        <v>7555</v>
      </c>
      <c r="B7570">
        <f t="shared" si="236"/>
        <v>1</v>
      </c>
      <c r="C7570" s="32">
        <v>42527</v>
      </c>
      <c r="D7570">
        <v>1.5649999999999999</v>
      </c>
      <c r="E7570">
        <f t="shared" ref="E7570:E7633" si="237">LN(D7570/D7569)</f>
        <v>-1.1435956906758537E-2</v>
      </c>
    </row>
    <row r="7571" spans="1:5" x14ac:dyDescent="0.3">
      <c r="A7571" s="35">
        <v>7556</v>
      </c>
      <c r="B7571">
        <f t="shared" si="236"/>
        <v>2</v>
      </c>
      <c r="C7571" s="32">
        <v>42528</v>
      </c>
      <c r="D7571">
        <v>1.57</v>
      </c>
      <c r="E7571">
        <f t="shared" si="237"/>
        <v>3.189795368100302E-3</v>
      </c>
    </row>
    <row r="7572" spans="1:5" x14ac:dyDescent="0.3">
      <c r="A7572">
        <v>7557</v>
      </c>
      <c r="B7572">
        <f t="shared" si="236"/>
        <v>3</v>
      </c>
      <c r="C7572" s="32">
        <v>42529</v>
      </c>
      <c r="D7572">
        <v>1.6040000000000001</v>
      </c>
      <c r="E7572">
        <f t="shared" si="237"/>
        <v>2.1424890084106057E-2</v>
      </c>
    </row>
    <row r="7573" spans="1:5" x14ac:dyDescent="0.3">
      <c r="A7573" s="35">
        <v>7558</v>
      </c>
      <c r="B7573">
        <f t="shared" si="236"/>
        <v>4</v>
      </c>
      <c r="C7573" s="32">
        <v>42530</v>
      </c>
      <c r="D7573">
        <v>1.591</v>
      </c>
      <c r="E7573">
        <f t="shared" si="237"/>
        <v>-8.1377600886730159E-3</v>
      </c>
    </row>
    <row r="7574" spans="1:5" x14ac:dyDescent="0.3">
      <c r="A7574">
        <v>7559</v>
      </c>
      <c r="B7574">
        <f t="shared" si="236"/>
        <v>5</v>
      </c>
      <c r="C7574" s="32">
        <v>42531</v>
      </c>
      <c r="D7574">
        <v>1.534</v>
      </c>
      <c r="E7574">
        <f t="shared" si="237"/>
        <v>-3.6484046410585357E-2</v>
      </c>
    </row>
    <row r="7575" spans="1:5" x14ac:dyDescent="0.3">
      <c r="A7575" s="35">
        <v>7560</v>
      </c>
      <c r="B7575">
        <f t="shared" si="236"/>
        <v>1</v>
      </c>
      <c r="C7575" s="32">
        <v>42534</v>
      </c>
      <c r="D7575">
        <v>1.5009999999999999</v>
      </c>
      <c r="E7575">
        <f t="shared" si="237"/>
        <v>-2.1747150293739675E-2</v>
      </c>
    </row>
    <row r="7576" spans="1:5" x14ac:dyDescent="0.3">
      <c r="A7576">
        <v>7561</v>
      </c>
      <c r="B7576">
        <f t="shared" si="236"/>
        <v>2</v>
      </c>
      <c r="C7576" s="32">
        <v>42535</v>
      </c>
      <c r="D7576">
        <v>1.462</v>
      </c>
      <c r="E7576">
        <f t="shared" si="237"/>
        <v>-2.6326191323738091E-2</v>
      </c>
    </row>
    <row r="7577" spans="1:5" x14ac:dyDescent="0.3">
      <c r="A7577" s="35">
        <v>7562</v>
      </c>
      <c r="B7577">
        <f t="shared" si="236"/>
        <v>3</v>
      </c>
      <c r="C7577" s="32">
        <v>42536</v>
      </c>
      <c r="D7577">
        <v>1.444</v>
      </c>
      <c r="E7577">
        <f t="shared" si="237"/>
        <v>-1.2388320856952316E-2</v>
      </c>
    </row>
    <row r="7578" spans="1:5" x14ac:dyDescent="0.3">
      <c r="A7578">
        <v>7563</v>
      </c>
      <c r="B7578">
        <f t="shared" si="236"/>
        <v>4</v>
      </c>
      <c r="C7578" s="32">
        <v>42537</v>
      </c>
      <c r="D7578">
        <v>1.401</v>
      </c>
      <c r="E7578">
        <f t="shared" si="237"/>
        <v>-3.0230773115764529E-2</v>
      </c>
    </row>
    <row r="7579" spans="1:5" x14ac:dyDescent="0.3">
      <c r="A7579" s="35">
        <v>7564</v>
      </c>
      <c r="B7579">
        <f t="shared" si="236"/>
        <v>5</v>
      </c>
      <c r="C7579" s="32">
        <v>42538</v>
      </c>
      <c r="D7579">
        <v>1.4430000000000001</v>
      </c>
      <c r="E7579">
        <f t="shared" si="237"/>
        <v>2.9538012436863874E-2</v>
      </c>
    </row>
    <row r="7580" spans="1:5" x14ac:dyDescent="0.3">
      <c r="A7580">
        <v>7565</v>
      </c>
      <c r="B7580">
        <f t="shared" si="236"/>
        <v>1</v>
      </c>
      <c r="C7580" s="32">
        <v>42541</v>
      </c>
      <c r="D7580">
        <v>1.5109999999999999</v>
      </c>
      <c r="E7580">
        <f t="shared" si="237"/>
        <v>4.6047403498868628E-2</v>
      </c>
    </row>
    <row r="7581" spans="1:5" x14ac:dyDescent="0.3">
      <c r="A7581" s="35">
        <v>7566</v>
      </c>
      <c r="B7581">
        <f t="shared" si="236"/>
        <v>2</v>
      </c>
      <c r="C7581" s="32">
        <v>42542</v>
      </c>
      <c r="D7581">
        <v>1.494</v>
      </c>
      <c r="E7581">
        <f t="shared" si="237"/>
        <v>-1.1314596579976837E-2</v>
      </c>
    </row>
    <row r="7582" spans="1:5" x14ac:dyDescent="0.3">
      <c r="A7582">
        <v>7567</v>
      </c>
      <c r="B7582">
        <f t="shared" si="236"/>
        <v>3</v>
      </c>
      <c r="C7582" s="32">
        <v>42543</v>
      </c>
      <c r="D7582">
        <v>1.4870000000000001</v>
      </c>
      <c r="E7582">
        <f t="shared" si="237"/>
        <v>-4.6964192326074891E-3</v>
      </c>
    </row>
    <row r="7583" spans="1:5" x14ac:dyDescent="0.3">
      <c r="A7583" s="35">
        <v>7568</v>
      </c>
      <c r="B7583">
        <f t="shared" si="236"/>
        <v>4</v>
      </c>
      <c r="C7583" s="32">
        <v>42544</v>
      </c>
      <c r="D7583">
        <v>1.5169999999999999</v>
      </c>
      <c r="E7583">
        <f t="shared" si="237"/>
        <v>1.9974032888376961E-2</v>
      </c>
    </row>
    <row r="7584" spans="1:5" x14ac:dyDescent="0.3">
      <c r="A7584">
        <v>7569</v>
      </c>
      <c r="B7584">
        <f t="shared" si="236"/>
        <v>5</v>
      </c>
      <c r="C7584" s="32">
        <v>42545</v>
      </c>
      <c r="D7584">
        <v>1.444</v>
      </c>
      <c r="E7584">
        <f t="shared" si="237"/>
        <v>-4.9317659895760715E-2</v>
      </c>
    </row>
    <row r="7585" spans="1:5" x14ac:dyDescent="0.3">
      <c r="A7585" s="35">
        <v>7570</v>
      </c>
      <c r="B7585">
        <f t="shared" si="236"/>
        <v>1</v>
      </c>
      <c r="C7585" s="32">
        <v>42548</v>
      </c>
      <c r="D7585">
        <v>1.419</v>
      </c>
      <c r="E7585">
        <f t="shared" si="237"/>
        <v>-1.7464642292728767E-2</v>
      </c>
    </row>
    <row r="7586" spans="1:5" x14ac:dyDescent="0.3">
      <c r="A7586">
        <v>7571</v>
      </c>
      <c r="B7586">
        <f t="shared" si="236"/>
        <v>2</v>
      </c>
      <c r="C7586" s="32">
        <v>42549</v>
      </c>
      <c r="D7586">
        <v>1.4410000000000001</v>
      </c>
      <c r="E7586">
        <f t="shared" si="237"/>
        <v>1.5384918839479456E-2</v>
      </c>
    </row>
    <row r="7587" spans="1:5" x14ac:dyDescent="0.3">
      <c r="A7587" s="35">
        <v>7572</v>
      </c>
      <c r="B7587">
        <f t="shared" si="236"/>
        <v>3</v>
      </c>
      <c r="C7587" s="32">
        <v>42550</v>
      </c>
      <c r="D7587">
        <v>1.466</v>
      </c>
      <c r="E7587">
        <f t="shared" si="237"/>
        <v>1.7200286447074553E-2</v>
      </c>
    </row>
    <row r="7588" spans="1:5" x14ac:dyDescent="0.3">
      <c r="A7588">
        <v>7573</v>
      </c>
      <c r="B7588">
        <f t="shared" si="236"/>
        <v>4</v>
      </c>
      <c r="C7588" s="32">
        <v>42551</v>
      </c>
      <c r="D7588">
        <v>1.43</v>
      </c>
      <c r="E7588">
        <f t="shared" si="237"/>
        <v>-2.4863159192643831E-2</v>
      </c>
    </row>
    <row r="7589" spans="1:5" x14ac:dyDescent="0.3">
      <c r="A7589" s="35">
        <v>7574</v>
      </c>
      <c r="B7589">
        <f t="shared" si="236"/>
        <v>5</v>
      </c>
      <c r="C7589" s="32">
        <v>42552</v>
      </c>
      <c r="D7589">
        <v>1.4530000000000001</v>
      </c>
      <c r="E7589">
        <f t="shared" si="237"/>
        <v>1.5955940316329981E-2</v>
      </c>
    </row>
    <row r="7590" spans="1:5" x14ac:dyDescent="0.3">
      <c r="A7590">
        <v>7575</v>
      </c>
      <c r="B7590">
        <f t="shared" si="236"/>
        <v>2</v>
      </c>
      <c r="C7590" s="32">
        <v>42556</v>
      </c>
      <c r="D7590">
        <v>1.3580000000000001</v>
      </c>
      <c r="E7590">
        <f t="shared" si="237"/>
        <v>-6.7617355451641437E-2</v>
      </c>
    </row>
    <row r="7591" spans="1:5" x14ac:dyDescent="0.3">
      <c r="A7591" s="35">
        <v>7576</v>
      </c>
      <c r="B7591">
        <f t="shared" si="236"/>
        <v>3</v>
      </c>
      <c r="C7591" s="32">
        <v>42557</v>
      </c>
      <c r="D7591">
        <v>1.4</v>
      </c>
      <c r="E7591">
        <f t="shared" si="237"/>
        <v>3.0459207484708439E-2</v>
      </c>
    </row>
    <row r="7592" spans="1:5" x14ac:dyDescent="0.3">
      <c r="A7592">
        <v>7577</v>
      </c>
      <c r="B7592">
        <f t="shared" si="236"/>
        <v>4</v>
      </c>
      <c r="C7592" s="32">
        <v>42558</v>
      </c>
      <c r="D7592">
        <v>1.3240000000000001</v>
      </c>
      <c r="E7592">
        <f t="shared" si="237"/>
        <v>-5.5814779106396331E-2</v>
      </c>
    </row>
    <row r="7593" spans="1:5" x14ac:dyDescent="0.3">
      <c r="A7593" s="35">
        <v>7578</v>
      </c>
      <c r="B7593">
        <f t="shared" si="236"/>
        <v>5</v>
      </c>
      <c r="C7593" s="32">
        <v>42559</v>
      </c>
      <c r="D7593">
        <v>1.3280000000000001</v>
      </c>
      <c r="E7593">
        <f t="shared" si="237"/>
        <v>3.0165935394257273E-3</v>
      </c>
    </row>
    <row r="7594" spans="1:5" x14ac:dyDescent="0.3">
      <c r="A7594">
        <v>7579</v>
      </c>
      <c r="B7594">
        <f t="shared" si="236"/>
        <v>1</v>
      </c>
      <c r="C7594" s="32">
        <v>42562</v>
      </c>
      <c r="D7594">
        <v>1.3360000000000001</v>
      </c>
      <c r="E7594">
        <f t="shared" si="237"/>
        <v>6.0060240602119487E-3</v>
      </c>
    </row>
    <row r="7595" spans="1:5" x14ac:dyDescent="0.3">
      <c r="A7595" s="35">
        <v>7580</v>
      </c>
      <c r="B7595">
        <f t="shared" si="236"/>
        <v>2</v>
      </c>
      <c r="C7595" s="32">
        <v>42563</v>
      </c>
      <c r="D7595">
        <v>1.3759999999999999</v>
      </c>
      <c r="E7595">
        <f t="shared" si="237"/>
        <v>2.9500664396697841E-2</v>
      </c>
    </row>
    <row r="7596" spans="1:5" x14ac:dyDescent="0.3">
      <c r="A7596">
        <v>7581</v>
      </c>
      <c r="B7596">
        <f t="shared" si="236"/>
        <v>3</v>
      </c>
      <c r="C7596" s="32">
        <v>42564</v>
      </c>
      <c r="D7596">
        <v>1.3759999999999999</v>
      </c>
      <c r="E7596">
        <f t="shared" si="237"/>
        <v>0</v>
      </c>
    </row>
    <row r="7597" spans="1:5" x14ac:dyDescent="0.3">
      <c r="A7597" s="35">
        <v>7582</v>
      </c>
      <c r="B7597">
        <f t="shared" si="236"/>
        <v>4</v>
      </c>
      <c r="C7597" s="32">
        <v>42565</v>
      </c>
      <c r="D7597">
        <v>1.3660000000000001</v>
      </c>
      <c r="E7597">
        <f t="shared" si="237"/>
        <v>-7.2939783625533871E-3</v>
      </c>
    </row>
    <row r="7598" spans="1:5" x14ac:dyDescent="0.3">
      <c r="A7598">
        <v>7583</v>
      </c>
      <c r="B7598">
        <f t="shared" si="236"/>
        <v>5</v>
      </c>
      <c r="C7598" s="32">
        <v>42566</v>
      </c>
      <c r="D7598">
        <v>1.387</v>
      </c>
      <c r="E7598">
        <f t="shared" si="237"/>
        <v>1.5256380184096231E-2</v>
      </c>
    </row>
    <row r="7599" spans="1:5" x14ac:dyDescent="0.3">
      <c r="A7599" s="35">
        <v>7584</v>
      </c>
      <c r="B7599">
        <f t="shared" si="236"/>
        <v>1</v>
      </c>
      <c r="C7599" s="32">
        <v>42569</v>
      </c>
      <c r="D7599">
        <v>1.351</v>
      </c>
      <c r="E7599">
        <f t="shared" si="237"/>
        <v>-2.629808235463273E-2</v>
      </c>
    </row>
    <row r="7600" spans="1:5" x14ac:dyDescent="0.3">
      <c r="A7600">
        <v>7585</v>
      </c>
      <c r="B7600">
        <f t="shared" si="236"/>
        <v>2</v>
      </c>
      <c r="C7600" s="32">
        <v>42570</v>
      </c>
      <c r="D7600">
        <v>1.341</v>
      </c>
      <c r="E7600">
        <f t="shared" si="237"/>
        <v>-7.4294546785203756E-3</v>
      </c>
    </row>
    <row r="7601" spans="1:5" x14ac:dyDescent="0.3">
      <c r="A7601" s="35">
        <v>7586</v>
      </c>
      <c r="B7601">
        <f t="shared" si="236"/>
        <v>3</v>
      </c>
      <c r="C7601" s="32">
        <v>42571</v>
      </c>
      <c r="D7601">
        <v>1.329</v>
      </c>
      <c r="E7601">
        <f t="shared" si="237"/>
        <v>-8.9888245684332183E-3</v>
      </c>
    </row>
    <row r="7602" spans="1:5" x14ac:dyDescent="0.3">
      <c r="A7602">
        <v>7587</v>
      </c>
      <c r="B7602">
        <f t="shared" si="236"/>
        <v>4</v>
      </c>
      <c r="C7602" s="32">
        <v>42572</v>
      </c>
      <c r="D7602">
        <v>1.32</v>
      </c>
      <c r="E7602">
        <f t="shared" si="237"/>
        <v>-6.7950431328286896E-3</v>
      </c>
    </row>
    <row r="7603" spans="1:5" x14ac:dyDescent="0.3">
      <c r="A7603" s="35">
        <v>7588</v>
      </c>
      <c r="B7603">
        <f t="shared" si="236"/>
        <v>5</v>
      </c>
      <c r="C7603" s="32">
        <v>42573</v>
      </c>
      <c r="D7603">
        <v>1.331</v>
      </c>
      <c r="E7603">
        <f t="shared" si="237"/>
        <v>8.2988028146950641E-3</v>
      </c>
    </row>
    <row r="7604" spans="1:5" x14ac:dyDescent="0.3">
      <c r="A7604">
        <v>7589</v>
      </c>
      <c r="B7604">
        <f t="shared" si="236"/>
        <v>1</v>
      </c>
      <c r="C7604" s="32">
        <v>42576</v>
      </c>
      <c r="D7604">
        <v>1.32</v>
      </c>
      <c r="E7604">
        <f t="shared" si="237"/>
        <v>-8.2988028146950658E-3</v>
      </c>
    </row>
    <row r="7605" spans="1:5" x14ac:dyDescent="0.3">
      <c r="A7605" s="35">
        <v>7590</v>
      </c>
      <c r="B7605">
        <f t="shared" si="236"/>
        <v>2</v>
      </c>
      <c r="C7605" s="32">
        <v>42577</v>
      </c>
      <c r="D7605">
        <v>1.343</v>
      </c>
      <c r="E7605">
        <f t="shared" si="237"/>
        <v>1.7274180942820957E-2</v>
      </c>
    </row>
    <row r="7606" spans="1:5" x14ac:dyDescent="0.3">
      <c r="A7606">
        <v>7591</v>
      </c>
      <c r="B7606">
        <f t="shared" si="236"/>
        <v>3</v>
      </c>
      <c r="C7606" s="32">
        <v>42578</v>
      </c>
      <c r="D7606">
        <v>1.3169999999999999</v>
      </c>
      <c r="E7606">
        <f t="shared" si="237"/>
        <v>-1.9549494779956531E-2</v>
      </c>
    </row>
    <row r="7607" spans="1:5" x14ac:dyDescent="0.3">
      <c r="A7607" s="35">
        <v>7592</v>
      </c>
      <c r="B7607">
        <f t="shared" si="236"/>
        <v>4</v>
      </c>
      <c r="C7607" s="32">
        <v>42579</v>
      </c>
      <c r="D7607">
        <v>1.298</v>
      </c>
      <c r="E7607">
        <f t="shared" si="237"/>
        <v>-1.4531804479245647E-2</v>
      </c>
    </row>
    <row r="7608" spans="1:5" x14ac:dyDescent="0.3">
      <c r="A7608">
        <v>7593</v>
      </c>
      <c r="B7608">
        <f t="shared" si="236"/>
        <v>5</v>
      </c>
      <c r="C7608" s="32">
        <v>42580</v>
      </c>
      <c r="D7608">
        <v>1.323</v>
      </c>
      <c r="E7608">
        <f t="shared" si="237"/>
        <v>1.9077266850920389E-2</v>
      </c>
    </row>
    <row r="7609" spans="1:5" x14ac:dyDescent="0.3">
      <c r="A7609" s="35">
        <v>7594</v>
      </c>
      <c r="B7609">
        <f t="shared" si="236"/>
        <v>1</v>
      </c>
      <c r="C7609" s="32">
        <v>42583</v>
      </c>
      <c r="D7609">
        <v>1.3069999999999999</v>
      </c>
      <c r="E7609">
        <f t="shared" si="237"/>
        <v>-1.2167450490733801E-2</v>
      </c>
    </row>
    <row r="7610" spans="1:5" x14ac:dyDescent="0.3">
      <c r="A7610">
        <v>7595</v>
      </c>
      <c r="B7610">
        <f t="shared" si="236"/>
        <v>2</v>
      </c>
      <c r="C7610" s="32">
        <v>42584</v>
      </c>
      <c r="D7610">
        <v>1.298</v>
      </c>
      <c r="E7610">
        <f t="shared" si="237"/>
        <v>-6.909816360186523E-3</v>
      </c>
    </row>
    <row r="7611" spans="1:5" x14ac:dyDescent="0.3">
      <c r="A7611" s="35">
        <v>7596</v>
      </c>
      <c r="B7611">
        <f t="shared" si="236"/>
        <v>3</v>
      </c>
      <c r="C7611" s="32">
        <v>42585</v>
      </c>
      <c r="D7611">
        <v>1.343</v>
      </c>
      <c r="E7611">
        <f t="shared" si="237"/>
        <v>3.4081299259202204E-2</v>
      </c>
    </row>
    <row r="7612" spans="1:5" x14ac:dyDescent="0.3">
      <c r="A7612">
        <v>7597</v>
      </c>
      <c r="B7612">
        <f t="shared" si="236"/>
        <v>4</v>
      </c>
      <c r="C7612" s="32">
        <v>42586</v>
      </c>
      <c r="D7612">
        <v>1.347</v>
      </c>
      <c r="E7612">
        <f t="shared" si="237"/>
        <v>2.973979887126478E-3</v>
      </c>
    </row>
    <row r="7613" spans="1:5" x14ac:dyDescent="0.3">
      <c r="A7613" s="35">
        <v>7598</v>
      </c>
      <c r="B7613">
        <f t="shared" si="236"/>
        <v>5</v>
      </c>
      <c r="C7613" s="32">
        <v>42587</v>
      </c>
      <c r="D7613">
        <v>1.359</v>
      </c>
      <c r="E7613">
        <f t="shared" si="237"/>
        <v>8.8692377407797902E-3</v>
      </c>
    </row>
    <row r="7614" spans="1:5" x14ac:dyDescent="0.3">
      <c r="A7614">
        <v>7599</v>
      </c>
      <c r="B7614">
        <f t="shared" si="236"/>
        <v>1</v>
      </c>
      <c r="C7614" s="32">
        <v>42590</v>
      </c>
      <c r="D7614">
        <v>1.3320000000000001</v>
      </c>
      <c r="E7614">
        <f t="shared" si="237"/>
        <v>-2.0067563050809256E-2</v>
      </c>
    </row>
    <row r="7615" spans="1:5" x14ac:dyDescent="0.3">
      <c r="A7615" s="35">
        <v>7600</v>
      </c>
      <c r="B7615">
        <f t="shared" si="236"/>
        <v>2</v>
      </c>
      <c r="C7615" s="32">
        <v>42591</v>
      </c>
      <c r="D7615">
        <v>1.3140000000000001</v>
      </c>
      <c r="E7615">
        <f t="shared" si="237"/>
        <v>-1.3605652055778598E-2</v>
      </c>
    </row>
    <row r="7616" spans="1:5" x14ac:dyDescent="0.3">
      <c r="A7616">
        <v>7601</v>
      </c>
      <c r="B7616">
        <f t="shared" si="236"/>
        <v>3</v>
      </c>
      <c r="C7616" s="32">
        <v>42592</v>
      </c>
      <c r="D7616">
        <v>1.278</v>
      </c>
      <c r="E7616">
        <f t="shared" si="237"/>
        <v>-2.7779564107075706E-2</v>
      </c>
    </row>
    <row r="7617" spans="1:5" x14ac:dyDescent="0.3">
      <c r="A7617" s="35">
        <v>7602</v>
      </c>
      <c r="B7617">
        <f t="shared" si="236"/>
        <v>4</v>
      </c>
      <c r="C7617" s="32">
        <v>42593</v>
      </c>
      <c r="D7617">
        <v>1.3420000000000001</v>
      </c>
      <c r="E7617">
        <f t="shared" si="237"/>
        <v>4.8864682594147044E-2</v>
      </c>
    </row>
    <row r="7618" spans="1:5" x14ac:dyDescent="0.3">
      <c r="A7618">
        <v>7603</v>
      </c>
      <c r="B7618">
        <f t="shared" si="236"/>
        <v>5</v>
      </c>
      <c r="C7618" s="32">
        <v>42594</v>
      </c>
      <c r="D7618">
        <v>1.3580000000000001</v>
      </c>
      <c r="E7618">
        <f t="shared" si="237"/>
        <v>1.1851990587014328E-2</v>
      </c>
    </row>
    <row r="7619" spans="1:5" x14ac:dyDescent="0.3">
      <c r="A7619" s="35">
        <v>7604</v>
      </c>
      <c r="B7619">
        <f t="shared" si="236"/>
        <v>1</v>
      </c>
      <c r="C7619" s="32">
        <v>42597</v>
      </c>
      <c r="D7619">
        <v>1.387</v>
      </c>
      <c r="E7619">
        <f t="shared" si="237"/>
        <v>2.1130112196190078E-2</v>
      </c>
    </row>
    <row r="7620" spans="1:5" x14ac:dyDescent="0.3">
      <c r="A7620">
        <v>7605</v>
      </c>
      <c r="B7620">
        <f t="shared" si="236"/>
        <v>2</v>
      </c>
      <c r="C7620" s="32">
        <v>42598</v>
      </c>
      <c r="D7620">
        <v>1.4079999999999999</v>
      </c>
      <c r="E7620">
        <f t="shared" si="237"/>
        <v>1.5027116403156066E-2</v>
      </c>
    </row>
    <row r="7621" spans="1:5" x14ac:dyDescent="0.3">
      <c r="A7621" s="35">
        <v>7606</v>
      </c>
      <c r="B7621">
        <f t="shared" si="236"/>
        <v>3</v>
      </c>
      <c r="C7621" s="32">
        <v>42599</v>
      </c>
      <c r="D7621">
        <v>1.4390000000000001</v>
      </c>
      <c r="E7621">
        <f t="shared" si="237"/>
        <v>2.1778170169380284E-2</v>
      </c>
    </row>
    <row r="7622" spans="1:5" x14ac:dyDescent="0.3">
      <c r="A7622">
        <v>7607</v>
      </c>
      <c r="B7622">
        <f t="shared" si="236"/>
        <v>4</v>
      </c>
      <c r="C7622" s="32">
        <v>42600</v>
      </c>
      <c r="D7622">
        <v>1.476</v>
      </c>
      <c r="E7622">
        <f t="shared" si="237"/>
        <v>2.5387298273049915E-2</v>
      </c>
    </row>
    <row r="7623" spans="1:5" x14ac:dyDescent="0.3">
      <c r="A7623" s="35">
        <v>7608</v>
      </c>
      <c r="B7623">
        <f t="shared" si="236"/>
        <v>5</v>
      </c>
      <c r="C7623" s="32">
        <v>42601</v>
      </c>
      <c r="D7623">
        <v>1.4970000000000001</v>
      </c>
      <c r="E7623">
        <f t="shared" si="237"/>
        <v>1.4127379259210709E-2</v>
      </c>
    </row>
    <row r="7624" spans="1:5" x14ac:dyDescent="0.3">
      <c r="A7624">
        <v>7609</v>
      </c>
      <c r="B7624">
        <f t="shared" si="236"/>
        <v>1</v>
      </c>
      <c r="C7624" s="32">
        <v>42604</v>
      </c>
      <c r="D7624">
        <v>1.47</v>
      </c>
      <c r="E7624">
        <f t="shared" si="237"/>
        <v>-1.8200704646846502E-2</v>
      </c>
    </row>
    <row r="7625" spans="1:5" x14ac:dyDescent="0.3">
      <c r="A7625" s="35">
        <v>7610</v>
      </c>
      <c r="B7625">
        <f t="shared" si="236"/>
        <v>2</v>
      </c>
      <c r="C7625" s="32">
        <v>42605</v>
      </c>
      <c r="D7625">
        <v>1.4159999999999999</v>
      </c>
      <c r="E7625">
        <f t="shared" si="237"/>
        <v>-3.7426405519116912E-2</v>
      </c>
    </row>
    <row r="7626" spans="1:5" x14ac:dyDescent="0.3">
      <c r="A7626">
        <v>7611</v>
      </c>
      <c r="B7626">
        <f t="shared" si="236"/>
        <v>3</v>
      </c>
      <c r="C7626" s="32">
        <v>42606</v>
      </c>
      <c r="D7626">
        <v>1.3959999999999999</v>
      </c>
      <c r="E7626">
        <f t="shared" si="237"/>
        <v>-1.4224990931347326E-2</v>
      </c>
    </row>
    <row r="7627" spans="1:5" x14ac:dyDescent="0.3">
      <c r="A7627" s="35">
        <v>7612</v>
      </c>
      <c r="B7627">
        <f t="shared" si="236"/>
        <v>4</v>
      </c>
      <c r="C7627" s="32">
        <v>42607</v>
      </c>
      <c r="D7627">
        <v>1.4139999999999999</v>
      </c>
      <c r="E7627">
        <f t="shared" si="237"/>
        <v>1.2811563134200368E-2</v>
      </c>
    </row>
    <row r="7628" spans="1:5" x14ac:dyDescent="0.3">
      <c r="A7628">
        <v>7613</v>
      </c>
      <c r="B7628">
        <f t="shared" si="236"/>
        <v>5</v>
      </c>
      <c r="C7628" s="32">
        <v>42608</v>
      </c>
      <c r="D7628">
        <v>1.4219999999999999</v>
      </c>
      <c r="E7628">
        <f t="shared" si="237"/>
        <v>5.6417639066680941E-3</v>
      </c>
    </row>
    <row r="7629" spans="1:5" x14ac:dyDescent="0.3">
      <c r="A7629" s="35">
        <v>7614</v>
      </c>
      <c r="B7629">
        <f t="shared" si="236"/>
        <v>1</v>
      </c>
      <c r="C7629" s="32">
        <v>42611</v>
      </c>
      <c r="D7629">
        <v>1.395</v>
      </c>
      <c r="E7629">
        <f t="shared" si="237"/>
        <v>-1.9169916107720172E-2</v>
      </c>
    </row>
    <row r="7630" spans="1:5" x14ac:dyDescent="0.3">
      <c r="A7630">
        <v>7615</v>
      </c>
      <c r="B7630">
        <f t="shared" si="236"/>
        <v>2</v>
      </c>
      <c r="C7630" s="32">
        <v>42612</v>
      </c>
      <c r="D7630">
        <v>1.3720000000000001</v>
      </c>
      <c r="E7630">
        <f t="shared" si="237"/>
        <v>-1.6624885969635423E-2</v>
      </c>
    </row>
    <row r="7631" spans="1:5" x14ac:dyDescent="0.3">
      <c r="A7631" s="35">
        <v>7616</v>
      </c>
      <c r="B7631">
        <f t="shared" si="236"/>
        <v>3</v>
      </c>
      <c r="C7631" s="32">
        <v>42613</v>
      </c>
      <c r="D7631">
        <v>1.3360000000000001</v>
      </c>
      <c r="E7631">
        <f t="shared" si="237"/>
        <v>-2.6589454189239498E-2</v>
      </c>
    </row>
    <row r="7632" spans="1:5" x14ac:dyDescent="0.3">
      <c r="A7632">
        <v>7617</v>
      </c>
      <c r="B7632">
        <f t="shared" si="236"/>
        <v>4</v>
      </c>
      <c r="C7632" s="32">
        <v>42614</v>
      </c>
      <c r="D7632">
        <v>1.37</v>
      </c>
      <c r="E7632">
        <f t="shared" si="237"/>
        <v>2.5130664725579517E-2</v>
      </c>
    </row>
    <row r="7633" spans="1:5" x14ac:dyDescent="0.3">
      <c r="A7633" s="35">
        <v>7618</v>
      </c>
      <c r="B7633">
        <f t="shared" ref="B7633:B7696" si="238">WEEKDAY(C7633,2)</f>
        <v>5</v>
      </c>
      <c r="C7633" s="32">
        <v>42615</v>
      </c>
      <c r="D7633">
        <v>1.38</v>
      </c>
      <c r="E7633">
        <f t="shared" si="237"/>
        <v>7.2727593290796569E-3</v>
      </c>
    </row>
    <row r="7634" spans="1:5" x14ac:dyDescent="0.3">
      <c r="A7634">
        <v>7619</v>
      </c>
      <c r="B7634">
        <f t="shared" si="238"/>
        <v>2</v>
      </c>
      <c r="C7634" s="32">
        <v>42619</v>
      </c>
      <c r="D7634">
        <v>1.3839999999999999</v>
      </c>
      <c r="E7634">
        <f t="shared" ref="E7634:E7697" si="239">LN(D7634/D7633)</f>
        <v>2.8943580263645565E-3</v>
      </c>
    </row>
    <row r="7635" spans="1:5" x14ac:dyDescent="0.3">
      <c r="A7635" s="35">
        <v>7620</v>
      </c>
      <c r="B7635">
        <f t="shared" si="238"/>
        <v>3</v>
      </c>
      <c r="C7635" s="32">
        <v>42620</v>
      </c>
      <c r="D7635">
        <v>1.415</v>
      </c>
      <c r="E7635">
        <f t="shared" si="239"/>
        <v>2.2151673899723241E-2</v>
      </c>
    </row>
    <row r="7636" spans="1:5" x14ac:dyDescent="0.3">
      <c r="A7636">
        <v>7621</v>
      </c>
      <c r="B7636">
        <f t="shared" si="238"/>
        <v>4</v>
      </c>
      <c r="C7636" s="32">
        <v>42621</v>
      </c>
      <c r="D7636">
        <v>1.4630000000000001</v>
      </c>
      <c r="E7636">
        <f t="shared" si="239"/>
        <v>3.3359590942786413E-2</v>
      </c>
    </row>
    <row r="7637" spans="1:5" x14ac:dyDescent="0.3">
      <c r="A7637" s="35">
        <v>7622</v>
      </c>
      <c r="B7637">
        <f t="shared" si="238"/>
        <v>5</v>
      </c>
      <c r="C7637" s="32">
        <v>42622</v>
      </c>
      <c r="D7637">
        <v>1.4239999999999999</v>
      </c>
      <c r="E7637">
        <f t="shared" si="239"/>
        <v>-2.701930904820328E-2</v>
      </c>
    </row>
    <row r="7638" spans="1:5" x14ac:dyDescent="0.3">
      <c r="A7638">
        <v>7623</v>
      </c>
      <c r="B7638">
        <f t="shared" si="238"/>
        <v>1</v>
      </c>
      <c r="C7638" s="32">
        <v>42625</v>
      </c>
      <c r="D7638">
        <v>1.4390000000000001</v>
      </c>
      <c r="E7638">
        <f t="shared" si="239"/>
        <v>1.0478614915446808E-2</v>
      </c>
    </row>
    <row r="7639" spans="1:5" x14ac:dyDescent="0.3">
      <c r="A7639" s="35">
        <v>7624</v>
      </c>
      <c r="B7639">
        <f t="shared" si="238"/>
        <v>2</v>
      </c>
      <c r="C7639" s="32">
        <v>42626</v>
      </c>
      <c r="D7639">
        <v>1.3939999999999999</v>
      </c>
      <c r="E7639">
        <f t="shared" si="239"/>
        <v>-3.1771115566898739E-2</v>
      </c>
    </row>
    <row r="7640" spans="1:5" x14ac:dyDescent="0.3">
      <c r="A7640">
        <v>7625</v>
      </c>
      <c r="B7640">
        <f t="shared" si="238"/>
        <v>3</v>
      </c>
      <c r="C7640" s="32">
        <v>42627</v>
      </c>
      <c r="D7640">
        <v>1.383</v>
      </c>
      <c r="E7640">
        <f t="shared" si="239"/>
        <v>-7.9222596557109119E-3</v>
      </c>
    </row>
    <row r="7641" spans="1:5" x14ac:dyDescent="0.3">
      <c r="A7641" s="35">
        <v>7626</v>
      </c>
      <c r="B7641">
        <f t="shared" si="238"/>
        <v>4</v>
      </c>
      <c r="C7641" s="32">
        <v>42628</v>
      </c>
      <c r="D7641">
        <v>1.4319999999999999</v>
      </c>
      <c r="E7641">
        <f t="shared" si="239"/>
        <v>3.4817015855832675E-2</v>
      </c>
    </row>
    <row r="7642" spans="1:5" x14ac:dyDescent="0.3">
      <c r="A7642">
        <v>7627</v>
      </c>
      <c r="B7642">
        <f t="shared" si="238"/>
        <v>5</v>
      </c>
      <c r="C7642" s="32">
        <v>42629</v>
      </c>
      <c r="D7642">
        <v>1.5489999999999999</v>
      </c>
      <c r="E7642">
        <f t="shared" si="239"/>
        <v>7.8537492896277761E-2</v>
      </c>
    </row>
    <row r="7643" spans="1:5" x14ac:dyDescent="0.3">
      <c r="A7643" s="35">
        <v>7628</v>
      </c>
      <c r="B7643">
        <f t="shared" si="238"/>
        <v>1</v>
      </c>
      <c r="C7643" s="32">
        <v>42632</v>
      </c>
      <c r="D7643">
        <v>1.5009999999999999</v>
      </c>
      <c r="E7643">
        <f t="shared" si="239"/>
        <v>-3.1478008783406689E-2</v>
      </c>
    </row>
    <row r="7644" spans="1:5" x14ac:dyDescent="0.3">
      <c r="A7644">
        <v>7629</v>
      </c>
      <c r="B7644">
        <f t="shared" si="238"/>
        <v>2</v>
      </c>
      <c r="C7644" s="32">
        <v>42633</v>
      </c>
      <c r="D7644">
        <v>1.409</v>
      </c>
      <c r="E7644">
        <f t="shared" si="239"/>
        <v>-6.3251319734781625E-2</v>
      </c>
    </row>
    <row r="7645" spans="1:5" x14ac:dyDescent="0.3">
      <c r="A7645" s="35">
        <v>7630</v>
      </c>
      <c r="B7645">
        <f t="shared" si="238"/>
        <v>3</v>
      </c>
      <c r="C7645" s="32">
        <v>42634</v>
      </c>
      <c r="D7645">
        <v>1.44</v>
      </c>
      <c r="E7645">
        <f t="shared" si="239"/>
        <v>2.1762880671365951E-2</v>
      </c>
    </row>
    <row r="7646" spans="1:5" x14ac:dyDescent="0.3">
      <c r="A7646">
        <v>7631</v>
      </c>
      <c r="B7646">
        <f t="shared" si="238"/>
        <v>4</v>
      </c>
      <c r="C7646" s="32">
        <v>42635</v>
      </c>
      <c r="D7646">
        <v>1.4339999999999999</v>
      </c>
      <c r="E7646">
        <f t="shared" si="239"/>
        <v>-4.1753714104806215E-3</v>
      </c>
    </row>
    <row r="7647" spans="1:5" x14ac:dyDescent="0.3">
      <c r="A7647" s="35">
        <v>7632</v>
      </c>
      <c r="B7647">
        <f t="shared" si="238"/>
        <v>5</v>
      </c>
      <c r="C7647" s="32">
        <v>42636</v>
      </c>
      <c r="D7647">
        <v>1.4179999999999999</v>
      </c>
      <c r="E7647">
        <f t="shared" si="239"/>
        <v>-1.1220314067492888E-2</v>
      </c>
    </row>
    <row r="7648" spans="1:5" x14ac:dyDescent="0.3">
      <c r="A7648">
        <v>7633</v>
      </c>
      <c r="B7648">
        <f t="shared" si="238"/>
        <v>1</v>
      </c>
      <c r="C7648" s="32">
        <v>42639</v>
      </c>
      <c r="D7648">
        <v>1.4179999999999999</v>
      </c>
      <c r="E7648">
        <f t="shared" si="239"/>
        <v>0</v>
      </c>
    </row>
    <row r="7649" spans="1:5" x14ac:dyDescent="0.3">
      <c r="A7649" s="35">
        <v>7634</v>
      </c>
      <c r="B7649">
        <f t="shared" si="238"/>
        <v>2</v>
      </c>
      <c r="C7649" s="32">
        <v>42640</v>
      </c>
      <c r="D7649">
        <v>1.454</v>
      </c>
      <c r="E7649">
        <f t="shared" si="239"/>
        <v>2.5070951001391829E-2</v>
      </c>
    </row>
    <row r="7650" spans="1:5" x14ac:dyDescent="0.3">
      <c r="A7650">
        <v>7635</v>
      </c>
      <c r="B7650">
        <f t="shared" si="238"/>
        <v>3</v>
      </c>
      <c r="C7650" s="32">
        <v>42641</v>
      </c>
      <c r="D7650">
        <v>1.528</v>
      </c>
      <c r="E7650">
        <f t="shared" si="239"/>
        <v>4.9641311633001187E-2</v>
      </c>
    </row>
    <row r="7651" spans="1:5" x14ac:dyDescent="0.3">
      <c r="A7651" s="35">
        <v>7636</v>
      </c>
      <c r="B7651">
        <f t="shared" si="238"/>
        <v>4</v>
      </c>
      <c r="C7651" s="32">
        <v>42642</v>
      </c>
      <c r="D7651">
        <v>1.53</v>
      </c>
      <c r="E7651">
        <f t="shared" si="239"/>
        <v>1.3080446600153889E-3</v>
      </c>
    </row>
    <row r="7652" spans="1:5" x14ac:dyDescent="0.3">
      <c r="A7652">
        <v>7637</v>
      </c>
      <c r="B7652">
        <f t="shared" si="238"/>
        <v>5</v>
      </c>
      <c r="C7652" s="32">
        <v>42643</v>
      </c>
      <c r="D7652">
        <v>1.498</v>
      </c>
      <c r="E7652">
        <f t="shared" si="239"/>
        <v>-2.1136850309316398E-2</v>
      </c>
    </row>
    <row r="7653" spans="1:5" x14ac:dyDescent="0.3">
      <c r="A7653" s="35">
        <v>7638</v>
      </c>
      <c r="B7653">
        <f t="shared" si="238"/>
        <v>1</v>
      </c>
      <c r="C7653" s="32">
        <v>42646</v>
      </c>
      <c r="D7653">
        <v>1.51</v>
      </c>
      <c r="E7653">
        <f t="shared" si="239"/>
        <v>7.97876573180532E-3</v>
      </c>
    </row>
    <row r="7654" spans="1:5" x14ac:dyDescent="0.3">
      <c r="A7654">
        <v>7639</v>
      </c>
      <c r="B7654">
        <f t="shared" si="238"/>
        <v>2</v>
      </c>
      <c r="C7654" s="32">
        <v>42647</v>
      </c>
      <c r="D7654">
        <v>1.534</v>
      </c>
      <c r="E7654">
        <f t="shared" si="239"/>
        <v>1.5769052118231434E-2</v>
      </c>
    </row>
    <row r="7655" spans="1:5" x14ac:dyDescent="0.3">
      <c r="A7655" s="35">
        <v>7640</v>
      </c>
      <c r="B7655">
        <f t="shared" si="238"/>
        <v>3</v>
      </c>
      <c r="C7655" s="32">
        <v>42648</v>
      </c>
      <c r="D7655">
        <v>1.5189999999999999</v>
      </c>
      <c r="E7655">
        <f t="shared" si="239"/>
        <v>-9.8264793314286995E-3</v>
      </c>
    </row>
    <row r="7656" spans="1:5" x14ac:dyDescent="0.3">
      <c r="A7656">
        <v>7641</v>
      </c>
      <c r="B7656">
        <f t="shared" si="238"/>
        <v>4</v>
      </c>
      <c r="C7656" s="32">
        <v>42649</v>
      </c>
      <c r="D7656">
        <v>1.492</v>
      </c>
      <c r="E7656">
        <f t="shared" si="239"/>
        <v>-1.7934721832066618E-2</v>
      </c>
    </row>
    <row r="7657" spans="1:5" x14ac:dyDescent="0.3">
      <c r="A7657" s="35">
        <v>7642</v>
      </c>
      <c r="B7657">
        <f t="shared" si="238"/>
        <v>5</v>
      </c>
      <c r="C7657" s="32">
        <v>42650</v>
      </c>
      <c r="D7657">
        <v>1.4730000000000001</v>
      </c>
      <c r="E7657">
        <f t="shared" si="239"/>
        <v>-1.2816364301075842E-2</v>
      </c>
    </row>
    <row r="7658" spans="1:5" x14ac:dyDescent="0.3">
      <c r="A7658">
        <v>7643</v>
      </c>
      <c r="B7658">
        <f t="shared" si="238"/>
        <v>1</v>
      </c>
      <c r="C7658" s="32">
        <v>42653</v>
      </c>
      <c r="D7658">
        <v>1.4730000000000001</v>
      </c>
      <c r="E7658">
        <f t="shared" si="239"/>
        <v>0</v>
      </c>
    </row>
    <row r="7659" spans="1:5" x14ac:dyDescent="0.3">
      <c r="A7659" s="35">
        <v>7644</v>
      </c>
      <c r="B7659">
        <f t="shared" si="238"/>
        <v>2</v>
      </c>
      <c r="C7659" s="32">
        <v>42654</v>
      </c>
      <c r="D7659">
        <v>1.5009999999999999</v>
      </c>
      <c r="E7659">
        <f t="shared" si="239"/>
        <v>1.883041517083147E-2</v>
      </c>
    </row>
    <row r="7660" spans="1:5" x14ac:dyDescent="0.3">
      <c r="A7660">
        <v>7645</v>
      </c>
      <c r="B7660">
        <f t="shared" si="238"/>
        <v>3</v>
      </c>
      <c r="C7660" s="32">
        <v>42655</v>
      </c>
      <c r="D7660">
        <v>1.4790000000000001</v>
      </c>
      <c r="E7660">
        <f t="shared" si="239"/>
        <v>-1.4765368922662003E-2</v>
      </c>
    </row>
    <row r="7661" spans="1:5" x14ac:dyDescent="0.3">
      <c r="A7661" s="35">
        <v>7646</v>
      </c>
      <c r="B7661">
        <f t="shared" si="238"/>
        <v>4</v>
      </c>
      <c r="C7661" s="32">
        <v>42656</v>
      </c>
      <c r="D7661">
        <v>1.52</v>
      </c>
      <c r="E7661">
        <f t="shared" si="239"/>
        <v>2.7344151129522258E-2</v>
      </c>
    </row>
    <row r="7662" spans="1:5" x14ac:dyDescent="0.3">
      <c r="A7662">
        <v>7647</v>
      </c>
      <c r="B7662">
        <f t="shared" si="238"/>
        <v>5</v>
      </c>
      <c r="C7662" s="32">
        <v>42657</v>
      </c>
      <c r="D7662">
        <v>1.5409999999999999</v>
      </c>
      <c r="E7662">
        <f t="shared" si="239"/>
        <v>1.3721221479793584E-2</v>
      </c>
    </row>
    <row r="7663" spans="1:5" x14ac:dyDescent="0.3">
      <c r="A7663" s="35">
        <v>7648</v>
      </c>
      <c r="B7663">
        <f t="shared" si="238"/>
        <v>1</v>
      </c>
      <c r="C7663" s="32">
        <v>42660</v>
      </c>
      <c r="D7663">
        <v>1.5389999999999999</v>
      </c>
      <c r="E7663">
        <f t="shared" si="239"/>
        <v>-1.2987014812365721E-3</v>
      </c>
    </row>
    <row r="7664" spans="1:5" x14ac:dyDescent="0.3">
      <c r="A7664">
        <v>7649</v>
      </c>
      <c r="B7664">
        <f t="shared" si="238"/>
        <v>2</v>
      </c>
      <c r="C7664" s="32">
        <v>42661</v>
      </c>
      <c r="D7664">
        <v>1.542</v>
      </c>
      <c r="E7664">
        <f t="shared" si="239"/>
        <v>1.9474202843956288E-3</v>
      </c>
    </row>
    <row r="7665" spans="1:5" x14ac:dyDescent="0.3">
      <c r="A7665" s="35">
        <v>7650</v>
      </c>
      <c r="B7665">
        <f t="shared" si="238"/>
        <v>3</v>
      </c>
      <c r="C7665" s="32">
        <v>42662</v>
      </c>
      <c r="D7665">
        <v>1.552</v>
      </c>
      <c r="E7665">
        <f t="shared" si="239"/>
        <v>6.4641466198892376E-3</v>
      </c>
    </row>
    <row r="7666" spans="1:5" x14ac:dyDescent="0.3">
      <c r="A7666">
        <v>7651</v>
      </c>
      <c r="B7666">
        <f t="shared" si="238"/>
        <v>4</v>
      </c>
      <c r="C7666" s="32">
        <v>42663</v>
      </c>
      <c r="D7666">
        <v>1.538</v>
      </c>
      <c r="E7666">
        <f t="shared" si="239"/>
        <v>-9.0615506775747427E-3</v>
      </c>
    </row>
    <row r="7667" spans="1:5" x14ac:dyDescent="0.3">
      <c r="A7667" s="35">
        <v>7652</v>
      </c>
      <c r="B7667">
        <f t="shared" si="238"/>
        <v>5</v>
      </c>
      <c r="C7667" s="32">
        <v>42664</v>
      </c>
      <c r="D7667">
        <v>1.5740000000000001</v>
      </c>
      <c r="E7667">
        <f t="shared" si="239"/>
        <v>2.3137278911759297E-2</v>
      </c>
    </row>
    <row r="7668" spans="1:5" x14ac:dyDescent="0.3">
      <c r="A7668">
        <v>7653</v>
      </c>
      <c r="B7668">
        <f t="shared" si="238"/>
        <v>1</v>
      </c>
      <c r="C7668" s="32">
        <v>42667</v>
      </c>
      <c r="D7668">
        <v>1.5389999999999999</v>
      </c>
      <c r="E7668">
        <f t="shared" si="239"/>
        <v>-2.2487295138469435E-2</v>
      </c>
    </row>
    <row r="7669" spans="1:5" x14ac:dyDescent="0.3">
      <c r="A7669" s="35">
        <v>7654</v>
      </c>
      <c r="B7669">
        <f t="shared" si="238"/>
        <v>2</v>
      </c>
      <c r="C7669" s="32">
        <v>42668</v>
      </c>
      <c r="D7669">
        <v>1.5409999999999999</v>
      </c>
      <c r="E7669">
        <f t="shared" si="239"/>
        <v>1.2987014812366356E-3</v>
      </c>
    </row>
    <row r="7670" spans="1:5" x14ac:dyDescent="0.3">
      <c r="A7670">
        <v>7655</v>
      </c>
      <c r="B7670">
        <f t="shared" si="238"/>
        <v>3</v>
      </c>
      <c r="C7670" s="32">
        <v>42669</v>
      </c>
      <c r="D7670">
        <v>1.5329999999999999</v>
      </c>
      <c r="E7670">
        <f t="shared" si="239"/>
        <v>-5.2049564483015913E-3</v>
      </c>
    </row>
    <row r="7671" spans="1:5" x14ac:dyDescent="0.3">
      <c r="A7671" s="35">
        <v>7656</v>
      </c>
      <c r="B7671">
        <f t="shared" si="238"/>
        <v>4</v>
      </c>
      <c r="C7671" s="32">
        <v>42670</v>
      </c>
      <c r="D7671">
        <v>1.532</v>
      </c>
      <c r="E7671">
        <f t="shared" si="239"/>
        <v>-6.5252857127746119E-4</v>
      </c>
    </row>
    <row r="7672" spans="1:5" x14ac:dyDescent="0.3">
      <c r="A7672">
        <v>7657</v>
      </c>
      <c r="B7672">
        <f t="shared" si="238"/>
        <v>5</v>
      </c>
      <c r="C7672" s="32">
        <v>42671</v>
      </c>
      <c r="D7672">
        <v>1.524</v>
      </c>
      <c r="E7672">
        <f t="shared" si="239"/>
        <v>-5.235614053945052E-3</v>
      </c>
    </row>
    <row r="7673" spans="1:5" x14ac:dyDescent="0.3">
      <c r="A7673" s="35">
        <v>7658</v>
      </c>
      <c r="B7673">
        <f t="shared" si="238"/>
        <v>1</v>
      </c>
      <c r="C7673" s="32">
        <v>42674</v>
      </c>
      <c r="D7673">
        <v>1.498</v>
      </c>
      <c r="E7673">
        <f t="shared" si="239"/>
        <v>-1.7207572169426803E-2</v>
      </c>
    </row>
    <row r="7674" spans="1:5" x14ac:dyDescent="0.3">
      <c r="A7674">
        <v>7659</v>
      </c>
      <c r="B7674">
        <f t="shared" si="238"/>
        <v>2</v>
      </c>
      <c r="C7674" s="32">
        <v>42675</v>
      </c>
      <c r="D7674">
        <v>1.522</v>
      </c>
      <c r="E7674">
        <f t="shared" si="239"/>
        <v>1.589437434446633E-2</v>
      </c>
    </row>
    <row r="7675" spans="1:5" x14ac:dyDescent="0.3">
      <c r="A7675" s="35">
        <v>7660</v>
      </c>
      <c r="B7675">
        <f t="shared" si="238"/>
        <v>3</v>
      </c>
      <c r="C7675" s="32">
        <v>42676</v>
      </c>
      <c r="D7675">
        <v>1.58</v>
      </c>
      <c r="E7675">
        <f t="shared" si="239"/>
        <v>3.7399587599381376E-2</v>
      </c>
    </row>
    <row r="7676" spans="1:5" x14ac:dyDescent="0.3">
      <c r="A7676">
        <v>7661</v>
      </c>
      <c r="B7676">
        <f t="shared" si="238"/>
        <v>4</v>
      </c>
      <c r="C7676" s="32">
        <v>42677</v>
      </c>
      <c r="D7676">
        <v>1.5449999999999999</v>
      </c>
      <c r="E7676">
        <f t="shared" si="239"/>
        <v>-2.2400936689166772E-2</v>
      </c>
    </row>
    <row r="7677" spans="1:5" x14ac:dyDescent="0.3">
      <c r="A7677" s="35">
        <v>7662</v>
      </c>
      <c r="B7677">
        <f t="shared" si="238"/>
        <v>5</v>
      </c>
      <c r="C7677" s="32">
        <v>42678</v>
      </c>
      <c r="D7677">
        <v>1.4990000000000001</v>
      </c>
      <c r="E7677">
        <f t="shared" si="239"/>
        <v>-3.0225691229247998E-2</v>
      </c>
    </row>
    <row r="7678" spans="1:5" x14ac:dyDescent="0.3">
      <c r="A7678">
        <v>7663</v>
      </c>
      <c r="B7678">
        <f t="shared" si="238"/>
        <v>1</v>
      </c>
      <c r="C7678" s="32">
        <v>42681</v>
      </c>
      <c r="D7678">
        <v>1.48</v>
      </c>
      <c r="E7678">
        <f t="shared" si="239"/>
        <v>-1.2756131344437023E-2</v>
      </c>
    </row>
    <row r="7679" spans="1:5" x14ac:dyDescent="0.3">
      <c r="A7679" s="35">
        <v>7664</v>
      </c>
      <c r="B7679">
        <f t="shared" si="238"/>
        <v>2</v>
      </c>
      <c r="C7679" s="32">
        <v>42682</v>
      </c>
      <c r="D7679">
        <v>1.4870000000000001</v>
      </c>
      <c r="E7679">
        <f t="shared" si="239"/>
        <v>4.718579701994333E-3</v>
      </c>
    </row>
    <row r="7680" spans="1:5" x14ac:dyDescent="0.3">
      <c r="A7680">
        <v>7665</v>
      </c>
      <c r="B7680">
        <f t="shared" si="238"/>
        <v>3</v>
      </c>
      <c r="C7680" s="32">
        <v>42683</v>
      </c>
      <c r="D7680">
        <v>1.478</v>
      </c>
      <c r="E7680">
        <f t="shared" si="239"/>
        <v>-6.0708449520080797E-3</v>
      </c>
    </row>
    <row r="7681" spans="1:5" x14ac:dyDescent="0.3">
      <c r="A7681" s="35">
        <v>7666</v>
      </c>
      <c r="B7681">
        <f t="shared" si="238"/>
        <v>4</v>
      </c>
      <c r="C7681" s="32">
        <v>42684</v>
      </c>
      <c r="D7681">
        <v>1.4450000000000001</v>
      </c>
      <c r="E7681">
        <f t="shared" si="239"/>
        <v>-2.2580500961614489E-2</v>
      </c>
    </row>
    <row r="7682" spans="1:5" x14ac:dyDescent="0.3">
      <c r="A7682">
        <v>7667</v>
      </c>
      <c r="B7682">
        <f t="shared" si="238"/>
        <v>5</v>
      </c>
      <c r="C7682" s="32">
        <v>42685</v>
      </c>
      <c r="D7682">
        <v>1.4039999999999999</v>
      </c>
      <c r="E7682">
        <f t="shared" si="239"/>
        <v>-2.8784015960776212E-2</v>
      </c>
    </row>
    <row r="7683" spans="1:5" x14ac:dyDescent="0.3">
      <c r="A7683" s="35">
        <v>7668</v>
      </c>
      <c r="B7683">
        <f t="shared" si="238"/>
        <v>1</v>
      </c>
      <c r="C7683" s="32">
        <v>42688</v>
      </c>
      <c r="D7683">
        <v>1.385</v>
      </c>
      <c r="E7683">
        <f t="shared" si="239"/>
        <v>-1.3625165964317468E-2</v>
      </c>
    </row>
    <row r="7684" spans="1:5" x14ac:dyDescent="0.3">
      <c r="A7684">
        <v>7669</v>
      </c>
      <c r="B7684">
        <f t="shared" si="238"/>
        <v>2</v>
      </c>
      <c r="C7684" s="32">
        <v>42689</v>
      </c>
      <c r="D7684">
        <v>1.397</v>
      </c>
      <c r="E7684">
        <f t="shared" si="239"/>
        <v>8.626940635522844E-3</v>
      </c>
    </row>
    <row r="7685" spans="1:5" x14ac:dyDescent="0.3">
      <c r="A7685" s="35">
        <v>7670</v>
      </c>
      <c r="B7685">
        <f t="shared" si="238"/>
        <v>3</v>
      </c>
      <c r="C7685" s="32">
        <v>42690</v>
      </c>
      <c r="D7685">
        <v>1.375</v>
      </c>
      <c r="E7685">
        <f t="shared" si="239"/>
        <v>-1.5873349156290122E-2</v>
      </c>
    </row>
    <row r="7686" spans="1:5" x14ac:dyDescent="0.3">
      <c r="A7686">
        <v>7671</v>
      </c>
      <c r="B7686">
        <f t="shared" si="238"/>
        <v>4</v>
      </c>
      <c r="C7686" s="32">
        <v>42691</v>
      </c>
      <c r="D7686">
        <v>1.393</v>
      </c>
      <c r="E7686">
        <f t="shared" si="239"/>
        <v>1.3005963679133984E-2</v>
      </c>
    </row>
    <row r="7687" spans="1:5" x14ac:dyDescent="0.3">
      <c r="A7687" s="35">
        <v>7672</v>
      </c>
      <c r="B7687">
        <f t="shared" si="238"/>
        <v>5</v>
      </c>
      <c r="C7687" s="32">
        <v>42692</v>
      </c>
      <c r="D7687">
        <v>1.393</v>
      </c>
      <c r="E7687">
        <f t="shared" si="239"/>
        <v>0</v>
      </c>
    </row>
    <row r="7688" spans="1:5" x14ac:dyDescent="0.3">
      <c r="A7688">
        <v>7673</v>
      </c>
      <c r="B7688">
        <f t="shared" si="238"/>
        <v>1</v>
      </c>
      <c r="C7688" s="32">
        <v>42695</v>
      </c>
      <c r="D7688">
        <v>1.4550000000000001</v>
      </c>
      <c r="E7688">
        <f t="shared" si="239"/>
        <v>4.3546205825787131E-2</v>
      </c>
    </row>
    <row r="7689" spans="1:5" x14ac:dyDescent="0.3">
      <c r="A7689" s="35">
        <v>7674</v>
      </c>
      <c r="B7689">
        <f t="shared" si="238"/>
        <v>2</v>
      </c>
      <c r="C7689" s="32">
        <v>42696</v>
      </c>
      <c r="D7689">
        <v>1.458</v>
      </c>
      <c r="E7689">
        <f t="shared" si="239"/>
        <v>2.0597329630105622E-3</v>
      </c>
    </row>
    <row r="7690" spans="1:5" x14ac:dyDescent="0.3">
      <c r="A7690">
        <v>7675</v>
      </c>
      <c r="B7690">
        <f t="shared" si="238"/>
        <v>3</v>
      </c>
      <c r="C7690" s="32">
        <v>42697</v>
      </c>
      <c r="D7690">
        <v>1.4790000000000001</v>
      </c>
      <c r="E7690">
        <f t="shared" si="239"/>
        <v>1.4300550142196332E-2</v>
      </c>
    </row>
    <row r="7691" spans="1:5" x14ac:dyDescent="0.3">
      <c r="A7691" s="35">
        <v>7676</v>
      </c>
      <c r="B7691">
        <f t="shared" si="238"/>
        <v>5</v>
      </c>
      <c r="C7691" s="32">
        <v>42699</v>
      </c>
      <c r="D7691">
        <v>1.4790000000000001</v>
      </c>
      <c r="E7691">
        <f t="shared" si="239"/>
        <v>0</v>
      </c>
    </row>
    <row r="7692" spans="1:5" x14ac:dyDescent="0.3">
      <c r="A7692">
        <v>7677</v>
      </c>
      <c r="B7692">
        <f t="shared" si="238"/>
        <v>1</v>
      </c>
      <c r="C7692" s="32">
        <v>42702</v>
      </c>
      <c r="D7692">
        <v>1.464</v>
      </c>
      <c r="E7692">
        <f t="shared" si="239"/>
        <v>-1.0193768189543057E-2</v>
      </c>
    </row>
    <row r="7693" spans="1:5" x14ac:dyDescent="0.3">
      <c r="A7693" s="35">
        <v>7678</v>
      </c>
      <c r="B7693">
        <f t="shared" si="238"/>
        <v>2</v>
      </c>
      <c r="C7693" s="32">
        <v>42703</v>
      </c>
      <c r="D7693">
        <v>1.4379999999999999</v>
      </c>
      <c r="E7693">
        <f t="shared" si="239"/>
        <v>-1.7919156240264834E-2</v>
      </c>
    </row>
    <row r="7694" spans="1:5" x14ac:dyDescent="0.3">
      <c r="A7694">
        <v>7679</v>
      </c>
      <c r="B7694">
        <f t="shared" si="238"/>
        <v>3</v>
      </c>
      <c r="C7694" s="32">
        <v>42704</v>
      </c>
      <c r="D7694">
        <v>1.536</v>
      </c>
      <c r="E7694">
        <f t="shared" si="239"/>
        <v>6.5928375426625482E-2</v>
      </c>
    </row>
    <row r="7695" spans="1:5" x14ac:dyDescent="0.3">
      <c r="A7695" s="35">
        <v>7680</v>
      </c>
      <c r="B7695">
        <f t="shared" si="238"/>
        <v>4</v>
      </c>
      <c r="C7695" s="32">
        <v>42705</v>
      </c>
      <c r="D7695">
        <v>1.6</v>
      </c>
      <c r="E7695">
        <f t="shared" si="239"/>
        <v>4.08219945202552E-2</v>
      </c>
    </row>
    <row r="7696" spans="1:5" x14ac:dyDescent="0.3">
      <c r="A7696">
        <v>7681</v>
      </c>
      <c r="B7696">
        <f t="shared" si="238"/>
        <v>5</v>
      </c>
      <c r="C7696" s="32">
        <v>42706</v>
      </c>
      <c r="D7696">
        <v>1.6060000000000001</v>
      </c>
      <c r="E7696">
        <f t="shared" si="239"/>
        <v>3.742986278834297E-3</v>
      </c>
    </row>
    <row r="7697" spans="1:5" x14ac:dyDescent="0.3">
      <c r="A7697" s="35">
        <v>7682</v>
      </c>
      <c r="B7697">
        <f t="shared" ref="B7697:B7760" si="240">WEEKDAY(C7697,2)</f>
        <v>1</v>
      </c>
      <c r="C7697" s="32">
        <v>42709</v>
      </c>
      <c r="D7697">
        <v>1.605</v>
      </c>
      <c r="E7697">
        <f t="shared" si="239"/>
        <v>-6.2285894259085683E-4</v>
      </c>
    </row>
    <row r="7698" spans="1:5" x14ac:dyDescent="0.3">
      <c r="A7698">
        <v>7683</v>
      </c>
      <c r="B7698">
        <f t="shared" si="240"/>
        <v>2</v>
      </c>
      <c r="C7698" s="32">
        <v>42710</v>
      </c>
      <c r="D7698">
        <v>1.5840000000000001</v>
      </c>
      <c r="E7698">
        <f t="shared" ref="E7698:E7761" si="241">LN(D7698/D7697)</f>
        <v>-1.3170463189745008E-2</v>
      </c>
    </row>
    <row r="7699" spans="1:5" x14ac:dyDescent="0.3">
      <c r="A7699" s="35">
        <v>7684</v>
      </c>
      <c r="B7699">
        <f t="shared" si="240"/>
        <v>3</v>
      </c>
      <c r="C7699" s="32">
        <v>42711</v>
      </c>
      <c r="D7699">
        <v>1.5649999999999999</v>
      </c>
      <c r="E7699">
        <f t="shared" si="241"/>
        <v>-1.2067469400117693E-2</v>
      </c>
    </row>
    <row r="7700" spans="1:5" x14ac:dyDescent="0.3">
      <c r="A7700">
        <v>7685</v>
      </c>
      <c r="B7700">
        <f t="shared" si="240"/>
        <v>4</v>
      </c>
      <c r="C7700" s="32">
        <v>42712</v>
      </c>
      <c r="D7700">
        <v>1.5609999999999999</v>
      </c>
      <c r="E7700">
        <f t="shared" si="241"/>
        <v>-2.5591824588215165E-3</v>
      </c>
    </row>
    <row r="7701" spans="1:5" x14ac:dyDescent="0.3">
      <c r="A7701" s="35">
        <v>7686</v>
      </c>
      <c r="B7701">
        <f t="shared" si="240"/>
        <v>5</v>
      </c>
      <c r="C7701" s="32">
        <v>42713</v>
      </c>
      <c r="D7701">
        <v>1.5589999999999999</v>
      </c>
      <c r="E7701">
        <f t="shared" si="241"/>
        <v>-1.2820514576555005E-3</v>
      </c>
    </row>
    <row r="7702" spans="1:5" x14ac:dyDescent="0.3">
      <c r="A7702">
        <v>7687</v>
      </c>
      <c r="B7702">
        <f t="shared" si="240"/>
        <v>1</v>
      </c>
      <c r="C7702" s="32">
        <v>42716</v>
      </c>
      <c r="D7702">
        <v>1.5980000000000001</v>
      </c>
      <c r="E7702">
        <f t="shared" si="241"/>
        <v>2.4708257268443487E-2</v>
      </c>
    </row>
    <row r="7703" spans="1:5" x14ac:dyDescent="0.3">
      <c r="A7703" s="35">
        <v>7688</v>
      </c>
      <c r="B7703">
        <f t="shared" si="240"/>
        <v>2</v>
      </c>
      <c r="C7703" s="32">
        <v>42717</v>
      </c>
      <c r="D7703">
        <v>1.6040000000000001</v>
      </c>
      <c r="E7703">
        <f t="shared" si="241"/>
        <v>3.7476621002397489E-3</v>
      </c>
    </row>
    <row r="7704" spans="1:5" x14ac:dyDescent="0.3">
      <c r="A7704">
        <v>7689</v>
      </c>
      <c r="B7704">
        <f t="shared" si="240"/>
        <v>3</v>
      </c>
      <c r="C7704" s="32">
        <v>42718</v>
      </c>
      <c r="D7704">
        <v>1.59</v>
      </c>
      <c r="E7704">
        <f t="shared" si="241"/>
        <v>-8.7664932121825512E-3</v>
      </c>
    </row>
    <row r="7705" spans="1:5" x14ac:dyDescent="0.3">
      <c r="A7705" s="35">
        <v>7690</v>
      </c>
      <c r="B7705">
        <f t="shared" si="240"/>
        <v>4</v>
      </c>
      <c r="C7705" s="32">
        <v>42719</v>
      </c>
      <c r="D7705">
        <v>1.599</v>
      </c>
      <c r="E7705">
        <f t="shared" si="241"/>
        <v>5.6444176196769101E-3</v>
      </c>
    </row>
    <row r="7706" spans="1:5" x14ac:dyDescent="0.3">
      <c r="A7706">
        <v>7691</v>
      </c>
      <c r="B7706">
        <f t="shared" si="240"/>
        <v>5</v>
      </c>
      <c r="C7706" s="32">
        <v>42720</v>
      </c>
      <c r="D7706">
        <v>1.623</v>
      </c>
      <c r="E7706">
        <f t="shared" si="241"/>
        <v>1.489785468063696E-2</v>
      </c>
    </row>
    <row r="7707" spans="1:5" x14ac:dyDescent="0.3">
      <c r="A7707" s="35">
        <v>7692</v>
      </c>
      <c r="B7707">
        <f t="shared" si="240"/>
        <v>1</v>
      </c>
      <c r="C7707" s="32">
        <v>42723</v>
      </c>
      <c r="D7707">
        <v>1.6220000000000001</v>
      </c>
      <c r="E7707">
        <f t="shared" si="241"/>
        <v>-6.1633283923291605E-4</v>
      </c>
    </row>
    <row r="7708" spans="1:5" x14ac:dyDescent="0.3">
      <c r="A7708">
        <v>7693</v>
      </c>
      <c r="B7708">
        <f t="shared" si="240"/>
        <v>2</v>
      </c>
      <c r="C7708" s="32">
        <v>42724</v>
      </c>
      <c r="D7708">
        <v>1.6579999999999999</v>
      </c>
      <c r="E7708">
        <f t="shared" si="241"/>
        <v>2.1952101019882018E-2</v>
      </c>
    </row>
    <row r="7709" spans="1:5" x14ac:dyDescent="0.3">
      <c r="A7709" s="35">
        <v>7694</v>
      </c>
      <c r="B7709">
        <f t="shared" si="240"/>
        <v>3</v>
      </c>
      <c r="C7709" s="32">
        <v>42725</v>
      </c>
      <c r="D7709">
        <v>1.66</v>
      </c>
      <c r="E7709">
        <f t="shared" si="241"/>
        <v>1.2055456553486893E-3</v>
      </c>
    </row>
    <row r="7710" spans="1:5" x14ac:dyDescent="0.3">
      <c r="A7710">
        <v>7695</v>
      </c>
      <c r="B7710">
        <f t="shared" si="240"/>
        <v>4</v>
      </c>
      <c r="C7710" s="32">
        <v>42726</v>
      </c>
      <c r="D7710">
        <v>1.66</v>
      </c>
      <c r="E7710">
        <f t="shared" si="241"/>
        <v>0</v>
      </c>
    </row>
    <row r="7711" spans="1:5" x14ac:dyDescent="0.3">
      <c r="A7711" s="35">
        <v>7696</v>
      </c>
      <c r="B7711">
        <f t="shared" si="240"/>
        <v>5</v>
      </c>
      <c r="C7711" s="32">
        <v>42727</v>
      </c>
      <c r="D7711">
        <v>1.6739999999999999</v>
      </c>
      <c r="E7711">
        <f t="shared" si="241"/>
        <v>8.3983696988316411E-3</v>
      </c>
    </row>
    <row r="7712" spans="1:5" x14ac:dyDescent="0.3">
      <c r="A7712">
        <v>7697</v>
      </c>
      <c r="B7712">
        <f t="shared" si="240"/>
        <v>2</v>
      </c>
      <c r="C7712" s="32">
        <v>42731</v>
      </c>
      <c r="D7712">
        <v>1.7110000000000001</v>
      </c>
      <c r="E7712">
        <f t="shared" si="241"/>
        <v>2.1862022842772853E-2</v>
      </c>
    </row>
    <row r="7713" spans="1:5" x14ac:dyDescent="0.3">
      <c r="A7713" s="35">
        <v>7698</v>
      </c>
      <c r="B7713">
        <f t="shared" si="240"/>
        <v>3</v>
      </c>
      <c r="C7713" s="32">
        <v>42732</v>
      </c>
      <c r="D7713">
        <v>1.7390000000000001</v>
      </c>
      <c r="E7713">
        <f t="shared" si="241"/>
        <v>1.623224046208957E-2</v>
      </c>
    </row>
    <row r="7714" spans="1:5" x14ac:dyDescent="0.3">
      <c r="A7714">
        <v>7699</v>
      </c>
      <c r="B7714">
        <f t="shared" si="240"/>
        <v>4</v>
      </c>
      <c r="C7714" s="32">
        <v>42733</v>
      </c>
      <c r="D7714">
        <v>1.7290000000000001</v>
      </c>
      <c r="E7714">
        <f t="shared" si="241"/>
        <v>-5.7670286709925562E-3</v>
      </c>
    </row>
    <row r="7715" spans="1:5" x14ac:dyDescent="0.3">
      <c r="A7715" s="35">
        <v>7700</v>
      </c>
      <c r="B7715">
        <f t="shared" si="240"/>
        <v>5</v>
      </c>
      <c r="C7715" s="32">
        <v>42734</v>
      </c>
      <c r="D7715">
        <v>1.722</v>
      </c>
      <c r="E7715">
        <f t="shared" si="241"/>
        <v>-4.0568006956144299E-3</v>
      </c>
    </row>
    <row r="7716" spans="1:5" x14ac:dyDescent="0.3">
      <c r="A7716">
        <v>7701</v>
      </c>
      <c r="B7716">
        <f t="shared" si="240"/>
        <v>2</v>
      </c>
      <c r="C7716" s="32">
        <v>42738</v>
      </c>
      <c r="D7716">
        <v>1.6819999999999999</v>
      </c>
      <c r="E7716">
        <f t="shared" si="241"/>
        <v>-2.3502844454782779E-2</v>
      </c>
    </row>
    <row r="7717" spans="1:5" x14ac:dyDescent="0.3">
      <c r="A7717" s="35">
        <v>7702</v>
      </c>
      <c r="B7717">
        <f t="shared" si="240"/>
        <v>3</v>
      </c>
      <c r="C7717" s="32">
        <v>42739</v>
      </c>
      <c r="D7717">
        <v>1.6970000000000001</v>
      </c>
      <c r="E7717">
        <f t="shared" si="241"/>
        <v>8.8784247013330344E-3</v>
      </c>
    </row>
    <row r="7718" spans="1:5" x14ac:dyDescent="0.3">
      <c r="A7718">
        <v>7703</v>
      </c>
      <c r="B7718">
        <f t="shared" si="240"/>
        <v>4</v>
      </c>
      <c r="C7718" s="32">
        <v>42740</v>
      </c>
      <c r="D7718">
        <v>1.6950000000000001</v>
      </c>
      <c r="E7718">
        <f t="shared" si="241"/>
        <v>-1.1792454196756375E-3</v>
      </c>
    </row>
    <row r="7719" spans="1:5" x14ac:dyDescent="0.3">
      <c r="A7719" s="35">
        <v>7704</v>
      </c>
      <c r="B7719">
        <f t="shared" si="240"/>
        <v>5</v>
      </c>
      <c r="C7719" s="32">
        <v>42741</v>
      </c>
      <c r="D7719">
        <v>1.68</v>
      </c>
      <c r="E7719">
        <f t="shared" si="241"/>
        <v>-8.888947417246152E-3</v>
      </c>
    </row>
    <row r="7720" spans="1:5" x14ac:dyDescent="0.3">
      <c r="A7720">
        <v>7705</v>
      </c>
      <c r="B7720">
        <f t="shared" si="240"/>
        <v>1</v>
      </c>
      <c r="C7720" s="32">
        <v>42744</v>
      </c>
      <c r="D7720">
        <v>1.615</v>
      </c>
      <c r="E7720">
        <f t="shared" si="241"/>
        <v>-3.9458836740547669E-2</v>
      </c>
    </row>
    <row r="7721" spans="1:5" x14ac:dyDescent="0.3">
      <c r="A7721" s="35">
        <v>7706</v>
      </c>
      <c r="B7721">
        <f t="shared" si="240"/>
        <v>2</v>
      </c>
      <c r="C7721" s="32">
        <v>42745</v>
      </c>
      <c r="D7721">
        <v>1.577</v>
      </c>
      <c r="E7721">
        <f t="shared" si="241"/>
        <v>-2.3810648693718559E-2</v>
      </c>
    </row>
    <row r="7722" spans="1:5" x14ac:dyDescent="0.3">
      <c r="A7722">
        <v>7707</v>
      </c>
      <c r="B7722">
        <f t="shared" si="240"/>
        <v>3</v>
      </c>
      <c r="C7722" s="32">
        <v>42746</v>
      </c>
      <c r="D7722">
        <v>1.635</v>
      </c>
      <c r="E7722">
        <f t="shared" si="241"/>
        <v>3.611849636831533E-2</v>
      </c>
    </row>
    <row r="7723" spans="1:5" x14ac:dyDescent="0.3">
      <c r="A7723" s="35">
        <v>7708</v>
      </c>
      <c r="B7723">
        <f t="shared" si="240"/>
        <v>4</v>
      </c>
      <c r="C7723" s="32">
        <v>42747</v>
      </c>
      <c r="D7723">
        <v>1.659</v>
      </c>
      <c r="E7723">
        <f t="shared" si="241"/>
        <v>1.4572206859090725E-2</v>
      </c>
    </row>
    <row r="7724" spans="1:5" x14ac:dyDescent="0.3">
      <c r="A7724">
        <v>7709</v>
      </c>
      <c r="B7724">
        <f t="shared" si="240"/>
        <v>5</v>
      </c>
      <c r="C7724" s="32">
        <v>42748</v>
      </c>
      <c r="D7724">
        <v>1.6539999999999999</v>
      </c>
      <c r="E7724">
        <f t="shared" si="241"/>
        <v>-3.0184146068079729E-3</v>
      </c>
    </row>
    <row r="7725" spans="1:5" x14ac:dyDescent="0.3">
      <c r="A7725" s="35">
        <v>7710</v>
      </c>
      <c r="B7725">
        <f t="shared" si="240"/>
        <v>2</v>
      </c>
      <c r="C7725" s="32">
        <v>42752</v>
      </c>
      <c r="D7725">
        <v>1.6439999999999999</v>
      </c>
      <c r="E7725">
        <f t="shared" si="241"/>
        <v>-6.0642999675113649E-3</v>
      </c>
    </row>
    <row r="7726" spans="1:5" x14ac:dyDescent="0.3">
      <c r="A7726">
        <v>7711</v>
      </c>
      <c r="B7726">
        <f t="shared" si="240"/>
        <v>3</v>
      </c>
      <c r="C7726" s="32">
        <v>42753</v>
      </c>
      <c r="D7726">
        <v>1.5940000000000001</v>
      </c>
      <c r="E7726">
        <f t="shared" si="241"/>
        <v>-3.0885716265964782E-2</v>
      </c>
    </row>
    <row r="7727" spans="1:5" x14ac:dyDescent="0.3">
      <c r="A7727" s="35">
        <v>7712</v>
      </c>
      <c r="B7727">
        <f t="shared" si="240"/>
        <v>4</v>
      </c>
      <c r="C7727" s="32">
        <v>42754</v>
      </c>
      <c r="D7727">
        <v>1.579</v>
      </c>
      <c r="E7727">
        <f t="shared" si="241"/>
        <v>-9.4548450945183618E-3</v>
      </c>
    </row>
    <row r="7728" spans="1:5" x14ac:dyDescent="0.3">
      <c r="A7728">
        <v>7713</v>
      </c>
      <c r="B7728">
        <f t="shared" si="240"/>
        <v>5</v>
      </c>
      <c r="C7728" s="32">
        <v>42755</v>
      </c>
      <c r="D7728">
        <v>1.6060000000000001</v>
      </c>
      <c r="E7728">
        <f t="shared" si="241"/>
        <v>1.6954880251065018E-2</v>
      </c>
    </row>
    <row r="7729" spans="1:5" x14ac:dyDescent="0.3">
      <c r="A7729" s="35">
        <v>7714</v>
      </c>
      <c r="B7729">
        <f t="shared" si="240"/>
        <v>1</v>
      </c>
      <c r="C7729" s="32">
        <v>42758</v>
      </c>
      <c r="D7729">
        <v>1.6</v>
      </c>
      <c r="E7729">
        <f t="shared" si="241"/>
        <v>-3.742986278834392E-3</v>
      </c>
    </row>
    <row r="7730" spans="1:5" x14ac:dyDescent="0.3">
      <c r="A7730">
        <v>7715</v>
      </c>
      <c r="B7730">
        <f t="shared" si="240"/>
        <v>2</v>
      </c>
      <c r="C7730" s="32">
        <v>42759</v>
      </c>
      <c r="D7730">
        <v>1.5940000000000001</v>
      </c>
      <c r="E7730">
        <f t="shared" si="241"/>
        <v>-3.7570488777122881E-3</v>
      </c>
    </row>
    <row r="7731" spans="1:5" x14ac:dyDescent="0.3">
      <c r="A7731" s="35">
        <v>7716</v>
      </c>
      <c r="B7731">
        <f t="shared" si="240"/>
        <v>3</v>
      </c>
      <c r="C7731" s="32">
        <v>42760</v>
      </c>
      <c r="D7731">
        <v>1.552</v>
      </c>
      <c r="E7731">
        <f t="shared" si="241"/>
        <v>-2.6702158606996335E-2</v>
      </c>
    </row>
    <row r="7732" spans="1:5" x14ac:dyDescent="0.3">
      <c r="A7732">
        <v>7717</v>
      </c>
      <c r="B7732">
        <f t="shared" si="240"/>
        <v>4</v>
      </c>
      <c r="C7732" s="32">
        <v>42761</v>
      </c>
      <c r="D7732">
        <v>1.57</v>
      </c>
      <c r="E7732">
        <f t="shared" si="241"/>
        <v>1.1531197599189641E-2</v>
      </c>
    </row>
    <row r="7733" spans="1:5" x14ac:dyDescent="0.3">
      <c r="A7733" s="35">
        <v>7718</v>
      </c>
      <c r="B7733">
        <f t="shared" si="240"/>
        <v>5</v>
      </c>
      <c r="C7733" s="32">
        <v>42762</v>
      </c>
      <c r="D7733">
        <v>1.556</v>
      </c>
      <c r="E7733">
        <f t="shared" si="241"/>
        <v>-8.9571936040168283E-3</v>
      </c>
    </row>
    <row r="7734" spans="1:5" x14ac:dyDescent="0.3">
      <c r="A7734">
        <v>7719</v>
      </c>
      <c r="B7734">
        <f t="shared" si="240"/>
        <v>1</v>
      </c>
      <c r="C7734" s="32">
        <v>42765</v>
      </c>
      <c r="D7734">
        <v>1.528</v>
      </c>
      <c r="E7734">
        <f t="shared" si="241"/>
        <v>-1.815873501187118E-2</v>
      </c>
    </row>
    <row r="7735" spans="1:5" x14ac:dyDescent="0.3">
      <c r="A7735" s="35">
        <v>7720</v>
      </c>
      <c r="B7735">
        <f t="shared" si="240"/>
        <v>2</v>
      </c>
      <c r="C7735" s="32">
        <v>42766</v>
      </c>
      <c r="D7735">
        <v>1.5549999999999999</v>
      </c>
      <c r="E7735">
        <f t="shared" si="241"/>
        <v>1.7515854886868732E-2</v>
      </c>
    </row>
    <row r="7736" spans="1:5" x14ac:dyDescent="0.3">
      <c r="A7736">
        <v>7721</v>
      </c>
      <c r="B7736">
        <f t="shared" si="240"/>
        <v>3</v>
      </c>
      <c r="C7736" s="32">
        <v>42767</v>
      </c>
      <c r="D7736">
        <v>1.605</v>
      </c>
      <c r="E7736">
        <f t="shared" si="241"/>
        <v>3.1648210950781852E-2</v>
      </c>
    </row>
    <row r="7737" spans="1:5" x14ac:dyDescent="0.3">
      <c r="A7737" s="35">
        <v>7722</v>
      </c>
      <c r="B7737">
        <f t="shared" si="240"/>
        <v>4</v>
      </c>
      <c r="C7737" s="32">
        <v>42768</v>
      </c>
      <c r="D7737">
        <v>1.5669999999999999</v>
      </c>
      <c r="E7737">
        <f t="shared" si="241"/>
        <v>-2.3960793208095438E-2</v>
      </c>
    </row>
    <row r="7738" spans="1:5" x14ac:dyDescent="0.3">
      <c r="A7738">
        <v>7723</v>
      </c>
      <c r="B7738">
        <f t="shared" si="240"/>
        <v>5</v>
      </c>
      <c r="C7738" s="32">
        <v>42769</v>
      </c>
      <c r="D7738">
        <v>1.5609999999999999</v>
      </c>
      <c r="E7738">
        <f t="shared" si="241"/>
        <v>-3.8363218405888014E-3</v>
      </c>
    </row>
    <row r="7739" spans="1:5" x14ac:dyDescent="0.3">
      <c r="A7739" s="35">
        <v>7724</v>
      </c>
      <c r="B7739">
        <f t="shared" si="240"/>
        <v>1</v>
      </c>
      <c r="C7739" s="32">
        <v>42772</v>
      </c>
      <c r="D7739">
        <v>1.508</v>
      </c>
      <c r="E7739">
        <f t="shared" si="241"/>
        <v>-3.4542371947530681E-2</v>
      </c>
    </row>
    <row r="7740" spans="1:5" x14ac:dyDescent="0.3">
      <c r="A7740">
        <v>7725</v>
      </c>
      <c r="B7740">
        <f t="shared" si="240"/>
        <v>2</v>
      </c>
      <c r="C7740" s="32">
        <v>42773</v>
      </c>
      <c r="D7740">
        <v>1.4830000000000001</v>
      </c>
      <c r="E7740">
        <f t="shared" si="241"/>
        <v>-1.6717206429969281E-2</v>
      </c>
    </row>
    <row r="7741" spans="1:5" x14ac:dyDescent="0.3">
      <c r="A7741" s="35">
        <v>7726</v>
      </c>
      <c r="B7741">
        <f t="shared" si="240"/>
        <v>3</v>
      </c>
      <c r="C7741" s="32">
        <v>42774</v>
      </c>
      <c r="D7741">
        <v>1.546</v>
      </c>
      <c r="E7741">
        <f t="shared" si="241"/>
        <v>4.1603887009435063E-2</v>
      </c>
    </row>
    <row r="7742" spans="1:5" x14ac:dyDescent="0.3">
      <c r="A7742">
        <v>7727</v>
      </c>
      <c r="B7742">
        <f t="shared" si="240"/>
        <v>4</v>
      </c>
      <c r="C7742" s="32">
        <v>42775</v>
      </c>
      <c r="D7742">
        <v>1.5640000000000001</v>
      </c>
      <c r="E7742">
        <f t="shared" si="241"/>
        <v>1.1575691957889052E-2</v>
      </c>
    </row>
    <row r="7743" spans="1:5" x14ac:dyDescent="0.3">
      <c r="A7743" s="35">
        <v>7728</v>
      </c>
      <c r="B7743">
        <f t="shared" si="240"/>
        <v>5</v>
      </c>
      <c r="C7743" s="32">
        <v>42776</v>
      </c>
      <c r="D7743">
        <v>1.581</v>
      </c>
      <c r="E7743">
        <f t="shared" si="241"/>
        <v>1.0810916104215676E-2</v>
      </c>
    </row>
    <row r="7744" spans="1:5" x14ac:dyDescent="0.3">
      <c r="A7744">
        <v>7729</v>
      </c>
      <c r="B7744">
        <f t="shared" si="240"/>
        <v>1</v>
      </c>
      <c r="C7744" s="32">
        <v>42779</v>
      </c>
      <c r="D7744">
        <v>1.556</v>
      </c>
      <c r="E7744">
        <f t="shared" si="241"/>
        <v>-1.5939132471135046E-2</v>
      </c>
    </row>
    <row r="7745" spans="1:5" x14ac:dyDescent="0.3">
      <c r="A7745" s="35">
        <v>7730</v>
      </c>
      <c r="B7745">
        <f t="shared" si="240"/>
        <v>2</v>
      </c>
      <c r="C7745" s="32">
        <v>42780</v>
      </c>
      <c r="D7745">
        <v>1.552</v>
      </c>
      <c r="E7745">
        <f t="shared" si="241"/>
        <v>-2.5740039951728773E-3</v>
      </c>
    </row>
    <row r="7746" spans="1:5" x14ac:dyDescent="0.3">
      <c r="A7746">
        <v>7731</v>
      </c>
      <c r="B7746">
        <f t="shared" si="240"/>
        <v>3</v>
      </c>
      <c r="C7746" s="32">
        <v>42781</v>
      </c>
      <c r="D7746">
        <v>1.5649999999999999</v>
      </c>
      <c r="E7746">
        <f t="shared" si="241"/>
        <v>8.3414022310895012E-3</v>
      </c>
    </row>
    <row r="7747" spans="1:5" x14ac:dyDescent="0.3">
      <c r="A7747" s="35">
        <v>7732</v>
      </c>
      <c r="B7747">
        <f t="shared" si="240"/>
        <v>4</v>
      </c>
      <c r="C7747" s="32">
        <v>42782</v>
      </c>
      <c r="D7747">
        <v>1.5389999999999999</v>
      </c>
      <c r="E7747">
        <f t="shared" si="241"/>
        <v>-1.6752969135374406E-2</v>
      </c>
    </row>
    <row r="7748" spans="1:5" x14ac:dyDescent="0.3">
      <c r="A7748">
        <v>7733</v>
      </c>
      <c r="B7748">
        <f t="shared" si="240"/>
        <v>5</v>
      </c>
      <c r="C7748" s="32">
        <v>42783</v>
      </c>
      <c r="D7748">
        <v>1.5249999999999999</v>
      </c>
      <c r="E7748">
        <f t="shared" si="241"/>
        <v>-9.1384447973672268E-3</v>
      </c>
    </row>
    <row r="7749" spans="1:5" x14ac:dyDescent="0.3">
      <c r="A7749" s="35">
        <v>7734</v>
      </c>
      <c r="B7749">
        <f t="shared" si="240"/>
        <v>2</v>
      </c>
      <c r="C7749" s="32">
        <v>42787</v>
      </c>
      <c r="D7749">
        <v>1.512</v>
      </c>
      <c r="E7749">
        <f t="shared" si="241"/>
        <v>-8.5611323020336281E-3</v>
      </c>
    </row>
    <row r="7750" spans="1:5" x14ac:dyDescent="0.3">
      <c r="A7750">
        <v>7735</v>
      </c>
      <c r="B7750">
        <f t="shared" si="240"/>
        <v>3</v>
      </c>
      <c r="C7750" s="32">
        <v>42788</v>
      </c>
      <c r="D7750">
        <v>1.534</v>
      </c>
      <c r="E7750">
        <f t="shared" si="241"/>
        <v>1.4445425187723283E-2</v>
      </c>
    </row>
    <row r="7751" spans="1:5" x14ac:dyDescent="0.3">
      <c r="A7751" s="35">
        <v>7736</v>
      </c>
      <c r="B7751">
        <f t="shared" si="240"/>
        <v>4</v>
      </c>
      <c r="C7751" s="32">
        <v>42789</v>
      </c>
      <c r="D7751">
        <v>1.548</v>
      </c>
      <c r="E7751">
        <f t="shared" si="241"/>
        <v>9.0850722224708365E-3</v>
      </c>
    </row>
    <row r="7752" spans="1:5" x14ac:dyDescent="0.3">
      <c r="A7752">
        <v>7737</v>
      </c>
      <c r="B7752">
        <f t="shared" si="240"/>
        <v>5</v>
      </c>
      <c r="C7752" s="32">
        <v>42790</v>
      </c>
      <c r="D7752">
        <v>1.5449999999999999</v>
      </c>
      <c r="E7752">
        <f t="shared" si="241"/>
        <v>-1.939864817826703E-3</v>
      </c>
    </row>
    <row r="7753" spans="1:5" x14ac:dyDescent="0.3">
      <c r="A7753" s="35">
        <v>7738</v>
      </c>
      <c r="B7753">
        <f t="shared" si="240"/>
        <v>1</v>
      </c>
      <c r="C7753" s="32">
        <v>42793</v>
      </c>
      <c r="D7753">
        <v>1.57</v>
      </c>
      <c r="E7753">
        <f t="shared" si="241"/>
        <v>1.6051709010508043E-2</v>
      </c>
    </row>
    <row r="7754" spans="1:5" x14ac:dyDescent="0.3">
      <c r="A7754">
        <v>7739</v>
      </c>
      <c r="B7754">
        <f t="shared" si="240"/>
        <v>2</v>
      </c>
      <c r="C7754" s="32">
        <v>42794</v>
      </c>
      <c r="D7754">
        <v>1.5489999999999999</v>
      </c>
      <c r="E7754">
        <f t="shared" si="241"/>
        <v>-1.346605792548522E-2</v>
      </c>
    </row>
    <row r="7755" spans="1:5" x14ac:dyDescent="0.3">
      <c r="A7755" s="35">
        <v>7740</v>
      </c>
      <c r="B7755">
        <f t="shared" si="240"/>
        <v>3</v>
      </c>
      <c r="C7755" s="32">
        <v>42795</v>
      </c>
      <c r="D7755">
        <v>1.4550000000000001</v>
      </c>
      <c r="E7755">
        <f t="shared" si="241"/>
        <v>-6.2603660811275691E-2</v>
      </c>
    </row>
    <row r="7756" spans="1:5" x14ac:dyDescent="0.3">
      <c r="A7756">
        <v>7741</v>
      </c>
      <c r="B7756">
        <f t="shared" si="240"/>
        <v>4</v>
      </c>
      <c r="C7756" s="32">
        <v>42796</v>
      </c>
      <c r="D7756">
        <v>1.4379999999999999</v>
      </c>
      <c r="E7756">
        <f t="shared" si="241"/>
        <v>-1.175264132460096E-2</v>
      </c>
    </row>
    <row r="7757" spans="1:5" x14ac:dyDescent="0.3">
      <c r="A7757" s="35">
        <v>7742</v>
      </c>
      <c r="B7757">
        <f t="shared" si="240"/>
        <v>5</v>
      </c>
      <c r="C7757" s="32">
        <v>42797</v>
      </c>
      <c r="D7757">
        <v>1.45</v>
      </c>
      <c r="E7757">
        <f t="shared" si="241"/>
        <v>8.3102971336280352E-3</v>
      </c>
    </row>
    <row r="7758" spans="1:5" x14ac:dyDescent="0.3">
      <c r="A7758">
        <v>7743</v>
      </c>
      <c r="B7758">
        <f t="shared" si="240"/>
        <v>1</v>
      </c>
      <c r="C7758" s="32">
        <v>42800</v>
      </c>
      <c r="D7758">
        <v>1.496</v>
      </c>
      <c r="E7758">
        <f t="shared" si="241"/>
        <v>3.1231323119802441E-2</v>
      </c>
    </row>
    <row r="7759" spans="1:5" x14ac:dyDescent="0.3">
      <c r="A7759" s="35">
        <v>7744</v>
      </c>
      <c r="B7759">
        <f t="shared" si="240"/>
        <v>2</v>
      </c>
      <c r="C7759" s="32">
        <v>42801</v>
      </c>
      <c r="D7759">
        <v>1.494</v>
      </c>
      <c r="E7759">
        <f t="shared" si="241"/>
        <v>-1.3377928416599422E-3</v>
      </c>
    </row>
    <row r="7760" spans="1:5" x14ac:dyDescent="0.3">
      <c r="A7760">
        <v>7745</v>
      </c>
      <c r="B7760">
        <f t="shared" si="240"/>
        <v>3</v>
      </c>
      <c r="C7760" s="32">
        <v>42802</v>
      </c>
      <c r="D7760">
        <v>1.482</v>
      </c>
      <c r="E7760">
        <f t="shared" si="241"/>
        <v>-8.0645598367304078E-3</v>
      </c>
    </row>
    <row r="7761" spans="1:5" x14ac:dyDescent="0.3">
      <c r="A7761" s="35">
        <v>7746</v>
      </c>
      <c r="B7761">
        <f t="shared" ref="B7761:B7824" si="242">WEEKDAY(C7761,2)</f>
        <v>4</v>
      </c>
      <c r="C7761" s="32">
        <v>42803</v>
      </c>
      <c r="D7761">
        <v>1.4930000000000001</v>
      </c>
      <c r="E7761">
        <f t="shared" si="241"/>
        <v>7.394991683158313E-3</v>
      </c>
    </row>
    <row r="7762" spans="1:5" x14ac:dyDescent="0.3">
      <c r="A7762">
        <v>7747</v>
      </c>
      <c r="B7762">
        <f t="shared" si="242"/>
        <v>5</v>
      </c>
      <c r="C7762" s="32">
        <v>42804</v>
      </c>
      <c r="D7762">
        <v>1.456</v>
      </c>
      <c r="E7762">
        <f t="shared" ref="E7762:E7825" si="243">LN(D7762/D7761)</f>
        <v>-2.5094568782559171E-2</v>
      </c>
    </row>
    <row r="7763" spans="1:5" x14ac:dyDescent="0.3">
      <c r="A7763" s="35">
        <v>7748</v>
      </c>
      <c r="B7763">
        <f t="shared" si="242"/>
        <v>1</v>
      </c>
      <c r="C7763" s="32">
        <v>42807</v>
      </c>
      <c r="D7763">
        <v>1.4419999999999999</v>
      </c>
      <c r="E7763">
        <f t="shared" si="243"/>
        <v>-9.6619109117368589E-3</v>
      </c>
    </row>
    <row r="7764" spans="1:5" x14ac:dyDescent="0.3">
      <c r="A7764">
        <v>7749</v>
      </c>
      <c r="B7764">
        <f t="shared" si="242"/>
        <v>2</v>
      </c>
      <c r="C7764" s="32">
        <v>42808</v>
      </c>
      <c r="D7764">
        <v>1.452</v>
      </c>
      <c r="E7764">
        <f t="shared" si="243"/>
        <v>6.9108775398470101E-3</v>
      </c>
    </row>
    <row r="7765" spans="1:5" x14ac:dyDescent="0.3">
      <c r="A7765" s="35">
        <v>7750</v>
      </c>
      <c r="B7765">
        <f t="shared" si="242"/>
        <v>3</v>
      </c>
      <c r="C7765" s="32">
        <v>42809</v>
      </c>
      <c r="D7765">
        <v>1.46</v>
      </c>
      <c r="E7765">
        <f t="shared" si="243"/>
        <v>5.4945193176407798E-3</v>
      </c>
    </row>
    <row r="7766" spans="1:5" x14ac:dyDescent="0.3">
      <c r="A7766">
        <v>7751</v>
      </c>
      <c r="B7766">
        <f t="shared" si="242"/>
        <v>4</v>
      </c>
      <c r="C7766" s="32">
        <v>42810</v>
      </c>
      <c r="D7766">
        <v>1.4570000000000001</v>
      </c>
      <c r="E7766">
        <f t="shared" si="243"/>
        <v>-2.0569085071772534E-3</v>
      </c>
    </row>
    <row r="7767" spans="1:5" x14ac:dyDescent="0.3">
      <c r="A7767" s="35">
        <v>7752</v>
      </c>
      <c r="B7767">
        <f t="shared" si="242"/>
        <v>5</v>
      </c>
      <c r="C7767" s="32">
        <v>42811</v>
      </c>
      <c r="D7767">
        <v>1.4590000000000001</v>
      </c>
      <c r="E7767">
        <f t="shared" si="243"/>
        <v>1.3717423275807366E-3</v>
      </c>
    </row>
    <row r="7768" spans="1:5" x14ac:dyDescent="0.3">
      <c r="A7768">
        <v>7753</v>
      </c>
      <c r="B7768">
        <f t="shared" si="242"/>
        <v>1</v>
      </c>
      <c r="C7768" s="32">
        <v>42814</v>
      </c>
      <c r="D7768">
        <v>1.492</v>
      </c>
      <c r="E7768">
        <f t="shared" si="243"/>
        <v>2.236623224092053E-2</v>
      </c>
    </row>
    <row r="7769" spans="1:5" x14ac:dyDescent="0.3">
      <c r="A7769" s="35">
        <v>7754</v>
      </c>
      <c r="B7769">
        <f t="shared" si="242"/>
        <v>2</v>
      </c>
      <c r="C7769" s="32">
        <v>42815</v>
      </c>
      <c r="D7769">
        <v>1.4850000000000001</v>
      </c>
      <c r="E7769">
        <f t="shared" si="243"/>
        <v>-4.7027295269061143E-3</v>
      </c>
    </row>
    <row r="7770" spans="1:5" x14ac:dyDescent="0.3">
      <c r="A7770">
        <v>7755</v>
      </c>
      <c r="B7770">
        <f t="shared" si="242"/>
        <v>3</v>
      </c>
      <c r="C7770" s="32">
        <v>42816</v>
      </c>
      <c r="D7770">
        <v>1.484</v>
      </c>
      <c r="E7770">
        <f t="shared" si="243"/>
        <v>-6.7362750947427613E-4</v>
      </c>
    </row>
    <row r="7771" spans="1:5" x14ac:dyDescent="0.3">
      <c r="A7771" s="35">
        <v>7756</v>
      </c>
      <c r="B7771">
        <f t="shared" si="242"/>
        <v>4</v>
      </c>
      <c r="C7771" s="32">
        <v>42817</v>
      </c>
      <c r="D7771">
        <v>1.4830000000000001</v>
      </c>
      <c r="E7771">
        <f t="shared" si="243"/>
        <v>-6.7408158939359121E-4</v>
      </c>
    </row>
    <row r="7772" spans="1:5" x14ac:dyDescent="0.3">
      <c r="A7772">
        <v>7757</v>
      </c>
      <c r="B7772">
        <f t="shared" si="242"/>
        <v>5</v>
      </c>
      <c r="C7772" s="32">
        <v>42818</v>
      </c>
      <c r="D7772">
        <v>1.512</v>
      </c>
      <c r="E7772">
        <f t="shared" si="243"/>
        <v>1.9366214601546139E-2</v>
      </c>
    </row>
    <row r="7773" spans="1:5" x14ac:dyDescent="0.3">
      <c r="A7773" s="35">
        <v>7758</v>
      </c>
      <c r="B7773">
        <f t="shared" si="242"/>
        <v>1</v>
      </c>
      <c r="C7773" s="32">
        <v>42821</v>
      </c>
      <c r="D7773">
        <v>1.5189999999999999</v>
      </c>
      <c r="E7773">
        <f t="shared" si="243"/>
        <v>4.6189458562944583E-3</v>
      </c>
    </row>
    <row r="7774" spans="1:5" x14ac:dyDescent="0.3">
      <c r="A7774">
        <v>7759</v>
      </c>
      <c r="B7774">
        <f t="shared" si="242"/>
        <v>2</v>
      </c>
      <c r="C7774" s="32">
        <v>42822</v>
      </c>
      <c r="D7774">
        <v>1.546</v>
      </c>
      <c r="E7774">
        <f t="shared" si="243"/>
        <v>1.7618726551594448E-2</v>
      </c>
    </row>
    <row r="7775" spans="1:5" x14ac:dyDescent="0.3">
      <c r="A7775" s="35">
        <v>7760</v>
      </c>
      <c r="B7775">
        <f t="shared" si="242"/>
        <v>3</v>
      </c>
      <c r="C7775" s="32">
        <v>42823</v>
      </c>
      <c r="D7775">
        <v>1.575</v>
      </c>
      <c r="E7775">
        <f t="shared" si="243"/>
        <v>1.8584322112366193E-2</v>
      </c>
    </row>
    <row r="7776" spans="1:5" x14ac:dyDescent="0.3">
      <c r="A7776">
        <v>7761</v>
      </c>
      <c r="B7776">
        <f t="shared" si="242"/>
        <v>4</v>
      </c>
      <c r="C7776" s="32">
        <v>42824</v>
      </c>
      <c r="D7776">
        <v>1.585</v>
      </c>
      <c r="E7776">
        <f t="shared" si="243"/>
        <v>6.3291350516475296E-3</v>
      </c>
    </row>
    <row r="7777" spans="1:5" x14ac:dyDescent="0.3">
      <c r="A7777" s="35">
        <v>7762</v>
      </c>
      <c r="B7777">
        <f t="shared" si="242"/>
        <v>5</v>
      </c>
      <c r="C7777" s="32">
        <v>42825</v>
      </c>
      <c r="D7777">
        <v>1.6</v>
      </c>
      <c r="E7777">
        <f t="shared" si="243"/>
        <v>9.4192219164917785E-3</v>
      </c>
    </row>
    <row r="7778" spans="1:5" x14ac:dyDescent="0.3">
      <c r="A7778">
        <v>7763</v>
      </c>
      <c r="B7778">
        <f t="shared" si="242"/>
        <v>1</v>
      </c>
      <c r="C7778" s="32">
        <v>42828</v>
      </c>
      <c r="D7778">
        <v>1.593</v>
      </c>
      <c r="E7778">
        <f t="shared" si="243"/>
        <v>-4.3845983178240986E-3</v>
      </c>
    </row>
    <row r="7779" spans="1:5" x14ac:dyDescent="0.3">
      <c r="A7779" s="35">
        <v>7764</v>
      </c>
      <c r="B7779">
        <f t="shared" si="242"/>
        <v>2</v>
      </c>
      <c r="C7779" s="32">
        <v>42829</v>
      </c>
      <c r="D7779">
        <v>1.633</v>
      </c>
      <c r="E7779">
        <f t="shared" si="243"/>
        <v>2.4799783060416625E-2</v>
      </c>
    </row>
    <row r="7780" spans="1:5" x14ac:dyDescent="0.3">
      <c r="A7780">
        <v>7765</v>
      </c>
      <c r="B7780">
        <f t="shared" si="242"/>
        <v>3</v>
      </c>
      <c r="C7780" s="32">
        <v>42830</v>
      </c>
      <c r="D7780">
        <v>1.617</v>
      </c>
      <c r="E7780">
        <f t="shared" si="243"/>
        <v>-9.8462333933582637E-3</v>
      </c>
    </row>
    <row r="7781" spans="1:5" x14ac:dyDescent="0.3">
      <c r="A7781" s="35">
        <v>7766</v>
      </c>
      <c r="B7781">
        <f t="shared" si="242"/>
        <v>4</v>
      </c>
      <c r="C7781" s="32">
        <v>42831</v>
      </c>
      <c r="D7781">
        <v>1.6859999999999999</v>
      </c>
      <c r="E7781">
        <f t="shared" si="243"/>
        <v>4.1786278984693885E-2</v>
      </c>
    </row>
    <row r="7782" spans="1:5" x14ac:dyDescent="0.3">
      <c r="A7782">
        <v>7767</v>
      </c>
      <c r="B7782">
        <f t="shared" si="242"/>
        <v>5</v>
      </c>
      <c r="C7782" s="32">
        <v>42832</v>
      </c>
      <c r="D7782">
        <v>1.649</v>
      </c>
      <c r="E7782">
        <f t="shared" si="243"/>
        <v>-2.2189816002201847E-2</v>
      </c>
    </row>
    <row r="7783" spans="1:5" x14ac:dyDescent="0.3">
      <c r="A7783" s="35">
        <v>7768</v>
      </c>
      <c r="B7783">
        <f t="shared" si="242"/>
        <v>1</v>
      </c>
      <c r="C7783" s="32">
        <v>42835</v>
      </c>
      <c r="D7783">
        <v>1.67</v>
      </c>
      <c r="E7783">
        <f t="shared" si="243"/>
        <v>1.2654582851201844E-2</v>
      </c>
    </row>
    <row r="7784" spans="1:5" x14ac:dyDescent="0.3">
      <c r="A7784">
        <v>7769</v>
      </c>
      <c r="B7784">
        <f t="shared" si="242"/>
        <v>2</v>
      </c>
      <c r="C7784" s="32">
        <v>42836</v>
      </c>
      <c r="D7784">
        <v>1.665</v>
      </c>
      <c r="E7784">
        <f t="shared" si="243"/>
        <v>-2.9985029962565574E-3</v>
      </c>
    </row>
    <row r="7785" spans="1:5" x14ac:dyDescent="0.3">
      <c r="A7785" s="35">
        <v>7770</v>
      </c>
      <c r="B7785">
        <f t="shared" si="242"/>
        <v>3</v>
      </c>
      <c r="C7785" s="32">
        <v>42837</v>
      </c>
      <c r="D7785">
        <v>1.6479999999999999</v>
      </c>
      <c r="E7785">
        <f t="shared" si="243"/>
        <v>-1.0262691945127274E-2</v>
      </c>
    </row>
    <row r="7786" spans="1:5" x14ac:dyDescent="0.3">
      <c r="A7786">
        <v>7771</v>
      </c>
      <c r="B7786">
        <f t="shared" si="242"/>
        <v>4</v>
      </c>
      <c r="C7786" s="32">
        <v>42838</v>
      </c>
      <c r="D7786">
        <v>1.649</v>
      </c>
      <c r="E7786">
        <f t="shared" si="243"/>
        <v>6.0661209018186596E-4</v>
      </c>
    </row>
    <row r="7787" spans="1:5" x14ac:dyDescent="0.3">
      <c r="A7787" s="35">
        <v>7772</v>
      </c>
      <c r="B7787">
        <f t="shared" si="242"/>
        <v>1</v>
      </c>
      <c r="C7787" s="32">
        <v>42842</v>
      </c>
      <c r="D7787">
        <v>1.6359999999999999</v>
      </c>
      <c r="E7787">
        <f t="shared" si="243"/>
        <v>-7.9148053969066209E-3</v>
      </c>
    </row>
    <row r="7788" spans="1:5" x14ac:dyDescent="0.3">
      <c r="A7788">
        <v>7773</v>
      </c>
      <c r="B7788">
        <f t="shared" si="242"/>
        <v>2</v>
      </c>
      <c r="C7788" s="32">
        <v>42843</v>
      </c>
      <c r="D7788">
        <v>1.653</v>
      </c>
      <c r="E7788">
        <f t="shared" si="243"/>
        <v>1.033758065833193E-2</v>
      </c>
    </row>
    <row r="7789" spans="1:5" x14ac:dyDescent="0.3">
      <c r="A7789" s="35">
        <v>7774</v>
      </c>
      <c r="B7789">
        <f t="shared" si="242"/>
        <v>3</v>
      </c>
      <c r="C7789" s="32">
        <v>42844</v>
      </c>
      <c r="D7789">
        <v>1.601</v>
      </c>
      <c r="E7789">
        <f t="shared" si="243"/>
        <v>-3.1963384824309472E-2</v>
      </c>
    </row>
    <row r="7790" spans="1:5" x14ac:dyDescent="0.3">
      <c r="A7790">
        <v>7775</v>
      </c>
      <c r="B7790">
        <f t="shared" si="242"/>
        <v>4</v>
      </c>
      <c r="C7790" s="32">
        <v>42845</v>
      </c>
      <c r="D7790">
        <v>1.615</v>
      </c>
      <c r="E7790">
        <f t="shared" si="243"/>
        <v>8.7065226600422877E-3</v>
      </c>
    </row>
    <row r="7791" spans="1:5" x14ac:dyDescent="0.3">
      <c r="A7791" s="35">
        <v>7776</v>
      </c>
      <c r="B7791">
        <f t="shared" si="242"/>
        <v>5</v>
      </c>
      <c r="C7791" s="32">
        <v>42846</v>
      </c>
      <c r="D7791">
        <v>1.599</v>
      </c>
      <c r="E7791">
        <f t="shared" si="243"/>
        <v>-9.9565228228026426E-3</v>
      </c>
    </row>
    <row r="7792" spans="1:5" x14ac:dyDescent="0.3">
      <c r="A7792">
        <v>7777</v>
      </c>
      <c r="B7792">
        <f t="shared" si="242"/>
        <v>1</v>
      </c>
      <c r="C7792" s="32">
        <v>42849</v>
      </c>
      <c r="D7792">
        <v>1.577</v>
      </c>
      <c r="E7792">
        <f t="shared" si="243"/>
        <v>-1.3854125870915829E-2</v>
      </c>
    </row>
    <row r="7793" spans="1:5" x14ac:dyDescent="0.3">
      <c r="A7793" s="35">
        <v>7778</v>
      </c>
      <c r="B7793">
        <f t="shared" si="242"/>
        <v>2</v>
      </c>
      <c r="C7793" s="32">
        <v>42850</v>
      </c>
      <c r="D7793">
        <v>1.57</v>
      </c>
      <c r="E7793">
        <f t="shared" si="243"/>
        <v>-4.4486886206845386E-3</v>
      </c>
    </row>
    <row r="7794" spans="1:5" x14ac:dyDescent="0.3">
      <c r="A7794">
        <v>7779</v>
      </c>
      <c r="B7794">
        <f t="shared" si="242"/>
        <v>3</v>
      </c>
      <c r="C7794" s="32">
        <v>42851</v>
      </c>
      <c r="D7794">
        <v>1.5269999999999999</v>
      </c>
      <c r="E7794">
        <f t="shared" si="243"/>
        <v>-2.7770593123721415E-2</v>
      </c>
    </row>
    <row r="7795" spans="1:5" x14ac:dyDescent="0.3">
      <c r="A7795" s="35">
        <v>7780</v>
      </c>
      <c r="B7795">
        <f t="shared" si="242"/>
        <v>4</v>
      </c>
      <c r="C7795" s="32">
        <v>42852</v>
      </c>
      <c r="D7795">
        <v>1.506</v>
      </c>
      <c r="E7795">
        <f t="shared" si="243"/>
        <v>-1.384789685879349E-2</v>
      </c>
    </row>
    <row r="7796" spans="1:5" x14ac:dyDescent="0.3">
      <c r="A7796">
        <v>7781</v>
      </c>
      <c r="B7796">
        <f t="shared" si="242"/>
        <v>5</v>
      </c>
      <c r="C7796" s="32">
        <v>42853</v>
      </c>
      <c r="D7796">
        <v>1.484</v>
      </c>
      <c r="E7796">
        <f t="shared" si="243"/>
        <v>-1.4715984632513116E-2</v>
      </c>
    </row>
    <row r="7797" spans="1:5" x14ac:dyDescent="0.3">
      <c r="A7797" s="35">
        <v>7782</v>
      </c>
      <c r="B7797">
        <f t="shared" si="242"/>
        <v>1</v>
      </c>
      <c r="C7797" s="32">
        <v>42856</v>
      </c>
      <c r="D7797">
        <v>1.476</v>
      </c>
      <c r="E7797">
        <f t="shared" si="243"/>
        <v>-5.405418566907935E-3</v>
      </c>
    </row>
    <row r="7798" spans="1:5" x14ac:dyDescent="0.3">
      <c r="A7798">
        <v>7783</v>
      </c>
      <c r="B7798">
        <f t="shared" si="242"/>
        <v>2</v>
      </c>
      <c r="C7798" s="32">
        <v>42857</v>
      </c>
      <c r="D7798">
        <v>1.4690000000000001</v>
      </c>
      <c r="E7798">
        <f t="shared" si="243"/>
        <v>-4.753828986540443E-3</v>
      </c>
    </row>
    <row r="7799" spans="1:5" x14ac:dyDescent="0.3">
      <c r="A7799" s="35">
        <v>7784</v>
      </c>
      <c r="B7799">
        <f t="shared" si="242"/>
        <v>3</v>
      </c>
      <c r="C7799" s="32">
        <v>42858</v>
      </c>
      <c r="D7799">
        <v>1.4750000000000001</v>
      </c>
      <c r="E7799">
        <f t="shared" si="243"/>
        <v>4.0760926000429354E-3</v>
      </c>
    </row>
    <row r="7800" spans="1:5" x14ac:dyDescent="0.3">
      <c r="A7800">
        <v>7785</v>
      </c>
      <c r="B7800">
        <f t="shared" si="242"/>
        <v>4</v>
      </c>
      <c r="C7800" s="32">
        <v>42859</v>
      </c>
      <c r="D7800">
        <v>1.4279999999999999</v>
      </c>
      <c r="E7800">
        <f t="shared" si="243"/>
        <v>-3.2383125874390559E-2</v>
      </c>
    </row>
    <row r="7801" spans="1:5" x14ac:dyDescent="0.3">
      <c r="A7801" s="35">
        <v>7786</v>
      </c>
      <c r="B7801">
        <f t="shared" si="242"/>
        <v>5</v>
      </c>
      <c r="C7801" s="32">
        <v>42860</v>
      </c>
      <c r="D7801">
        <v>1.452</v>
      </c>
      <c r="E7801">
        <f t="shared" si="243"/>
        <v>1.6667052485211643E-2</v>
      </c>
    </row>
    <row r="7802" spans="1:5" x14ac:dyDescent="0.3">
      <c r="A7802">
        <v>7787</v>
      </c>
      <c r="B7802">
        <f t="shared" si="242"/>
        <v>1</v>
      </c>
      <c r="C7802" s="32">
        <v>42863</v>
      </c>
      <c r="D7802">
        <v>1.462</v>
      </c>
      <c r="E7802">
        <f t="shared" si="243"/>
        <v>6.863444924982429E-3</v>
      </c>
    </row>
    <row r="7803" spans="1:5" x14ac:dyDescent="0.3">
      <c r="A7803" s="35">
        <v>7788</v>
      </c>
      <c r="B7803">
        <f t="shared" si="242"/>
        <v>2</v>
      </c>
      <c r="C7803" s="32">
        <v>42864</v>
      </c>
      <c r="D7803">
        <v>1.4339999999999999</v>
      </c>
      <c r="E7803">
        <f t="shared" si="243"/>
        <v>-1.9337619150158174E-2</v>
      </c>
    </row>
    <row r="7804" spans="1:5" x14ac:dyDescent="0.3">
      <c r="A7804">
        <v>7789</v>
      </c>
      <c r="B7804">
        <f t="shared" si="242"/>
        <v>3</v>
      </c>
      <c r="C7804" s="32">
        <v>42865</v>
      </c>
      <c r="D7804">
        <v>1.492</v>
      </c>
      <c r="E7804">
        <f t="shared" si="243"/>
        <v>3.9649759604140432E-2</v>
      </c>
    </row>
    <row r="7805" spans="1:5" x14ac:dyDescent="0.3">
      <c r="A7805" s="35">
        <v>7790</v>
      </c>
      <c r="B7805">
        <f t="shared" si="242"/>
        <v>4</v>
      </c>
      <c r="C7805" s="32">
        <v>42866</v>
      </c>
      <c r="D7805">
        <v>1.5129999999999999</v>
      </c>
      <c r="E7805">
        <f t="shared" si="243"/>
        <v>1.3976933024649604E-2</v>
      </c>
    </row>
    <row r="7806" spans="1:5" x14ac:dyDescent="0.3">
      <c r="A7806">
        <v>7791</v>
      </c>
      <c r="B7806">
        <f t="shared" si="242"/>
        <v>5</v>
      </c>
      <c r="C7806" s="32">
        <v>42867</v>
      </c>
      <c r="D7806">
        <v>1.528</v>
      </c>
      <c r="E7806">
        <f t="shared" si="243"/>
        <v>9.8652559381099715E-3</v>
      </c>
    </row>
    <row r="7807" spans="1:5" x14ac:dyDescent="0.3">
      <c r="A7807" s="35">
        <v>7792</v>
      </c>
      <c r="B7807">
        <f t="shared" si="242"/>
        <v>1</v>
      </c>
      <c r="C7807" s="32">
        <v>42870</v>
      </c>
      <c r="D7807">
        <v>1.5389999999999999</v>
      </c>
      <c r="E7807">
        <f t="shared" si="243"/>
        <v>7.1731641124133287E-3</v>
      </c>
    </row>
    <row r="7808" spans="1:5" x14ac:dyDescent="0.3">
      <c r="A7808">
        <v>7793</v>
      </c>
      <c r="B7808">
        <f t="shared" si="242"/>
        <v>2</v>
      </c>
      <c r="C7808" s="32">
        <v>42871</v>
      </c>
      <c r="D7808">
        <v>1.5620000000000001</v>
      </c>
      <c r="E7808">
        <f t="shared" si="243"/>
        <v>1.4834196560752104E-2</v>
      </c>
    </row>
    <row r="7809" spans="1:5" x14ac:dyDescent="0.3">
      <c r="A7809" s="35">
        <v>7794</v>
      </c>
      <c r="B7809">
        <f t="shared" si="242"/>
        <v>3</v>
      </c>
      <c r="C7809" s="32">
        <v>42872</v>
      </c>
      <c r="D7809">
        <v>1.5660000000000001</v>
      </c>
      <c r="E7809">
        <f t="shared" si="243"/>
        <v>2.5575461511171929E-3</v>
      </c>
    </row>
    <row r="7810" spans="1:5" x14ac:dyDescent="0.3">
      <c r="A7810">
        <v>7795</v>
      </c>
      <c r="B7810">
        <f t="shared" si="242"/>
        <v>4</v>
      </c>
      <c r="C7810" s="32">
        <v>42873</v>
      </c>
      <c r="D7810">
        <v>1.5660000000000001</v>
      </c>
      <c r="E7810">
        <f t="shared" si="243"/>
        <v>0</v>
      </c>
    </row>
    <row r="7811" spans="1:5" x14ac:dyDescent="0.3">
      <c r="A7811" s="35">
        <v>7796</v>
      </c>
      <c r="B7811">
        <f t="shared" si="242"/>
        <v>5</v>
      </c>
      <c r="C7811" s="32">
        <v>42874</v>
      </c>
      <c r="D7811">
        <v>1.611</v>
      </c>
      <c r="E7811">
        <f t="shared" si="243"/>
        <v>2.833050662622599E-2</v>
      </c>
    </row>
    <row r="7812" spans="1:5" x14ac:dyDescent="0.3">
      <c r="A7812">
        <v>7797</v>
      </c>
      <c r="B7812">
        <f t="shared" si="242"/>
        <v>1</v>
      </c>
      <c r="C7812" s="32">
        <v>42877</v>
      </c>
      <c r="D7812">
        <v>1.62</v>
      </c>
      <c r="E7812">
        <f t="shared" si="243"/>
        <v>5.5710450494554295E-3</v>
      </c>
    </row>
    <row r="7813" spans="1:5" x14ac:dyDescent="0.3">
      <c r="A7813" s="35">
        <v>7798</v>
      </c>
      <c r="B7813">
        <f t="shared" si="242"/>
        <v>2</v>
      </c>
      <c r="C7813" s="32">
        <v>42878</v>
      </c>
      <c r="D7813">
        <v>1.6259999999999999</v>
      </c>
      <c r="E7813">
        <f t="shared" si="243"/>
        <v>3.6968618813259814E-3</v>
      </c>
    </row>
    <row r="7814" spans="1:5" x14ac:dyDescent="0.3">
      <c r="A7814">
        <v>7799</v>
      </c>
      <c r="B7814">
        <f t="shared" si="242"/>
        <v>3</v>
      </c>
      <c r="C7814" s="32">
        <v>42879</v>
      </c>
      <c r="D7814">
        <v>1.617</v>
      </c>
      <c r="E7814">
        <f t="shared" si="243"/>
        <v>-5.5504305306489799E-3</v>
      </c>
    </row>
    <row r="7815" spans="1:5" x14ac:dyDescent="0.3">
      <c r="A7815" s="35">
        <v>7800</v>
      </c>
      <c r="B7815">
        <f t="shared" si="242"/>
        <v>4</v>
      </c>
      <c r="C7815" s="32">
        <v>42880</v>
      </c>
      <c r="D7815">
        <v>1.5760000000000001</v>
      </c>
      <c r="E7815">
        <f t="shared" si="243"/>
        <v>-2.5682589159282409E-2</v>
      </c>
    </row>
    <row r="7816" spans="1:5" x14ac:dyDescent="0.3">
      <c r="A7816">
        <v>7801</v>
      </c>
      <c r="B7816">
        <f t="shared" si="242"/>
        <v>5</v>
      </c>
      <c r="C7816" s="32">
        <v>42881</v>
      </c>
      <c r="D7816">
        <v>1.6120000000000001</v>
      </c>
      <c r="E7816">
        <f t="shared" si="243"/>
        <v>2.2585652648749288E-2</v>
      </c>
    </row>
    <row r="7817" spans="1:5" x14ac:dyDescent="0.3">
      <c r="A7817" s="35">
        <v>7802</v>
      </c>
      <c r="B7817">
        <f t="shared" si="242"/>
        <v>2</v>
      </c>
      <c r="C7817" s="32">
        <v>42885</v>
      </c>
      <c r="D7817">
        <v>1.6020000000000001</v>
      </c>
      <c r="E7817">
        <f t="shared" si="243"/>
        <v>-6.2227954382690735E-3</v>
      </c>
    </row>
    <row r="7818" spans="1:5" x14ac:dyDescent="0.3">
      <c r="A7818">
        <v>7803</v>
      </c>
      <c r="B7818">
        <f t="shared" si="242"/>
        <v>3</v>
      </c>
      <c r="C7818" s="32">
        <v>42886</v>
      </c>
      <c r="D7818">
        <v>1.58</v>
      </c>
      <c r="E7818">
        <f t="shared" si="243"/>
        <v>-1.3828001607292077E-2</v>
      </c>
    </row>
    <row r="7819" spans="1:5" x14ac:dyDescent="0.3">
      <c r="A7819" s="35">
        <v>7804</v>
      </c>
      <c r="B7819">
        <f t="shared" si="242"/>
        <v>4</v>
      </c>
      <c r="C7819" s="32">
        <v>42887</v>
      </c>
      <c r="D7819">
        <v>1.573</v>
      </c>
      <c r="E7819">
        <f t="shared" si="243"/>
        <v>-4.4402229627346869E-3</v>
      </c>
    </row>
    <row r="7820" spans="1:5" x14ac:dyDescent="0.3">
      <c r="A7820">
        <v>7805</v>
      </c>
      <c r="B7820">
        <f t="shared" si="242"/>
        <v>5</v>
      </c>
      <c r="C7820" s="32">
        <v>42888</v>
      </c>
      <c r="D7820">
        <v>1.5580000000000001</v>
      </c>
      <c r="E7820">
        <f t="shared" si="243"/>
        <v>-9.5816766275842093E-3</v>
      </c>
    </row>
    <row r="7821" spans="1:5" x14ac:dyDescent="0.3">
      <c r="A7821" s="35">
        <v>7806</v>
      </c>
      <c r="B7821">
        <f t="shared" si="242"/>
        <v>1</v>
      </c>
      <c r="C7821" s="32">
        <v>42891</v>
      </c>
      <c r="D7821">
        <v>1.512</v>
      </c>
      <c r="E7821">
        <f t="shared" si="243"/>
        <v>-2.9969669691215263E-2</v>
      </c>
    </row>
    <row r="7822" spans="1:5" x14ac:dyDescent="0.3">
      <c r="A7822">
        <v>7807</v>
      </c>
      <c r="B7822">
        <f t="shared" si="242"/>
        <v>2</v>
      </c>
      <c r="C7822" s="32">
        <v>42892</v>
      </c>
      <c r="D7822">
        <v>1.53</v>
      </c>
      <c r="E7822">
        <f t="shared" si="243"/>
        <v>1.1834457647002798E-2</v>
      </c>
    </row>
    <row r="7823" spans="1:5" x14ac:dyDescent="0.3">
      <c r="A7823" s="35">
        <v>7808</v>
      </c>
      <c r="B7823">
        <f t="shared" si="242"/>
        <v>3</v>
      </c>
      <c r="C7823" s="32">
        <v>42893</v>
      </c>
      <c r="D7823">
        <v>1.4530000000000001</v>
      </c>
      <c r="E7823">
        <f t="shared" si="243"/>
        <v>-5.163735081619817E-2</v>
      </c>
    </row>
    <row r="7824" spans="1:5" x14ac:dyDescent="0.3">
      <c r="A7824">
        <v>7809</v>
      </c>
      <c r="B7824">
        <f t="shared" si="242"/>
        <v>4</v>
      </c>
      <c r="C7824" s="32">
        <v>42894</v>
      </c>
      <c r="D7824">
        <v>1.4490000000000001</v>
      </c>
      <c r="E7824">
        <f t="shared" si="243"/>
        <v>-2.756721249600531E-3</v>
      </c>
    </row>
    <row r="7825" spans="1:5" x14ac:dyDescent="0.3">
      <c r="A7825" s="35">
        <v>7810</v>
      </c>
      <c r="B7825">
        <f t="shared" ref="B7825:B7888" si="244">WEEKDAY(C7825,2)</f>
        <v>5</v>
      </c>
      <c r="C7825" s="32">
        <v>42895</v>
      </c>
      <c r="D7825">
        <v>1.46</v>
      </c>
      <c r="E7825">
        <f t="shared" si="243"/>
        <v>7.5627723816997462E-3</v>
      </c>
    </row>
    <row r="7826" spans="1:5" x14ac:dyDescent="0.3">
      <c r="A7826">
        <v>7811</v>
      </c>
      <c r="B7826">
        <f t="shared" si="244"/>
        <v>1</v>
      </c>
      <c r="C7826" s="32">
        <v>42898</v>
      </c>
      <c r="D7826">
        <v>1.4410000000000001</v>
      </c>
      <c r="E7826">
        <f t="shared" ref="E7826:E7889" si="245">LN(D7826/D7825)</f>
        <v>-1.3099118702859952E-2</v>
      </c>
    </row>
    <row r="7827" spans="1:5" x14ac:dyDescent="0.3">
      <c r="A7827" s="35">
        <v>7812</v>
      </c>
      <c r="B7827">
        <f t="shared" si="244"/>
        <v>2</v>
      </c>
      <c r="C7827" s="32">
        <v>42899</v>
      </c>
      <c r="D7827">
        <v>1.458</v>
      </c>
      <c r="E7827">
        <f t="shared" si="245"/>
        <v>1.1728316569081338E-2</v>
      </c>
    </row>
    <row r="7828" spans="1:5" x14ac:dyDescent="0.3">
      <c r="A7828">
        <v>7813</v>
      </c>
      <c r="B7828">
        <f t="shared" si="244"/>
        <v>3</v>
      </c>
      <c r="C7828" s="32">
        <v>42900</v>
      </c>
      <c r="D7828">
        <v>1.385</v>
      </c>
      <c r="E7828">
        <f t="shared" si="245"/>
        <v>-5.136549394716456E-2</v>
      </c>
    </row>
    <row r="7829" spans="1:5" x14ac:dyDescent="0.3">
      <c r="A7829" s="35">
        <v>7814</v>
      </c>
      <c r="B7829">
        <f t="shared" si="244"/>
        <v>4</v>
      </c>
      <c r="C7829" s="32">
        <v>42901</v>
      </c>
      <c r="D7829">
        <v>1.389</v>
      </c>
      <c r="E7829">
        <f t="shared" si="245"/>
        <v>2.8839241329049318E-3</v>
      </c>
    </row>
    <row r="7830" spans="1:5" x14ac:dyDescent="0.3">
      <c r="A7830">
        <v>7815</v>
      </c>
      <c r="B7830">
        <f t="shared" si="244"/>
        <v>5</v>
      </c>
      <c r="C7830" s="32">
        <v>42902</v>
      </c>
      <c r="D7830">
        <v>1.4039999999999999</v>
      </c>
      <c r="E7830">
        <f t="shared" si="245"/>
        <v>1.0741241831412616E-2</v>
      </c>
    </row>
    <row r="7831" spans="1:5" x14ac:dyDescent="0.3">
      <c r="A7831" s="35">
        <v>7816</v>
      </c>
      <c r="B7831">
        <f t="shared" si="244"/>
        <v>1</v>
      </c>
      <c r="C7831" s="32">
        <v>42905</v>
      </c>
      <c r="D7831">
        <v>1.4039999999999999</v>
      </c>
      <c r="E7831">
        <f t="shared" si="245"/>
        <v>0</v>
      </c>
    </row>
    <row r="7832" spans="1:5" x14ac:dyDescent="0.3">
      <c r="A7832">
        <v>7817</v>
      </c>
      <c r="B7832">
        <f t="shared" si="244"/>
        <v>2</v>
      </c>
      <c r="C7832" s="32">
        <v>42906</v>
      </c>
      <c r="D7832">
        <v>1.3759999999999999</v>
      </c>
      <c r="E7832">
        <f t="shared" si="245"/>
        <v>-2.0144566092467463E-2</v>
      </c>
    </row>
    <row r="7833" spans="1:5" x14ac:dyDescent="0.3">
      <c r="A7833" s="35">
        <v>7818</v>
      </c>
      <c r="B7833">
        <f t="shared" si="244"/>
        <v>3</v>
      </c>
      <c r="C7833" s="32">
        <v>42907</v>
      </c>
      <c r="D7833">
        <v>1.3680000000000001</v>
      </c>
      <c r="E7833">
        <f t="shared" si="245"/>
        <v>-5.8309203107930986E-3</v>
      </c>
    </row>
    <row r="7834" spans="1:5" x14ac:dyDescent="0.3">
      <c r="A7834">
        <v>7819</v>
      </c>
      <c r="B7834">
        <f t="shared" si="244"/>
        <v>4</v>
      </c>
      <c r="C7834" s="32">
        <v>42908</v>
      </c>
      <c r="D7834">
        <v>1.393</v>
      </c>
      <c r="E7834">
        <f t="shared" si="245"/>
        <v>1.8109875597309786E-2</v>
      </c>
    </row>
    <row r="7835" spans="1:5" x14ac:dyDescent="0.3">
      <c r="A7835" s="35">
        <v>7820</v>
      </c>
      <c r="B7835">
        <f t="shared" si="244"/>
        <v>5</v>
      </c>
      <c r="C7835" s="32">
        <v>42909</v>
      </c>
      <c r="D7835">
        <v>1.399</v>
      </c>
      <c r="E7835">
        <f t="shared" si="245"/>
        <v>4.2980008856754615E-3</v>
      </c>
    </row>
    <row r="7836" spans="1:5" x14ac:dyDescent="0.3">
      <c r="A7836">
        <v>7821</v>
      </c>
      <c r="B7836">
        <f t="shared" si="244"/>
        <v>1</v>
      </c>
      <c r="C7836" s="32">
        <v>42912</v>
      </c>
      <c r="D7836">
        <v>1.4079999999999999</v>
      </c>
      <c r="E7836">
        <f t="shared" si="245"/>
        <v>6.4125620525064793E-3</v>
      </c>
    </row>
    <row r="7837" spans="1:5" x14ac:dyDescent="0.3">
      <c r="A7837" s="35">
        <v>7822</v>
      </c>
      <c r="B7837">
        <f t="shared" si="244"/>
        <v>2</v>
      </c>
      <c r="C7837" s="32">
        <v>42913</v>
      </c>
      <c r="D7837">
        <v>1.425</v>
      </c>
      <c r="E7837">
        <f t="shared" si="245"/>
        <v>1.200155598476331E-2</v>
      </c>
    </row>
    <row r="7838" spans="1:5" x14ac:dyDescent="0.3">
      <c r="A7838">
        <v>7823</v>
      </c>
      <c r="B7838">
        <f t="shared" si="244"/>
        <v>3</v>
      </c>
      <c r="C7838" s="32">
        <v>42914</v>
      </c>
      <c r="D7838">
        <v>1.4550000000000001</v>
      </c>
      <c r="E7838">
        <f t="shared" si="245"/>
        <v>2.0834086902842053E-2</v>
      </c>
    </row>
    <row r="7839" spans="1:5" x14ac:dyDescent="0.3">
      <c r="A7839" s="35">
        <v>7824</v>
      </c>
      <c r="B7839">
        <f t="shared" si="244"/>
        <v>4</v>
      </c>
      <c r="C7839" s="32">
        <v>42915</v>
      </c>
      <c r="D7839">
        <v>1.454</v>
      </c>
      <c r="E7839">
        <f t="shared" si="245"/>
        <v>-6.8752151212832149E-4</v>
      </c>
    </row>
    <row r="7840" spans="1:5" x14ac:dyDescent="0.3">
      <c r="A7840">
        <v>7825</v>
      </c>
      <c r="B7840">
        <f t="shared" si="244"/>
        <v>5</v>
      </c>
      <c r="C7840" s="32">
        <v>42916</v>
      </c>
      <c r="D7840">
        <v>1.4930000000000001</v>
      </c>
      <c r="E7840">
        <f t="shared" si="245"/>
        <v>2.646913944572581E-2</v>
      </c>
    </row>
    <row r="7841" spans="1:5" x14ac:dyDescent="0.3">
      <c r="A7841" s="35">
        <v>7826</v>
      </c>
      <c r="B7841">
        <f t="shared" si="244"/>
        <v>3</v>
      </c>
      <c r="C7841" s="32">
        <v>42921</v>
      </c>
      <c r="D7841">
        <v>1.482</v>
      </c>
      <c r="E7841">
        <f t="shared" si="245"/>
        <v>-7.3949916831582202E-3</v>
      </c>
    </row>
    <row r="7842" spans="1:5" x14ac:dyDescent="0.3">
      <c r="A7842">
        <v>7827</v>
      </c>
      <c r="B7842">
        <f t="shared" si="244"/>
        <v>4</v>
      </c>
      <c r="C7842" s="32">
        <v>42922</v>
      </c>
      <c r="D7842">
        <v>1.51</v>
      </c>
      <c r="E7842">
        <f t="shared" si="245"/>
        <v>1.8717123952937773E-2</v>
      </c>
    </row>
    <row r="7843" spans="1:5" x14ac:dyDescent="0.3">
      <c r="A7843" s="35">
        <v>7828</v>
      </c>
      <c r="B7843">
        <f t="shared" si="244"/>
        <v>5</v>
      </c>
      <c r="C7843" s="32">
        <v>42923</v>
      </c>
      <c r="D7843">
        <v>1.492</v>
      </c>
      <c r="E7843">
        <f t="shared" si="245"/>
        <v>-1.199214904526387E-2</v>
      </c>
    </row>
    <row r="7844" spans="1:5" x14ac:dyDescent="0.3">
      <c r="A7844">
        <v>7829</v>
      </c>
      <c r="B7844">
        <f t="shared" si="244"/>
        <v>1</v>
      </c>
      <c r="C7844" s="32">
        <v>42926</v>
      </c>
      <c r="D7844">
        <v>1.5049999999999999</v>
      </c>
      <c r="E7844">
        <f t="shared" si="245"/>
        <v>8.675396419269784E-3</v>
      </c>
    </row>
    <row r="7845" spans="1:5" x14ac:dyDescent="0.3">
      <c r="A7845" s="35">
        <v>7830</v>
      </c>
      <c r="B7845">
        <f t="shared" si="244"/>
        <v>2</v>
      </c>
      <c r="C7845" s="32">
        <v>42927</v>
      </c>
      <c r="D7845">
        <v>1.522</v>
      </c>
      <c r="E7845">
        <f t="shared" si="245"/>
        <v>1.1232361238655182E-2</v>
      </c>
    </row>
    <row r="7846" spans="1:5" x14ac:dyDescent="0.3">
      <c r="A7846">
        <v>7831</v>
      </c>
      <c r="B7846">
        <f t="shared" si="244"/>
        <v>3</v>
      </c>
      <c r="C7846" s="32">
        <v>42928</v>
      </c>
      <c r="D7846">
        <v>1.522</v>
      </c>
      <c r="E7846">
        <f t="shared" si="245"/>
        <v>0</v>
      </c>
    </row>
    <row r="7847" spans="1:5" x14ac:dyDescent="0.3">
      <c r="A7847" s="35">
        <v>7832</v>
      </c>
      <c r="B7847">
        <f t="shared" si="244"/>
        <v>4</v>
      </c>
      <c r="C7847" s="32">
        <v>42929</v>
      </c>
      <c r="D7847">
        <v>1.5309999999999999</v>
      </c>
      <c r="E7847">
        <f t="shared" si="245"/>
        <v>5.8958572360525187E-3</v>
      </c>
    </row>
    <row r="7848" spans="1:5" x14ac:dyDescent="0.3">
      <c r="A7848">
        <v>7833</v>
      </c>
      <c r="B7848">
        <f t="shared" si="244"/>
        <v>5</v>
      </c>
      <c r="C7848" s="32">
        <v>42930</v>
      </c>
      <c r="D7848">
        <v>1.5649999999999999</v>
      </c>
      <c r="E7848">
        <f t="shared" si="245"/>
        <v>2.1964707316569885E-2</v>
      </c>
    </row>
    <row r="7849" spans="1:5" x14ac:dyDescent="0.3">
      <c r="A7849" s="35">
        <v>7834</v>
      </c>
      <c r="B7849">
        <f t="shared" si="244"/>
        <v>1</v>
      </c>
      <c r="C7849" s="32">
        <v>42933</v>
      </c>
      <c r="D7849">
        <v>1.5609999999999999</v>
      </c>
      <c r="E7849">
        <f t="shared" si="245"/>
        <v>-2.5591824588215165E-3</v>
      </c>
    </row>
    <row r="7850" spans="1:5" x14ac:dyDescent="0.3">
      <c r="A7850">
        <v>7835</v>
      </c>
      <c r="B7850">
        <f t="shared" si="244"/>
        <v>2</v>
      </c>
      <c r="C7850" s="32">
        <v>42934</v>
      </c>
      <c r="D7850">
        <v>1.581</v>
      </c>
      <c r="E7850">
        <f t="shared" si="245"/>
        <v>1.2730916694039959E-2</v>
      </c>
    </row>
    <row r="7851" spans="1:5" x14ac:dyDescent="0.3">
      <c r="A7851" s="35">
        <v>7836</v>
      </c>
      <c r="B7851">
        <f t="shared" si="244"/>
        <v>3</v>
      </c>
      <c r="C7851" s="32">
        <v>42935</v>
      </c>
      <c r="D7851">
        <v>1.627</v>
      </c>
      <c r="E7851">
        <f t="shared" si="245"/>
        <v>2.8680270009565745E-2</v>
      </c>
    </row>
    <row r="7852" spans="1:5" x14ac:dyDescent="0.3">
      <c r="A7852">
        <v>7837</v>
      </c>
      <c r="B7852">
        <f t="shared" si="244"/>
        <v>4</v>
      </c>
      <c r="C7852" s="32">
        <v>42936</v>
      </c>
      <c r="D7852">
        <v>1.619</v>
      </c>
      <c r="E7852">
        <f t="shared" si="245"/>
        <v>-4.929153541402641E-3</v>
      </c>
    </row>
    <row r="7853" spans="1:5" x14ac:dyDescent="0.3">
      <c r="A7853" s="35">
        <v>7838</v>
      </c>
      <c r="B7853">
        <f t="shared" si="244"/>
        <v>5</v>
      </c>
      <c r="C7853" s="32">
        <v>42937</v>
      </c>
      <c r="D7853">
        <v>1.569</v>
      </c>
      <c r="E7853">
        <f t="shared" si="245"/>
        <v>-3.1370200944602557E-2</v>
      </c>
    </row>
    <row r="7854" spans="1:5" x14ac:dyDescent="0.3">
      <c r="A7854">
        <v>7839</v>
      </c>
      <c r="B7854">
        <f t="shared" si="244"/>
        <v>1</v>
      </c>
      <c r="C7854" s="32">
        <v>42940</v>
      </c>
      <c r="D7854">
        <v>1.5589999999999999</v>
      </c>
      <c r="E7854">
        <f t="shared" si="245"/>
        <v>-6.3938836752561274E-3</v>
      </c>
    </row>
    <row r="7855" spans="1:5" x14ac:dyDescent="0.3">
      <c r="A7855" s="35">
        <v>7840</v>
      </c>
      <c r="B7855">
        <f t="shared" si="244"/>
        <v>2</v>
      </c>
      <c r="C7855" s="32">
        <v>42941</v>
      </c>
      <c r="D7855">
        <v>1.603</v>
      </c>
      <c r="E7855">
        <f t="shared" si="245"/>
        <v>2.7832283551776429E-2</v>
      </c>
    </row>
    <row r="7856" spans="1:5" x14ac:dyDescent="0.3">
      <c r="A7856">
        <v>7841</v>
      </c>
      <c r="B7856">
        <f t="shared" si="244"/>
        <v>3</v>
      </c>
      <c r="C7856" s="32">
        <v>42942</v>
      </c>
      <c r="D7856">
        <v>1.601</v>
      </c>
      <c r="E7856">
        <f t="shared" si="245"/>
        <v>-1.2484396128382227E-3</v>
      </c>
    </row>
    <row r="7857" spans="1:5" x14ac:dyDescent="0.3">
      <c r="A7857" s="35">
        <v>7842</v>
      </c>
      <c r="B7857">
        <f t="shared" si="244"/>
        <v>4</v>
      </c>
      <c r="C7857" s="32">
        <v>42943</v>
      </c>
      <c r="D7857">
        <v>1.6259999999999999</v>
      </c>
      <c r="E7857">
        <f t="shared" si="245"/>
        <v>1.5494577111041102E-2</v>
      </c>
    </row>
    <row r="7858" spans="1:5" x14ac:dyDescent="0.3">
      <c r="A7858">
        <v>7843</v>
      </c>
      <c r="B7858">
        <f t="shared" si="244"/>
        <v>5</v>
      </c>
      <c r="C7858" s="32">
        <v>42944</v>
      </c>
      <c r="D7858">
        <v>1.6579999999999999</v>
      </c>
      <c r="E7858">
        <f t="shared" si="245"/>
        <v>1.9489045587484339E-2</v>
      </c>
    </row>
    <row r="7859" spans="1:5" x14ac:dyDescent="0.3">
      <c r="A7859" s="35">
        <v>7844</v>
      </c>
      <c r="B7859">
        <f t="shared" si="244"/>
        <v>1</v>
      </c>
      <c r="C7859" s="32">
        <v>42947</v>
      </c>
      <c r="D7859">
        <v>1.6859999999999999</v>
      </c>
      <c r="E7859">
        <f t="shared" si="245"/>
        <v>1.6746802866560606E-2</v>
      </c>
    </row>
    <row r="7860" spans="1:5" x14ac:dyDescent="0.3">
      <c r="A7860">
        <v>7845</v>
      </c>
      <c r="B7860">
        <f t="shared" si="244"/>
        <v>2</v>
      </c>
      <c r="C7860" s="32">
        <v>42948</v>
      </c>
      <c r="D7860">
        <v>1.6779999999999999</v>
      </c>
      <c r="E7860">
        <f t="shared" si="245"/>
        <v>-4.7562515346492636E-3</v>
      </c>
    </row>
    <row r="7861" spans="1:5" x14ac:dyDescent="0.3">
      <c r="A7861" s="35">
        <v>7846</v>
      </c>
      <c r="B7861">
        <f t="shared" si="244"/>
        <v>3</v>
      </c>
      <c r="C7861" s="32">
        <v>42949</v>
      </c>
      <c r="D7861">
        <v>1.6559999999999999</v>
      </c>
      <c r="E7861">
        <f t="shared" si="245"/>
        <v>-1.3197552081946475E-2</v>
      </c>
    </row>
    <row r="7862" spans="1:5" x14ac:dyDescent="0.3">
      <c r="A7862">
        <v>7847</v>
      </c>
      <c r="B7862">
        <f t="shared" si="244"/>
        <v>4</v>
      </c>
      <c r="C7862" s="32">
        <v>42950</v>
      </c>
      <c r="D7862">
        <v>1.645</v>
      </c>
      <c r="E7862">
        <f t="shared" si="245"/>
        <v>-6.6646717457326532E-3</v>
      </c>
    </row>
    <row r="7863" spans="1:5" x14ac:dyDescent="0.3">
      <c r="A7863" s="35">
        <v>7848</v>
      </c>
      <c r="B7863">
        <f t="shared" si="244"/>
        <v>5</v>
      </c>
      <c r="C7863" s="32">
        <v>42951</v>
      </c>
      <c r="D7863">
        <v>1.6539999999999999</v>
      </c>
      <c r="E7863">
        <f t="shared" si="245"/>
        <v>5.4562123841642865E-3</v>
      </c>
    </row>
    <row r="7864" spans="1:5" x14ac:dyDescent="0.3">
      <c r="A7864">
        <v>7849</v>
      </c>
      <c r="B7864">
        <f t="shared" si="244"/>
        <v>1</v>
      </c>
      <c r="C7864" s="32">
        <v>42954</v>
      </c>
      <c r="D7864">
        <v>1.649</v>
      </c>
      <c r="E7864">
        <f t="shared" si="245"/>
        <v>-3.0275530240377051E-3</v>
      </c>
    </row>
    <row r="7865" spans="1:5" x14ac:dyDescent="0.3">
      <c r="A7865" s="35">
        <v>7850</v>
      </c>
      <c r="B7865">
        <f t="shared" si="244"/>
        <v>2</v>
      </c>
      <c r="C7865" s="32">
        <v>42955</v>
      </c>
      <c r="D7865">
        <v>1.6339999999999999</v>
      </c>
      <c r="E7865">
        <f t="shared" si="245"/>
        <v>-9.138047139650789E-3</v>
      </c>
    </row>
    <row r="7866" spans="1:5" x14ac:dyDescent="0.3">
      <c r="A7866">
        <v>7851</v>
      </c>
      <c r="B7866">
        <f t="shared" si="244"/>
        <v>3</v>
      </c>
      <c r="C7866" s="32">
        <v>42956</v>
      </c>
      <c r="D7866">
        <v>1.643</v>
      </c>
      <c r="E7866">
        <f t="shared" si="245"/>
        <v>5.4928426173200479E-3</v>
      </c>
    </row>
    <row r="7867" spans="1:5" x14ac:dyDescent="0.3">
      <c r="A7867" s="35">
        <v>7852</v>
      </c>
      <c r="B7867">
        <f t="shared" si="244"/>
        <v>4</v>
      </c>
      <c r="C7867" s="32">
        <v>42957</v>
      </c>
      <c r="D7867">
        <v>1.6160000000000001</v>
      </c>
      <c r="E7867">
        <f t="shared" si="245"/>
        <v>-1.656987895622734E-2</v>
      </c>
    </row>
    <row r="7868" spans="1:5" x14ac:dyDescent="0.3">
      <c r="A7868">
        <v>7853</v>
      </c>
      <c r="B7868">
        <f t="shared" si="244"/>
        <v>5</v>
      </c>
      <c r="C7868" s="32">
        <v>42958</v>
      </c>
      <c r="D7868">
        <v>1.6319999999999999</v>
      </c>
      <c r="E7868">
        <f t="shared" si="245"/>
        <v>9.8522964430114192E-3</v>
      </c>
    </row>
    <row r="7869" spans="1:5" x14ac:dyDescent="0.3">
      <c r="A7869" s="35">
        <v>7854</v>
      </c>
      <c r="B7869">
        <f t="shared" si="244"/>
        <v>1</v>
      </c>
      <c r="C7869" s="32">
        <v>42961</v>
      </c>
      <c r="D7869">
        <v>1.5980000000000001</v>
      </c>
      <c r="E7869">
        <f t="shared" si="245"/>
        <v>-2.1053409197832267E-2</v>
      </c>
    </row>
    <row r="7870" spans="1:5" x14ac:dyDescent="0.3">
      <c r="A7870">
        <v>7855</v>
      </c>
      <c r="B7870">
        <f t="shared" si="244"/>
        <v>2</v>
      </c>
      <c r="C7870" s="32">
        <v>42962</v>
      </c>
      <c r="D7870">
        <v>1.6020000000000001</v>
      </c>
      <c r="E7870">
        <f t="shared" si="245"/>
        <v>2.5000013020846489E-3</v>
      </c>
    </row>
    <row r="7871" spans="1:5" x14ac:dyDescent="0.3">
      <c r="A7871" s="35">
        <v>7856</v>
      </c>
      <c r="B7871">
        <f t="shared" si="244"/>
        <v>3</v>
      </c>
      <c r="C7871" s="32">
        <v>42963</v>
      </c>
      <c r="D7871">
        <v>1.5840000000000001</v>
      </c>
      <c r="E7871">
        <f t="shared" si="245"/>
        <v>-1.1299555253933394E-2</v>
      </c>
    </row>
    <row r="7872" spans="1:5" x14ac:dyDescent="0.3">
      <c r="A7872">
        <v>7857</v>
      </c>
      <c r="B7872">
        <f t="shared" si="244"/>
        <v>4</v>
      </c>
      <c r="C7872" s="32">
        <v>42964</v>
      </c>
      <c r="D7872">
        <v>1.613</v>
      </c>
      <c r="E7872">
        <f t="shared" si="245"/>
        <v>1.8142505750837555E-2</v>
      </c>
    </row>
    <row r="7873" spans="1:5" x14ac:dyDescent="0.3">
      <c r="A7873" s="35">
        <v>7858</v>
      </c>
      <c r="B7873">
        <f t="shared" si="244"/>
        <v>5</v>
      </c>
      <c r="C7873" s="32">
        <v>42965</v>
      </c>
      <c r="D7873">
        <v>1.6459999999999999</v>
      </c>
      <c r="E7873">
        <f t="shared" si="245"/>
        <v>2.0252303111806255E-2</v>
      </c>
    </row>
    <row r="7874" spans="1:5" x14ac:dyDescent="0.3">
      <c r="A7874">
        <v>7859</v>
      </c>
      <c r="B7874">
        <f t="shared" si="244"/>
        <v>1</v>
      </c>
      <c r="C7874" s="32">
        <v>42968</v>
      </c>
      <c r="D7874">
        <v>1.6120000000000001</v>
      </c>
      <c r="E7874">
        <f t="shared" si="245"/>
        <v>-2.0872458170441442E-2</v>
      </c>
    </row>
    <row r="7875" spans="1:5" x14ac:dyDescent="0.3">
      <c r="A7875" s="35">
        <v>7860</v>
      </c>
      <c r="B7875">
        <f t="shared" si="244"/>
        <v>2</v>
      </c>
      <c r="C7875" s="32">
        <v>42969</v>
      </c>
      <c r="D7875">
        <v>1.619</v>
      </c>
      <c r="E7875">
        <f t="shared" si="245"/>
        <v>4.3330306110615424E-3</v>
      </c>
    </row>
    <row r="7876" spans="1:5" x14ac:dyDescent="0.3">
      <c r="A7876">
        <v>7861</v>
      </c>
      <c r="B7876">
        <f t="shared" si="244"/>
        <v>3</v>
      </c>
      <c r="C7876" s="32">
        <v>42970</v>
      </c>
      <c r="D7876">
        <v>1.645</v>
      </c>
      <c r="E7876">
        <f t="shared" si="245"/>
        <v>1.5931709521837156E-2</v>
      </c>
    </row>
    <row r="7877" spans="1:5" x14ac:dyDescent="0.3">
      <c r="A7877" s="35">
        <v>7862</v>
      </c>
      <c r="B7877">
        <f t="shared" si="244"/>
        <v>4</v>
      </c>
      <c r="C7877" s="32">
        <v>42971</v>
      </c>
      <c r="D7877">
        <v>1.7070000000000001</v>
      </c>
      <c r="E7877">
        <f t="shared" si="245"/>
        <v>3.6997059594968275E-2</v>
      </c>
    </row>
    <row r="7878" spans="1:5" x14ac:dyDescent="0.3">
      <c r="A7878">
        <v>7863</v>
      </c>
      <c r="B7878">
        <f t="shared" si="244"/>
        <v>5</v>
      </c>
      <c r="C7878" s="32">
        <v>42972</v>
      </c>
      <c r="D7878">
        <v>1.704</v>
      </c>
      <c r="E7878">
        <f t="shared" si="245"/>
        <v>-1.7590154051796698E-3</v>
      </c>
    </row>
    <row r="7879" spans="1:5" x14ac:dyDescent="0.3">
      <c r="A7879" s="35">
        <v>7864</v>
      </c>
      <c r="B7879">
        <f t="shared" si="244"/>
        <v>1</v>
      </c>
      <c r="C7879" s="32">
        <v>42975</v>
      </c>
      <c r="D7879">
        <v>1.7490000000000001</v>
      </c>
      <c r="E7879">
        <f t="shared" si="245"/>
        <v>2.6065767629341156E-2</v>
      </c>
    </row>
    <row r="7880" spans="1:5" x14ac:dyDescent="0.3">
      <c r="A7880">
        <v>7865</v>
      </c>
      <c r="B7880">
        <f t="shared" si="244"/>
        <v>2</v>
      </c>
      <c r="C7880" s="32">
        <v>42976</v>
      </c>
      <c r="D7880">
        <v>1.829</v>
      </c>
      <c r="E7880">
        <f t="shared" si="245"/>
        <v>4.4725173372263539E-2</v>
      </c>
    </row>
    <row r="7881" spans="1:5" x14ac:dyDescent="0.3">
      <c r="A7881" s="35">
        <v>7866</v>
      </c>
      <c r="B7881">
        <f t="shared" si="244"/>
        <v>3</v>
      </c>
      <c r="C7881" s="32">
        <v>42977</v>
      </c>
      <c r="D7881">
        <v>1.93</v>
      </c>
      <c r="E7881">
        <f t="shared" si="245"/>
        <v>5.3750633508065533E-2</v>
      </c>
    </row>
    <row r="7882" spans="1:5" x14ac:dyDescent="0.3">
      <c r="A7882">
        <v>7867</v>
      </c>
      <c r="B7882">
        <f t="shared" si="244"/>
        <v>4</v>
      </c>
      <c r="C7882" s="32">
        <v>42978</v>
      </c>
      <c r="D7882">
        <v>2.17</v>
      </c>
      <c r="E7882">
        <f t="shared" si="245"/>
        <v>0.117207164635574</v>
      </c>
    </row>
    <row r="7883" spans="1:5" x14ac:dyDescent="0.3">
      <c r="A7883" s="35">
        <v>7868</v>
      </c>
      <c r="B7883">
        <f t="shared" si="244"/>
        <v>5</v>
      </c>
      <c r="C7883" s="32">
        <v>42979</v>
      </c>
      <c r="D7883">
        <v>2.0739999999999998</v>
      </c>
      <c r="E7883">
        <f t="shared" si="245"/>
        <v>-4.5248057745032585E-2</v>
      </c>
    </row>
    <row r="7884" spans="1:5" x14ac:dyDescent="0.3">
      <c r="A7884">
        <v>7869</v>
      </c>
      <c r="B7884">
        <f t="shared" si="244"/>
        <v>2</v>
      </c>
      <c r="C7884" s="32">
        <v>42983</v>
      </c>
      <c r="D7884">
        <v>1.998</v>
      </c>
      <c r="E7884">
        <f t="shared" si="245"/>
        <v>-3.7332429580973783E-2</v>
      </c>
    </row>
    <row r="7885" spans="1:5" x14ac:dyDescent="0.3">
      <c r="A7885" s="35">
        <v>7870</v>
      </c>
      <c r="B7885">
        <f t="shared" si="244"/>
        <v>3</v>
      </c>
      <c r="C7885" s="32">
        <v>42984</v>
      </c>
      <c r="D7885">
        <v>2.0680000000000001</v>
      </c>
      <c r="E7885">
        <f t="shared" si="245"/>
        <v>3.4435276419820908E-2</v>
      </c>
    </row>
    <row r="7886" spans="1:5" x14ac:dyDescent="0.3">
      <c r="A7886">
        <v>7871</v>
      </c>
      <c r="B7886">
        <f t="shared" si="244"/>
        <v>4</v>
      </c>
      <c r="C7886" s="32">
        <v>42985</v>
      </c>
      <c r="D7886">
        <v>2.0529999999999999</v>
      </c>
      <c r="E7886">
        <f t="shared" si="245"/>
        <v>-7.2798186093862571E-3</v>
      </c>
    </row>
    <row r="7887" spans="1:5" x14ac:dyDescent="0.3">
      <c r="A7887" s="35">
        <v>7872</v>
      </c>
      <c r="B7887">
        <f t="shared" si="244"/>
        <v>5</v>
      </c>
      <c r="C7887" s="32">
        <v>42986</v>
      </c>
      <c r="D7887">
        <v>2.0449999999999999</v>
      </c>
      <c r="E7887">
        <f t="shared" si="245"/>
        <v>-3.9043485420314559E-3</v>
      </c>
    </row>
    <row r="7888" spans="1:5" x14ac:dyDescent="0.3">
      <c r="A7888">
        <v>7873</v>
      </c>
      <c r="B7888">
        <f t="shared" si="244"/>
        <v>1</v>
      </c>
      <c r="C7888" s="32">
        <v>42989</v>
      </c>
      <c r="D7888">
        <v>1.974</v>
      </c>
      <c r="E7888">
        <f t="shared" si="245"/>
        <v>-3.5335848483475242E-2</v>
      </c>
    </row>
    <row r="7889" spans="1:5" x14ac:dyDescent="0.3">
      <c r="A7889" s="35">
        <v>7874</v>
      </c>
      <c r="B7889">
        <f t="shared" ref="B7889:B7952" si="246">WEEKDAY(C7889,2)</f>
        <v>2</v>
      </c>
      <c r="C7889" s="32">
        <v>42990</v>
      </c>
      <c r="D7889">
        <v>1.9970000000000001</v>
      </c>
      <c r="E7889">
        <f t="shared" si="245"/>
        <v>1.1584113422388348E-2</v>
      </c>
    </row>
    <row r="7890" spans="1:5" x14ac:dyDescent="0.3">
      <c r="A7890">
        <v>7875</v>
      </c>
      <c r="B7890">
        <f t="shared" si="246"/>
        <v>3</v>
      </c>
      <c r="C7890" s="32">
        <v>42991</v>
      </c>
      <c r="D7890">
        <v>1.8240000000000001</v>
      </c>
      <c r="E7890">
        <f t="shared" ref="E7890:E7953" si="247">LN(D7890/D7889)</f>
        <v>-9.0614162781538526E-2</v>
      </c>
    </row>
    <row r="7891" spans="1:5" x14ac:dyDescent="0.3">
      <c r="A7891" s="35">
        <v>7876</v>
      </c>
      <c r="B7891">
        <f t="shared" si="246"/>
        <v>4</v>
      </c>
      <c r="C7891" s="32">
        <v>42992</v>
      </c>
      <c r="D7891">
        <v>1.8069999999999999</v>
      </c>
      <c r="E7891">
        <f t="shared" si="247"/>
        <v>-9.3638800420482483E-3</v>
      </c>
    </row>
    <row r="7892" spans="1:5" x14ac:dyDescent="0.3">
      <c r="A7892">
        <v>7877</v>
      </c>
      <c r="B7892">
        <f t="shared" si="246"/>
        <v>5</v>
      </c>
      <c r="C7892" s="32">
        <v>42993</v>
      </c>
      <c r="D7892">
        <v>1.843</v>
      </c>
      <c r="E7892">
        <f t="shared" si="247"/>
        <v>1.9726667077594819E-2</v>
      </c>
    </row>
    <row r="7893" spans="1:5" x14ac:dyDescent="0.3">
      <c r="A7893" s="35">
        <v>7878</v>
      </c>
      <c r="B7893">
        <f t="shared" si="246"/>
        <v>1</v>
      </c>
      <c r="C7893" s="32">
        <v>42996</v>
      </c>
      <c r="D7893">
        <v>1.82</v>
      </c>
      <c r="E7893">
        <f t="shared" si="247"/>
        <v>-1.2558177598982237E-2</v>
      </c>
    </row>
    <row r="7894" spans="1:5" x14ac:dyDescent="0.3">
      <c r="A7894">
        <v>7879</v>
      </c>
      <c r="B7894">
        <f t="shared" si="246"/>
        <v>2</v>
      </c>
      <c r="C7894" s="32">
        <v>42997</v>
      </c>
      <c r="D7894">
        <v>1.784</v>
      </c>
      <c r="E7894">
        <f t="shared" si="247"/>
        <v>-1.9978466930886389E-2</v>
      </c>
    </row>
    <row r="7895" spans="1:5" x14ac:dyDescent="0.3">
      <c r="A7895" s="35">
        <v>7880</v>
      </c>
      <c r="B7895">
        <f t="shared" si="246"/>
        <v>3</v>
      </c>
      <c r="C7895" s="32">
        <v>42998</v>
      </c>
      <c r="D7895">
        <v>1.7410000000000001</v>
      </c>
      <c r="E7895">
        <f t="shared" si="247"/>
        <v>-2.4398373371765574E-2</v>
      </c>
    </row>
    <row r="7896" spans="1:5" x14ac:dyDescent="0.3">
      <c r="A7896">
        <v>7881</v>
      </c>
      <c r="B7896">
        <f t="shared" si="246"/>
        <v>4</v>
      </c>
      <c r="C7896" s="32">
        <v>42999</v>
      </c>
      <c r="D7896">
        <v>1.738</v>
      </c>
      <c r="E7896">
        <f t="shared" si="247"/>
        <v>-1.7246339428517673E-3</v>
      </c>
    </row>
    <row r="7897" spans="1:5" x14ac:dyDescent="0.3">
      <c r="A7897" s="35">
        <v>7882</v>
      </c>
      <c r="B7897">
        <f t="shared" si="246"/>
        <v>5</v>
      </c>
      <c r="C7897" s="32">
        <v>43000</v>
      </c>
      <c r="D7897">
        <v>1.7470000000000001</v>
      </c>
      <c r="E7897">
        <f t="shared" si="247"/>
        <v>5.1650043087193044E-3</v>
      </c>
    </row>
    <row r="7898" spans="1:5" x14ac:dyDescent="0.3">
      <c r="A7898">
        <v>7883</v>
      </c>
      <c r="B7898">
        <f t="shared" si="246"/>
        <v>1</v>
      </c>
      <c r="C7898" s="32">
        <v>43003</v>
      </c>
      <c r="D7898">
        <v>1.827</v>
      </c>
      <c r="E7898">
        <f t="shared" si="247"/>
        <v>4.4775246243950004E-2</v>
      </c>
    </row>
    <row r="7899" spans="1:5" x14ac:dyDescent="0.3">
      <c r="A7899" s="35">
        <v>7884</v>
      </c>
      <c r="B7899">
        <f t="shared" si="246"/>
        <v>2</v>
      </c>
      <c r="C7899" s="32">
        <v>43004</v>
      </c>
      <c r="D7899">
        <v>1.788</v>
      </c>
      <c r="E7899">
        <f t="shared" si="247"/>
        <v>-2.1577600644547237E-2</v>
      </c>
    </row>
    <row r="7900" spans="1:5" x14ac:dyDescent="0.3">
      <c r="A7900">
        <v>7885</v>
      </c>
      <c r="B7900">
        <f t="shared" si="246"/>
        <v>3</v>
      </c>
      <c r="C7900" s="32">
        <v>43005</v>
      </c>
      <c r="D7900">
        <v>1.714</v>
      </c>
      <c r="E7900">
        <f t="shared" si="247"/>
        <v>-4.2267856575734425E-2</v>
      </c>
    </row>
    <row r="7901" spans="1:5" x14ac:dyDescent="0.3">
      <c r="A7901" s="35">
        <v>7886</v>
      </c>
      <c r="B7901">
        <f t="shared" si="246"/>
        <v>4</v>
      </c>
      <c r="C7901" s="32">
        <v>43006</v>
      </c>
      <c r="D7901">
        <v>1.665</v>
      </c>
      <c r="E7901">
        <f t="shared" si="247"/>
        <v>-2.9004696743180833E-2</v>
      </c>
    </row>
    <row r="7902" spans="1:5" x14ac:dyDescent="0.3">
      <c r="A7902">
        <v>7887</v>
      </c>
      <c r="B7902">
        <f t="shared" si="246"/>
        <v>5</v>
      </c>
      <c r="C7902" s="32">
        <v>43007</v>
      </c>
      <c r="D7902">
        <v>1.637</v>
      </c>
      <c r="E7902">
        <f t="shared" si="247"/>
        <v>-1.6959825043409274E-2</v>
      </c>
    </row>
    <row r="7903" spans="1:5" x14ac:dyDescent="0.3">
      <c r="A7903" s="35">
        <v>7888</v>
      </c>
      <c r="B7903">
        <f t="shared" si="246"/>
        <v>1</v>
      </c>
      <c r="C7903" s="32">
        <v>43010</v>
      </c>
      <c r="D7903">
        <v>1.6180000000000001</v>
      </c>
      <c r="E7903">
        <f t="shared" si="247"/>
        <v>-1.1674479752697822E-2</v>
      </c>
    </row>
    <row r="7904" spans="1:5" x14ac:dyDescent="0.3">
      <c r="A7904">
        <v>7889</v>
      </c>
      <c r="B7904">
        <f t="shared" si="246"/>
        <v>2</v>
      </c>
      <c r="C7904" s="32">
        <v>43011</v>
      </c>
      <c r="D7904">
        <v>1.627</v>
      </c>
      <c r="E7904">
        <f t="shared" si="247"/>
        <v>5.5470096006006832E-3</v>
      </c>
    </row>
    <row r="7905" spans="1:5" x14ac:dyDescent="0.3">
      <c r="A7905" s="35">
        <v>7890</v>
      </c>
      <c r="B7905">
        <f t="shared" si="246"/>
        <v>3</v>
      </c>
      <c r="C7905" s="32">
        <v>43012</v>
      </c>
      <c r="D7905">
        <v>1.655</v>
      </c>
      <c r="E7905">
        <f t="shared" si="247"/>
        <v>1.7063180592125384E-2</v>
      </c>
    </row>
    <row r="7906" spans="1:5" x14ac:dyDescent="0.3">
      <c r="A7906">
        <v>7891</v>
      </c>
      <c r="B7906">
        <f t="shared" si="246"/>
        <v>4</v>
      </c>
      <c r="C7906" s="32">
        <v>43013</v>
      </c>
      <c r="D7906">
        <v>1.6930000000000001</v>
      </c>
      <c r="E7906">
        <f t="shared" si="247"/>
        <v>2.2701094321972159E-2</v>
      </c>
    </row>
    <row r="7907" spans="1:5" x14ac:dyDescent="0.3">
      <c r="A7907" s="35">
        <v>7892</v>
      </c>
      <c r="B7907">
        <f t="shared" si="246"/>
        <v>5</v>
      </c>
      <c r="C7907" s="32">
        <v>43014</v>
      </c>
      <c r="D7907">
        <v>1.6319999999999999</v>
      </c>
      <c r="E7907">
        <f t="shared" si="247"/>
        <v>-3.6695846609083149E-2</v>
      </c>
    </row>
    <row r="7908" spans="1:5" x14ac:dyDescent="0.3">
      <c r="A7908">
        <v>7893</v>
      </c>
      <c r="B7908">
        <f t="shared" si="246"/>
        <v>1</v>
      </c>
      <c r="C7908" s="32">
        <v>43017</v>
      </c>
      <c r="D7908">
        <v>1.6279999999999999</v>
      </c>
      <c r="E7908">
        <f t="shared" si="247"/>
        <v>-2.4539889615667028E-3</v>
      </c>
    </row>
    <row r="7909" spans="1:5" x14ac:dyDescent="0.3">
      <c r="A7909" s="35">
        <v>7894</v>
      </c>
      <c r="B7909">
        <f t="shared" si="246"/>
        <v>2</v>
      </c>
      <c r="C7909" s="32">
        <v>43018</v>
      </c>
      <c r="D7909">
        <v>1.667</v>
      </c>
      <c r="E7909">
        <f t="shared" si="247"/>
        <v>2.3673336188308521E-2</v>
      </c>
    </row>
    <row r="7910" spans="1:5" x14ac:dyDescent="0.3">
      <c r="A7910">
        <v>7895</v>
      </c>
      <c r="B7910">
        <f t="shared" si="246"/>
        <v>3</v>
      </c>
      <c r="C7910" s="32">
        <v>43019</v>
      </c>
      <c r="D7910">
        <v>1.6839999999999999</v>
      </c>
      <c r="E7910">
        <f t="shared" si="247"/>
        <v>1.0146312051477936E-2</v>
      </c>
    </row>
    <row r="7911" spans="1:5" x14ac:dyDescent="0.3">
      <c r="A7911" s="35">
        <v>7896</v>
      </c>
      <c r="B7911">
        <f t="shared" si="246"/>
        <v>4</v>
      </c>
      <c r="C7911" s="32">
        <v>43020</v>
      </c>
      <c r="D7911">
        <v>1.657</v>
      </c>
      <c r="E7911">
        <f t="shared" si="247"/>
        <v>-1.6163177375709121E-2</v>
      </c>
    </row>
    <row r="7912" spans="1:5" x14ac:dyDescent="0.3">
      <c r="A7912">
        <v>7897</v>
      </c>
      <c r="B7912">
        <f t="shared" si="246"/>
        <v>5</v>
      </c>
      <c r="C7912" s="32">
        <v>43021</v>
      </c>
      <c r="D7912">
        <v>1.6910000000000001</v>
      </c>
      <c r="E7912">
        <f t="shared" si="247"/>
        <v>2.0311331472017455E-2</v>
      </c>
    </row>
    <row r="7913" spans="1:5" x14ac:dyDescent="0.3">
      <c r="A7913" s="35">
        <v>7898</v>
      </c>
      <c r="B7913">
        <f t="shared" si="246"/>
        <v>1</v>
      </c>
      <c r="C7913" s="32">
        <v>43024</v>
      </c>
      <c r="D7913">
        <v>1.6890000000000001</v>
      </c>
      <c r="E7913">
        <f t="shared" si="247"/>
        <v>-1.1834320907802161E-3</v>
      </c>
    </row>
    <row r="7914" spans="1:5" x14ac:dyDescent="0.3">
      <c r="A7914">
        <v>7899</v>
      </c>
      <c r="B7914">
        <f t="shared" si="246"/>
        <v>2</v>
      </c>
      <c r="C7914" s="32">
        <v>43025</v>
      </c>
      <c r="D7914">
        <v>1.6970000000000001</v>
      </c>
      <c r="E7914">
        <f t="shared" si="247"/>
        <v>4.7253484264262952E-3</v>
      </c>
    </row>
    <row r="7915" spans="1:5" x14ac:dyDescent="0.3">
      <c r="A7915" s="35">
        <v>7900</v>
      </c>
      <c r="B7915">
        <f t="shared" si="246"/>
        <v>3</v>
      </c>
      <c r="C7915" s="32">
        <v>43026</v>
      </c>
      <c r="D7915">
        <v>1.7170000000000001</v>
      </c>
      <c r="E7915">
        <f t="shared" si="247"/>
        <v>1.1716595663249228E-2</v>
      </c>
    </row>
    <row r="7916" spans="1:5" x14ac:dyDescent="0.3">
      <c r="A7916">
        <v>7901</v>
      </c>
      <c r="B7916">
        <f t="shared" si="246"/>
        <v>4</v>
      </c>
      <c r="C7916" s="32">
        <v>43027</v>
      </c>
      <c r="D7916">
        <v>1.706</v>
      </c>
      <c r="E7916">
        <f t="shared" si="247"/>
        <v>-6.427132845851208E-3</v>
      </c>
    </row>
    <row r="7917" spans="1:5" x14ac:dyDescent="0.3">
      <c r="A7917" s="35">
        <v>7902</v>
      </c>
      <c r="B7917">
        <f t="shared" si="246"/>
        <v>5</v>
      </c>
      <c r="C7917" s="32">
        <v>43028</v>
      </c>
      <c r="D7917">
        <v>1.7450000000000001</v>
      </c>
      <c r="E7917">
        <f t="shared" si="247"/>
        <v>2.2603106584903131E-2</v>
      </c>
    </row>
    <row r="7918" spans="1:5" x14ac:dyDescent="0.3">
      <c r="A7918">
        <v>7903</v>
      </c>
      <c r="B7918">
        <f t="shared" si="246"/>
        <v>1</v>
      </c>
      <c r="C7918" s="32">
        <v>43031</v>
      </c>
      <c r="D7918">
        <v>1.738</v>
      </c>
      <c r="E7918">
        <f t="shared" si="247"/>
        <v>-4.0195288111902492E-3</v>
      </c>
    </row>
    <row r="7919" spans="1:5" x14ac:dyDescent="0.3">
      <c r="A7919" s="35">
        <v>7904</v>
      </c>
      <c r="B7919">
        <f t="shared" si="246"/>
        <v>2</v>
      </c>
      <c r="C7919" s="32">
        <v>43032</v>
      </c>
      <c r="D7919">
        <v>1.7849999999999999</v>
      </c>
      <c r="E7919">
        <f t="shared" si="247"/>
        <v>2.6683388388402049E-2</v>
      </c>
    </row>
    <row r="7920" spans="1:5" x14ac:dyDescent="0.3">
      <c r="A7920">
        <v>7905</v>
      </c>
      <c r="B7920">
        <f t="shared" si="246"/>
        <v>3</v>
      </c>
      <c r="C7920" s="32">
        <v>43033</v>
      </c>
      <c r="D7920">
        <v>1.8</v>
      </c>
      <c r="E7920">
        <f t="shared" si="247"/>
        <v>8.3682496705165792E-3</v>
      </c>
    </row>
    <row r="7921" spans="1:5" x14ac:dyDescent="0.3">
      <c r="A7921" s="35">
        <v>7906</v>
      </c>
      <c r="B7921">
        <f t="shared" si="246"/>
        <v>4</v>
      </c>
      <c r="C7921" s="32">
        <v>43034</v>
      </c>
      <c r="D7921">
        <v>1.8169999999999999</v>
      </c>
      <c r="E7921">
        <f t="shared" si="247"/>
        <v>9.4001245119150478E-3</v>
      </c>
    </row>
    <row r="7922" spans="1:5" x14ac:dyDescent="0.3">
      <c r="A7922">
        <v>7907</v>
      </c>
      <c r="B7922">
        <f t="shared" si="246"/>
        <v>5</v>
      </c>
      <c r="C7922" s="32">
        <v>43035</v>
      </c>
      <c r="D7922">
        <v>1.83</v>
      </c>
      <c r="E7922">
        <f t="shared" si="247"/>
        <v>7.1291774392955153E-3</v>
      </c>
    </row>
    <row r="7923" spans="1:5" x14ac:dyDescent="0.3">
      <c r="A7923" s="35">
        <v>7908</v>
      </c>
      <c r="B7923">
        <f t="shared" si="246"/>
        <v>1</v>
      </c>
      <c r="C7923" s="32">
        <v>43038</v>
      </c>
      <c r="D7923">
        <v>1.823</v>
      </c>
      <c r="E7923">
        <f t="shared" si="247"/>
        <v>-3.8324711568036127E-3</v>
      </c>
    </row>
    <row r="7924" spans="1:5" x14ac:dyDescent="0.3">
      <c r="A7924">
        <v>7909</v>
      </c>
      <c r="B7924">
        <f t="shared" si="246"/>
        <v>2</v>
      </c>
      <c r="C7924" s="32">
        <v>43039</v>
      </c>
      <c r="D7924">
        <v>1.84</v>
      </c>
      <c r="E7924">
        <f t="shared" si="247"/>
        <v>9.2820759243682303E-3</v>
      </c>
    </row>
    <row r="7925" spans="1:5" x14ac:dyDescent="0.3">
      <c r="A7925" s="35">
        <v>7910</v>
      </c>
      <c r="B7925">
        <f t="shared" si="246"/>
        <v>3</v>
      </c>
      <c r="C7925" s="32">
        <v>43040</v>
      </c>
      <c r="D7925">
        <v>1.794</v>
      </c>
      <c r="E7925">
        <f t="shared" si="247"/>
        <v>-2.5317807984289897E-2</v>
      </c>
    </row>
    <row r="7926" spans="1:5" x14ac:dyDescent="0.3">
      <c r="A7926">
        <v>7911</v>
      </c>
      <c r="B7926">
        <f t="shared" si="246"/>
        <v>4</v>
      </c>
      <c r="C7926" s="32">
        <v>43041</v>
      </c>
      <c r="D7926">
        <v>1.8460000000000001</v>
      </c>
      <c r="E7926">
        <f t="shared" si="247"/>
        <v>2.8573372444056163E-2</v>
      </c>
    </row>
    <row r="7927" spans="1:5" x14ac:dyDescent="0.3">
      <c r="A7927" s="35">
        <v>7912</v>
      </c>
      <c r="B7927">
        <f t="shared" si="246"/>
        <v>5</v>
      </c>
      <c r="C7927" s="32">
        <v>43042</v>
      </c>
      <c r="D7927">
        <v>1.879</v>
      </c>
      <c r="E7927">
        <f t="shared" si="247"/>
        <v>1.771858435066791E-2</v>
      </c>
    </row>
    <row r="7928" spans="1:5" x14ac:dyDescent="0.3">
      <c r="A7928">
        <v>7913</v>
      </c>
      <c r="B7928">
        <f t="shared" si="246"/>
        <v>1</v>
      </c>
      <c r="C7928" s="32">
        <v>43045</v>
      </c>
      <c r="D7928">
        <v>1.9279999999999999</v>
      </c>
      <c r="E7928">
        <f t="shared" si="247"/>
        <v>2.5743475757025645E-2</v>
      </c>
    </row>
    <row r="7929" spans="1:5" x14ac:dyDescent="0.3">
      <c r="A7929" s="35">
        <v>7914</v>
      </c>
      <c r="B7929">
        <f t="shared" si="246"/>
        <v>2</v>
      </c>
      <c r="C7929" s="32">
        <v>43046</v>
      </c>
      <c r="D7929">
        <v>1.921</v>
      </c>
      <c r="E7929">
        <f t="shared" si="247"/>
        <v>-3.6373124019342621E-3</v>
      </c>
    </row>
    <row r="7930" spans="1:5" x14ac:dyDescent="0.3">
      <c r="A7930">
        <v>7915</v>
      </c>
      <c r="B7930">
        <f t="shared" si="246"/>
        <v>3</v>
      </c>
      <c r="C7930" s="32">
        <v>43047</v>
      </c>
      <c r="D7930">
        <v>1.9339999999999999</v>
      </c>
      <c r="E7930">
        <f t="shared" si="247"/>
        <v>6.7445132446829446E-3</v>
      </c>
    </row>
    <row r="7931" spans="1:5" x14ac:dyDescent="0.3">
      <c r="A7931" s="35">
        <v>7916</v>
      </c>
      <c r="B7931">
        <f t="shared" si="246"/>
        <v>4</v>
      </c>
      <c r="C7931" s="32">
        <v>43048</v>
      </c>
      <c r="D7931">
        <v>1.879</v>
      </c>
      <c r="E7931">
        <f t="shared" si="247"/>
        <v>-2.8850676599774246E-2</v>
      </c>
    </row>
    <row r="7932" spans="1:5" x14ac:dyDescent="0.3">
      <c r="A7932">
        <v>7917</v>
      </c>
      <c r="B7932">
        <f t="shared" si="246"/>
        <v>5</v>
      </c>
      <c r="C7932" s="32">
        <v>43049</v>
      </c>
      <c r="D7932">
        <v>1.899</v>
      </c>
      <c r="E7932">
        <f t="shared" si="247"/>
        <v>1.0587711398820584E-2</v>
      </c>
    </row>
    <row r="7933" spans="1:5" x14ac:dyDescent="0.3">
      <c r="A7933" s="35">
        <v>7918</v>
      </c>
      <c r="B7933">
        <f t="shared" si="246"/>
        <v>1</v>
      </c>
      <c r="C7933" s="32">
        <v>43052</v>
      </c>
      <c r="D7933">
        <v>1.8580000000000001</v>
      </c>
      <c r="E7933">
        <f t="shared" si="247"/>
        <v>-2.1826791438502038E-2</v>
      </c>
    </row>
    <row r="7934" spans="1:5" x14ac:dyDescent="0.3">
      <c r="A7934">
        <v>7919</v>
      </c>
      <c r="B7934">
        <f t="shared" si="246"/>
        <v>2</v>
      </c>
      <c r="C7934" s="32">
        <v>43053</v>
      </c>
      <c r="D7934">
        <v>1.8129999999999999</v>
      </c>
      <c r="E7934">
        <f t="shared" si="247"/>
        <v>-2.4517708618932911E-2</v>
      </c>
    </row>
    <row r="7935" spans="1:5" x14ac:dyDescent="0.3">
      <c r="A7935" s="35">
        <v>7920</v>
      </c>
      <c r="B7935">
        <f t="shared" si="246"/>
        <v>3</v>
      </c>
      <c r="C7935" s="32">
        <v>43054</v>
      </c>
      <c r="D7935">
        <v>1.788</v>
      </c>
      <c r="E7935">
        <f t="shared" si="247"/>
        <v>-1.3885255021391591E-2</v>
      </c>
    </row>
    <row r="7936" spans="1:5" x14ac:dyDescent="0.3">
      <c r="A7936">
        <v>7921</v>
      </c>
      <c r="B7936">
        <f t="shared" si="246"/>
        <v>4</v>
      </c>
      <c r="C7936" s="32">
        <v>43055</v>
      </c>
      <c r="D7936">
        <v>1.772</v>
      </c>
      <c r="E7936">
        <f t="shared" si="247"/>
        <v>-8.9888245684332183E-3</v>
      </c>
    </row>
    <row r="7937" spans="1:5" x14ac:dyDescent="0.3">
      <c r="A7937" s="35">
        <v>7922</v>
      </c>
      <c r="B7937">
        <f t="shared" si="246"/>
        <v>5</v>
      </c>
      <c r="C7937" s="32">
        <v>43056</v>
      </c>
      <c r="D7937">
        <v>1.778</v>
      </c>
      <c r="E7937">
        <f t="shared" si="247"/>
        <v>3.3802849088236911E-3</v>
      </c>
    </row>
    <row r="7938" spans="1:5" x14ac:dyDescent="0.3">
      <c r="A7938">
        <v>7923</v>
      </c>
      <c r="B7938">
        <f t="shared" si="246"/>
        <v>1</v>
      </c>
      <c r="C7938" s="32">
        <v>43059</v>
      </c>
      <c r="D7938">
        <v>1.778</v>
      </c>
      <c r="E7938">
        <f t="shared" si="247"/>
        <v>0</v>
      </c>
    </row>
    <row r="7939" spans="1:5" x14ac:dyDescent="0.3">
      <c r="A7939" s="35">
        <v>7924</v>
      </c>
      <c r="B7939">
        <f t="shared" si="246"/>
        <v>2</v>
      </c>
      <c r="C7939" s="32">
        <v>43060</v>
      </c>
      <c r="D7939">
        <v>1.8049999999999999</v>
      </c>
      <c r="E7939">
        <f t="shared" si="247"/>
        <v>1.5071454693131286E-2</v>
      </c>
    </row>
    <row r="7940" spans="1:5" x14ac:dyDescent="0.3">
      <c r="A7940">
        <v>7925</v>
      </c>
      <c r="B7940">
        <f t="shared" si="246"/>
        <v>3</v>
      </c>
      <c r="C7940" s="32">
        <v>43061</v>
      </c>
      <c r="D7940">
        <v>1.8029999999999999</v>
      </c>
      <c r="E7940">
        <f t="shared" si="247"/>
        <v>-1.10864756366408E-3</v>
      </c>
    </row>
    <row r="7941" spans="1:5" x14ac:dyDescent="0.3">
      <c r="A7941" s="35">
        <v>7926</v>
      </c>
      <c r="B7941">
        <f t="shared" si="246"/>
        <v>5</v>
      </c>
      <c r="C7941" s="32">
        <v>43063</v>
      </c>
      <c r="D7941">
        <v>1.8220000000000001</v>
      </c>
      <c r="E7941">
        <f t="shared" si="247"/>
        <v>1.0482854616586351E-2</v>
      </c>
    </row>
    <row r="7942" spans="1:5" x14ac:dyDescent="0.3">
      <c r="A7942">
        <v>7927</v>
      </c>
      <c r="B7942">
        <f t="shared" si="246"/>
        <v>1</v>
      </c>
      <c r="C7942" s="32">
        <v>43066</v>
      </c>
      <c r="D7942">
        <v>1.825</v>
      </c>
      <c r="E7942">
        <f t="shared" si="247"/>
        <v>1.6451881966881474E-3</v>
      </c>
    </row>
    <row r="7943" spans="1:5" x14ac:dyDescent="0.3">
      <c r="A7943" s="35">
        <v>7928</v>
      </c>
      <c r="B7943">
        <f t="shared" si="246"/>
        <v>2</v>
      </c>
      <c r="C7943" s="32">
        <v>43067</v>
      </c>
      <c r="D7943">
        <v>1.796</v>
      </c>
      <c r="E7943">
        <f t="shared" si="247"/>
        <v>-1.6018017154446944E-2</v>
      </c>
    </row>
    <row r="7944" spans="1:5" x14ac:dyDescent="0.3">
      <c r="A7944">
        <v>7929</v>
      </c>
      <c r="B7944">
        <f t="shared" si="246"/>
        <v>3</v>
      </c>
      <c r="C7944" s="32">
        <v>43068</v>
      </c>
      <c r="D7944">
        <v>1.77</v>
      </c>
      <c r="E7944">
        <f t="shared" si="247"/>
        <v>-1.458242329427005E-2</v>
      </c>
    </row>
    <row r="7945" spans="1:5" x14ac:dyDescent="0.3">
      <c r="A7945" s="35">
        <v>7930</v>
      </c>
      <c r="B7945">
        <f t="shared" si="246"/>
        <v>4</v>
      </c>
      <c r="C7945" s="32">
        <v>43069</v>
      </c>
      <c r="D7945">
        <v>1.7629999999999999</v>
      </c>
      <c r="E7945">
        <f t="shared" si="247"/>
        <v>-3.9626431700046849E-3</v>
      </c>
    </row>
    <row r="7946" spans="1:5" x14ac:dyDescent="0.3">
      <c r="A7946">
        <v>7931</v>
      </c>
      <c r="B7946">
        <f t="shared" si="246"/>
        <v>5</v>
      </c>
      <c r="C7946" s="32">
        <v>43070</v>
      </c>
      <c r="D7946">
        <v>1.774</v>
      </c>
      <c r="E7946">
        <f t="shared" si="247"/>
        <v>6.2199804716546857E-3</v>
      </c>
    </row>
    <row r="7947" spans="1:5" x14ac:dyDescent="0.3">
      <c r="A7947" s="35">
        <v>7932</v>
      </c>
      <c r="B7947">
        <f t="shared" si="246"/>
        <v>1</v>
      </c>
      <c r="C7947" s="32">
        <v>43073</v>
      </c>
      <c r="D7947">
        <v>1.738</v>
      </c>
      <c r="E7947">
        <f t="shared" si="247"/>
        <v>-2.0501857044187471E-2</v>
      </c>
    </row>
    <row r="7948" spans="1:5" x14ac:dyDescent="0.3">
      <c r="A7948">
        <v>7933</v>
      </c>
      <c r="B7948">
        <f t="shared" si="246"/>
        <v>2</v>
      </c>
      <c r="C7948" s="32">
        <v>43074</v>
      </c>
      <c r="D7948">
        <v>1.752</v>
      </c>
      <c r="E7948">
        <f t="shared" si="247"/>
        <v>8.0229656709994643E-3</v>
      </c>
    </row>
    <row r="7949" spans="1:5" x14ac:dyDescent="0.3">
      <c r="A7949" s="35">
        <v>7934</v>
      </c>
      <c r="B7949">
        <f t="shared" si="246"/>
        <v>3</v>
      </c>
      <c r="C7949" s="32">
        <v>43075</v>
      </c>
      <c r="D7949">
        <v>1.7030000000000001</v>
      </c>
      <c r="E7949">
        <f t="shared" si="247"/>
        <v>-2.8366590833648373E-2</v>
      </c>
    </row>
    <row r="7950" spans="1:5" x14ac:dyDescent="0.3">
      <c r="A7950">
        <v>7935</v>
      </c>
      <c r="B7950">
        <f t="shared" si="246"/>
        <v>4</v>
      </c>
      <c r="C7950" s="32">
        <v>43076</v>
      </c>
      <c r="D7950">
        <v>1.7350000000000001</v>
      </c>
      <c r="E7950">
        <f t="shared" si="247"/>
        <v>1.861601171827135E-2</v>
      </c>
    </row>
    <row r="7951" spans="1:5" x14ac:dyDescent="0.3">
      <c r="A7951" s="35">
        <v>7936</v>
      </c>
      <c r="B7951">
        <f t="shared" si="246"/>
        <v>5</v>
      </c>
      <c r="C7951" s="32">
        <v>43077</v>
      </c>
      <c r="D7951">
        <v>1.7509999999999999</v>
      </c>
      <c r="E7951">
        <f t="shared" si="247"/>
        <v>9.1796399048922235E-3</v>
      </c>
    </row>
    <row r="7952" spans="1:5" x14ac:dyDescent="0.3">
      <c r="A7952">
        <v>7937</v>
      </c>
      <c r="B7952">
        <f t="shared" si="246"/>
        <v>1</v>
      </c>
      <c r="C7952" s="32">
        <v>43080</v>
      </c>
      <c r="D7952">
        <v>1.762</v>
      </c>
      <c r="E7952">
        <f t="shared" si="247"/>
        <v>6.2624742102729506E-3</v>
      </c>
    </row>
    <row r="7953" spans="1:5" x14ac:dyDescent="0.3">
      <c r="A7953" s="35">
        <v>7938</v>
      </c>
      <c r="B7953">
        <f t="shared" ref="B7953:B8016" si="248">WEEKDAY(C7953,2)</f>
        <v>2</v>
      </c>
      <c r="C7953" s="32">
        <v>43081</v>
      </c>
      <c r="D7953">
        <v>1.7350000000000001</v>
      </c>
      <c r="E7953">
        <f t="shared" si="247"/>
        <v>-1.5442114115165179E-2</v>
      </c>
    </row>
    <row r="7954" spans="1:5" x14ac:dyDescent="0.3">
      <c r="A7954">
        <v>7939</v>
      </c>
      <c r="B7954">
        <f t="shared" si="248"/>
        <v>3</v>
      </c>
      <c r="C7954" s="32">
        <v>43082</v>
      </c>
      <c r="D7954">
        <v>1.6879999999999999</v>
      </c>
      <c r="E7954">
        <f t="shared" ref="E7954:E8017" si="249">LN(D7954/D7953)</f>
        <v>-2.7463017225057174E-2</v>
      </c>
    </row>
    <row r="7955" spans="1:5" x14ac:dyDescent="0.3">
      <c r="A7955" s="35">
        <v>7940</v>
      </c>
      <c r="B7955">
        <f t="shared" si="248"/>
        <v>4</v>
      </c>
      <c r="C7955" s="32">
        <v>43083</v>
      </c>
      <c r="D7955">
        <v>1.714</v>
      </c>
      <c r="E7955">
        <f t="shared" si="249"/>
        <v>1.5285424001822749E-2</v>
      </c>
    </row>
    <row r="7956" spans="1:5" x14ac:dyDescent="0.3">
      <c r="A7956">
        <v>7941</v>
      </c>
      <c r="B7956">
        <f t="shared" si="248"/>
        <v>5</v>
      </c>
      <c r="C7956" s="32">
        <v>43084</v>
      </c>
      <c r="D7956">
        <v>1.6890000000000001</v>
      </c>
      <c r="E7956">
        <f t="shared" si="249"/>
        <v>-1.4693182349925026E-2</v>
      </c>
    </row>
    <row r="7957" spans="1:5" x14ac:dyDescent="0.3">
      <c r="A7957" s="35">
        <v>7942</v>
      </c>
      <c r="B7957">
        <f t="shared" si="248"/>
        <v>1</v>
      </c>
      <c r="C7957" s="32">
        <v>43087</v>
      </c>
      <c r="D7957">
        <v>1.7</v>
      </c>
      <c r="E7957">
        <f t="shared" si="249"/>
        <v>6.4916132365073929E-3</v>
      </c>
    </row>
    <row r="7958" spans="1:5" x14ac:dyDescent="0.3">
      <c r="A7958">
        <v>7943</v>
      </c>
      <c r="B7958">
        <f t="shared" si="248"/>
        <v>2</v>
      </c>
      <c r="C7958" s="32">
        <v>43088</v>
      </c>
      <c r="D7958">
        <v>1.7250000000000001</v>
      </c>
      <c r="E7958">
        <f t="shared" si="249"/>
        <v>1.4598799421152851E-2</v>
      </c>
    </row>
    <row r="7959" spans="1:5" x14ac:dyDescent="0.3">
      <c r="A7959" s="35">
        <v>7944</v>
      </c>
      <c r="B7959">
        <f t="shared" si="248"/>
        <v>3</v>
      </c>
      <c r="C7959" s="32">
        <v>43089</v>
      </c>
      <c r="D7959">
        <v>1.772</v>
      </c>
      <c r="E7959">
        <f t="shared" si="249"/>
        <v>2.6881801699566173E-2</v>
      </c>
    </row>
    <row r="7960" spans="1:5" x14ac:dyDescent="0.3">
      <c r="A7960">
        <v>7945</v>
      </c>
      <c r="B7960">
        <f t="shared" si="248"/>
        <v>4</v>
      </c>
      <c r="C7960" s="32">
        <v>43090</v>
      </c>
      <c r="D7960">
        <v>1.7789999999999999</v>
      </c>
      <c r="E7960">
        <f t="shared" si="249"/>
        <v>3.9425565008087728E-3</v>
      </c>
    </row>
    <row r="7961" spans="1:5" x14ac:dyDescent="0.3">
      <c r="A7961" s="35">
        <v>7946</v>
      </c>
      <c r="B7961">
        <f t="shared" si="248"/>
        <v>5</v>
      </c>
      <c r="C7961" s="32">
        <v>43091</v>
      </c>
      <c r="D7961">
        <v>1.7909999999999999</v>
      </c>
      <c r="E7961">
        <f t="shared" si="249"/>
        <v>6.7227143948767375E-3</v>
      </c>
    </row>
    <row r="7962" spans="1:5" x14ac:dyDescent="0.3">
      <c r="A7962">
        <v>7947</v>
      </c>
      <c r="B7962">
        <f t="shared" si="248"/>
        <v>2</v>
      </c>
      <c r="C7962" s="32">
        <v>43095</v>
      </c>
      <c r="D7962">
        <v>1.8220000000000001</v>
      </c>
      <c r="E7962">
        <f t="shared" si="249"/>
        <v>1.7160675759191866E-2</v>
      </c>
    </row>
    <row r="7963" spans="1:5" x14ac:dyDescent="0.3">
      <c r="A7963" s="35">
        <v>7948</v>
      </c>
      <c r="B7963">
        <f t="shared" si="248"/>
        <v>3</v>
      </c>
      <c r="C7963" s="32">
        <v>43096</v>
      </c>
      <c r="D7963">
        <v>1.8240000000000001</v>
      </c>
      <c r="E7963">
        <f t="shared" si="249"/>
        <v>1.097092814373149E-3</v>
      </c>
    </row>
    <row r="7964" spans="1:5" x14ac:dyDescent="0.3">
      <c r="A7964">
        <v>7949</v>
      </c>
      <c r="B7964">
        <f t="shared" si="248"/>
        <v>4</v>
      </c>
      <c r="C7964" s="32">
        <v>43097</v>
      </c>
      <c r="D7964">
        <v>1.831</v>
      </c>
      <c r="E7964">
        <f t="shared" si="249"/>
        <v>3.8303740402339005E-3</v>
      </c>
    </row>
    <row r="7965" spans="1:5" x14ac:dyDescent="0.3">
      <c r="A7965" s="35">
        <v>7950</v>
      </c>
      <c r="B7965">
        <f t="shared" si="248"/>
        <v>5</v>
      </c>
      <c r="C7965" s="32">
        <v>43098</v>
      </c>
      <c r="D7965">
        <v>1.829</v>
      </c>
      <c r="E7965">
        <f t="shared" si="249"/>
        <v>-1.0928962836449807E-3</v>
      </c>
    </row>
    <row r="7966" spans="1:5" x14ac:dyDescent="0.3">
      <c r="A7966">
        <v>7951</v>
      </c>
      <c r="B7966">
        <f t="shared" si="248"/>
        <v>2</v>
      </c>
      <c r="C7966" s="32">
        <v>43102</v>
      </c>
      <c r="D7966">
        <v>1.792</v>
      </c>
      <c r="E7966">
        <f t="shared" si="249"/>
        <v>-2.0437054855989858E-2</v>
      </c>
    </row>
    <row r="7967" spans="1:5" x14ac:dyDescent="0.3">
      <c r="A7967" s="35">
        <v>7952</v>
      </c>
      <c r="B7967">
        <f t="shared" si="248"/>
        <v>3</v>
      </c>
      <c r="C7967" s="32">
        <v>43103</v>
      </c>
      <c r="D7967">
        <v>1.8220000000000001</v>
      </c>
      <c r="E7967">
        <f t="shared" si="249"/>
        <v>1.6602484285027818E-2</v>
      </c>
    </row>
    <row r="7968" spans="1:5" x14ac:dyDescent="0.3">
      <c r="A7968">
        <v>7953</v>
      </c>
      <c r="B7968">
        <f t="shared" si="248"/>
        <v>4</v>
      </c>
      <c r="C7968" s="32">
        <v>43104</v>
      </c>
      <c r="D7968">
        <v>1.8320000000000001</v>
      </c>
      <c r="E7968">
        <f t="shared" si="249"/>
        <v>5.4734674141719069E-3</v>
      </c>
    </row>
    <row r="7969" spans="1:5" x14ac:dyDescent="0.3">
      <c r="A7969" s="35">
        <v>7954</v>
      </c>
      <c r="B7969">
        <f t="shared" si="248"/>
        <v>5</v>
      </c>
      <c r="C7969" s="32">
        <v>43105</v>
      </c>
      <c r="D7969">
        <v>1.8169999999999999</v>
      </c>
      <c r="E7969">
        <f t="shared" si="249"/>
        <v>-8.2214768379044248E-3</v>
      </c>
    </row>
    <row r="7970" spans="1:5" x14ac:dyDescent="0.3">
      <c r="A7970">
        <v>7955</v>
      </c>
      <c r="B7970">
        <f t="shared" si="248"/>
        <v>1</v>
      </c>
      <c r="C7970" s="32">
        <v>43108</v>
      </c>
      <c r="D7970">
        <v>1.823</v>
      </c>
      <c r="E7970">
        <f t="shared" si="249"/>
        <v>3.2967062824918029E-3</v>
      </c>
    </row>
    <row r="7971" spans="1:5" x14ac:dyDescent="0.3">
      <c r="A7971" s="35">
        <v>7956</v>
      </c>
      <c r="B7971">
        <f t="shared" si="248"/>
        <v>2</v>
      </c>
      <c r="C7971" s="32">
        <v>43109</v>
      </c>
      <c r="D7971">
        <v>1.8620000000000001</v>
      </c>
      <c r="E7971">
        <f t="shared" si="249"/>
        <v>2.1167683158349427E-2</v>
      </c>
    </row>
    <row r="7972" spans="1:5" x14ac:dyDescent="0.3">
      <c r="A7972">
        <v>7957</v>
      </c>
      <c r="B7972">
        <f t="shared" si="248"/>
        <v>3</v>
      </c>
      <c r="C7972" s="32">
        <v>43110</v>
      </c>
      <c r="D7972">
        <v>1.863</v>
      </c>
      <c r="E7972">
        <f t="shared" si="249"/>
        <v>5.3691276457600143E-4</v>
      </c>
    </row>
    <row r="7973" spans="1:5" x14ac:dyDescent="0.3">
      <c r="A7973" s="35">
        <v>7958</v>
      </c>
      <c r="B7973">
        <f t="shared" si="248"/>
        <v>4</v>
      </c>
      <c r="C7973" s="32">
        <v>43111</v>
      </c>
      <c r="D7973">
        <v>1.8660000000000001</v>
      </c>
      <c r="E7973">
        <f t="shared" si="249"/>
        <v>1.6090108057006858E-3</v>
      </c>
    </row>
    <row r="7974" spans="1:5" x14ac:dyDescent="0.3">
      <c r="A7974">
        <v>7959</v>
      </c>
      <c r="B7974">
        <f t="shared" si="248"/>
        <v>5</v>
      </c>
      <c r="C7974" s="32">
        <v>43112</v>
      </c>
      <c r="D7974">
        <v>1.8859999999999999</v>
      </c>
      <c r="E7974">
        <f t="shared" si="249"/>
        <v>1.0661081786113637E-2</v>
      </c>
    </row>
    <row r="7975" spans="1:5" x14ac:dyDescent="0.3">
      <c r="A7975" s="35">
        <v>7960</v>
      </c>
      <c r="B7975">
        <f t="shared" si="248"/>
        <v>2</v>
      </c>
      <c r="C7975" s="32">
        <v>43116</v>
      </c>
      <c r="D7975">
        <v>1.8779999999999999</v>
      </c>
      <c r="E7975">
        <f t="shared" si="249"/>
        <v>-4.2508034251946001E-3</v>
      </c>
    </row>
    <row r="7976" spans="1:5" x14ac:dyDescent="0.3">
      <c r="A7976">
        <v>7961</v>
      </c>
      <c r="B7976">
        <f t="shared" si="248"/>
        <v>3</v>
      </c>
      <c r="C7976" s="32">
        <v>43117</v>
      </c>
      <c r="D7976">
        <v>1.903</v>
      </c>
      <c r="E7976">
        <f t="shared" si="249"/>
        <v>1.3224207527941352E-2</v>
      </c>
    </row>
    <row r="7977" spans="1:5" x14ac:dyDescent="0.3">
      <c r="A7977" s="35">
        <v>7962</v>
      </c>
      <c r="B7977">
        <f t="shared" si="248"/>
        <v>4</v>
      </c>
      <c r="C7977" s="32">
        <v>43118</v>
      </c>
      <c r="D7977">
        <v>1.9259999999999999</v>
      </c>
      <c r="E7977">
        <f t="shared" si="249"/>
        <v>1.2013725061921344E-2</v>
      </c>
    </row>
    <row r="7978" spans="1:5" x14ac:dyDescent="0.3">
      <c r="A7978">
        <v>7963</v>
      </c>
      <c r="B7978">
        <f t="shared" si="248"/>
        <v>5</v>
      </c>
      <c r="C7978" s="32">
        <v>43119</v>
      </c>
      <c r="D7978">
        <v>1.9139999999999999</v>
      </c>
      <c r="E7978">
        <f t="shared" si="249"/>
        <v>-6.2500203451712946E-3</v>
      </c>
    </row>
    <row r="7979" spans="1:5" x14ac:dyDescent="0.3">
      <c r="A7979" s="35">
        <v>7964</v>
      </c>
      <c r="B7979">
        <f t="shared" si="248"/>
        <v>1</v>
      </c>
      <c r="C7979" s="32">
        <v>43122</v>
      </c>
      <c r="D7979">
        <v>1.948</v>
      </c>
      <c r="E7979">
        <f t="shared" si="249"/>
        <v>1.7607912189580747E-2</v>
      </c>
    </row>
    <row r="7980" spans="1:5" x14ac:dyDescent="0.3">
      <c r="A7980">
        <v>7965</v>
      </c>
      <c r="B7980">
        <f t="shared" si="248"/>
        <v>2</v>
      </c>
      <c r="C7980" s="32">
        <v>43123</v>
      </c>
      <c r="D7980">
        <v>1.97</v>
      </c>
      <c r="E7980">
        <f t="shared" si="249"/>
        <v>1.1230337529553755E-2</v>
      </c>
    </row>
    <row r="7981" spans="1:5" x14ac:dyDescent="0.3">
      <c r="A7981" s="35">
        <v>7966</v>
      </c>
      <c r="B7981">
        <f t="shared" si="248"/>
        <v>3</v>
      </c>
      <c r="C7981" s="32">
        <v>43124</v>
      </c>
      <c r="D7981">
        <v>1.9810000000000001</v>
      </c>
      <c r="E7981">
        <f t="shared" si="249"/>
        <v>5.5682249665167886E-3</v>
      </c>
    </row>
    <row r="7982" spans="1:5" x14ac:dyDescent="0.3">
      <c r="A7982">
        <v>7967</v>
      </c>
      <c r="B7982">
        <f t="shared" si="248"/>
        <v>4</v>
      </c>
      <c r="C7982" s="32">
        <v>43125</v>
      </c>
      <c r="D7982">
        <v>1.966</v>
      </c>
      <c r="E7982">
        <f t="shared" si="249"/>
        <v>-7.6007459914391702E-3</v>
      </c>
    </row>
    <row r="7983" spans="1:5" x14ac:dyDescent="0.3">
      <c r="A7983" s="35">
        <v>7968</v>
      </c>
      <c r="B7983">
        <f t="shared" si="248"/>
        <v>5</v>
      </c>
      <c r="C7983" s="32">
        <v>43126</v>
      </c>
      <c r="D7983">
        <v>1.9990000000000001</v>
      </c>
      <c r="E7983">
        <f t="shared" si="249"/>
        <v>1.6646033793288207E-2</v>
      </c>
    </row>
    <row r="7984" spans="1:5" x14ac:dyDescent="0.3">
      <c r="A7984">
        <v>7969</v>
      </c>
      <c r="B7984">
        <f t="shared" si="248"/>
        <v>1</v>
      </c>
      <c r="C7984" s="32">
        <v>43129</v>
      </c>
      <c r="D7984">
        <v>1.9950000000000001</v>
      </c>
      <c r="E7984">
        <f t="shared" si="249"/>
        <v>-2.0030051764362016E-3</v>
      </c>
    </row>
    <row r="7985" spans="1:5" x14ac:dyDescent="0.3">
      <c r="A7985" s="35">
        <v>7970</v>
      </c>
      <c r="B7985">
        <f t="shared" si="248"/>
        <v>2</v>
      </c>
      <c r="C7985" s="32">
        <v>43130</v>
      </c>
      <c r="D7985">
        <v>1.9510000000000001</v>
      </c>
      <c r="E7985">
        <f t="shared" si="249"/>
        <v>-2.2301988700852642E-2</v>
      </c>
    </row>
    <row r="7986" spans="1:5" x14ac:dyDescent="0.3">
      <c r="A7986">
        <v>7971</v>
      </c>
      <c r="B7986">
        <f t="shared" si="248"/>
        <v>3</v>
      </c>
      <c r="C7986" s="32">
        <v>43131</v>
      </c>
      <c r="D7986">
        <v>1.9650000000000001</v>
      </c>
      <c r="E7986">
        <f t="shared" si="249"/>
        <v>7.1501836802503795E-3</v>
      </c>
    </row>
    <row r="7987" spans="1:5" x14ac:dyDescent="0.3">
      <c r="A7987" s="35">
        <v>7972</v>
      </c>
      <c r="B7987">
        <f t="shared" si="248"/>
        <v>4</v>
      </c>
      <c r="C7987" s="32">
        <v>43132</v>
      </c>
      <c r="D7987">
        <v>1.948</v>
      </c>
      <c r="E7987">
        <f t="shared" si="249"/>
        <v>-8.6890401008812221E-3</v>
      </c>
    </row>
    <row r="7988" spans="1:5" x14ac:dyDescent="0.3">
      <c r="A7988">
        <v>7973</v>
      </c>
      <c r="B7988">
        <f t="shared" si="248"/>
        <v>5</v>
      </c>
      <c r="C7988" s="32">
        <v>43133</v>
      </c>
      <c r="D7988">
        <v>1.93</v>
      </c>
      <c r="E7988">
        <f t="shared" si="249"/>
        <v>-9.283202303549171E-3</v>
      </c>
    </row>
    <row r="7989" spans="1:5" x14ac:dyDescent="0.3">
      <c r="A7989" s="35">
        <v>7974</v>
      </c>
      <c r="B7989">
        <f t="shared" si="248"/>
        <v>1</v>
      </c>
      <c r="C7989" s="32">
        <v>43136</v>
      </c>
      <c r="D7989">
        <v>1.897</v>
      </c>
      <c r="E7989">
        <f t="shared" si="249"/>
        <v>-1.7246311963916933E-2</v>
      </c>
    </row>
    <row r="7990" spans="1:5" x14ac:dyDescent="0.3">
      <c r="A7990">
        <v>7975</v>
      </c>
      <c r="B7990">
        <f t="shared" si="248"/>
        <v>2</v>
      </c>
      <c r="C7990" s="32">
        <v>43137</v>
      </c>
      <c r="D7990">
        <v>1.86</v>
      </c>
      <c r="E7990">
        <f t="shared" si="249"/>
        <v>-1.9697203227767246E-2</v>
      </c>
    </row>
    <row r="7991" spans="1:5" x14ac:dyDescent="0.3">
      <c r="A7991" s="35">
        <v>7976</v>
      </c>
      <c r="B7991">
        <f t="shared" si="248"/>
        <v>3</v>
      </c>
      <c r="C7991" s="32">
        <v>43138</v>
      </c>
      <c r="D7991">
        <v>1.8149999999999999</v>
      </c>
      <c r="E7991">
        <f t="shared" si="249"/>
        <v>-2.449102000829587E-2</v>
      </c>
    </row>
    <row r="7992" spans="1:5" x14ac:dyDescent="0.3">
      <c r="A7992">
        <v>7977</v>
      </c>
      <c r="B7992">
        <f t="shared" si="248"/>
        <v>4</v>
      </c>
      <c r="C7992" s="32">
        <v>43139</v>
      </c>
      <c r="D7992">
        <v>1.8009999999999999</v>
      </c>
      <c r="E7992">
        <f t="shared" si="249"/>
        <v>-7.7434015229950644E-3</v>
      </c>
    </row>
    <row r="7993" spans="1:5" x14ac:dyDescent="0.3">
      <c r="A7993" s="35">
        <v>7978</v>
      </c>
      <c r="B7993">
        <f t="shared" si="248"/>
        <v>5</v>
      </c>
      <c r="C7993" s="32">
        <v>43140</v>
      </c>
      <c r="D7993">
        <v>1.7569999999999999</v>
      </c>
      <c r="E7993">
        <f t="shared" si="249"/>
        <v>-2.4734256988858866E-2</v>
      </c>
    </row>
    <row r="7994" spans="1:5" x14ac:dyDescent="0.3">
      <c r="A7994">
        <v>7979</v>
      </c>
      <c r="B7994">
        <f t="shared" si="248"/>
        <v>1</v>
      </c>
      <c r="C7994" s="32">
        <v>43143</v>
      </c>
      <c r="D7994">
        <v>1.732</v>
      </c>
      <c r="E7994">
        <f t="shared" si="249"/>
        <v>-1.433099906471668E-2</v>
      </c>
    </row>
    <row r="7995" spans="1:5" x14ac:dyDescent="0.3">
      <c r="A7995" s="35">
        <v>7980</v>
      </c>
      <c r="B7995">
        <f t="shared" si="248"/>
        <v>2</v>
      </c>
      <c r="C7995" s="32">
        <v>43144</v>
      </c>
      <c r="D7995">
        <v>1.7310000000000001</v>
      </c>
      <c r="E7995">
        <f t="shared" si="249"/>
        <v>-5.7753394617117676E-4</v>
      </c>
    </row>
    <row r="7996" spans="1:5" x14ac:dyDescent="0.3">
      <c r="A7996">
        <v>7981</v>
      </c>
      <c r="B7996">
        <f t="shared" si="248"/>
        <v>3</v>
      </c>
      <c r="C7996" s="32">
        <v>43145</v>
      </c>
      <c r="D7996">
        <v>1.758</v>
      </c>
      <c r="E7996">
        <f t="shared" si="249"/>
        <v>1.5477523068912924E-2</v>
      </c>
    </row>
    <row r="7997" spans="1:5" x14ac:dyDescent="0.3">
      <c r="A7997" s="35">
        <v>7982</v>
      </c>
      <c r="B7997">
        <f t="shared" si="248"/>
        <v>4</v>
      </c>
      <c r="C7997" s="32">
        <v>43146</v>
      </c>
      <c r="D7997">
        <v>1.782</v>
      </c>
      <c r="E7997">
        <f t="shared" si="249"/>
        <v>1.3559529785632294E-2</v>
      </c>
    </row>
    <row r="7998" spans="1:5" x14ac:dyDescent="0.3">
      <c r="A7998">
        <v>7983</v>
      </c>
      <c r="B7998">
        <f t="shared" si="248"/>
        <v>5</v>
      </c>
      <c r="C7998" s="32">
        <v>43147</v>
      </c>
      <c r="D7998">
        <v>1.7909999999999999</v>
      </c>
      <c r="E7998">
        <f t="shared" si="249"/>
        <v>5.037794029957081E-3</v>
      </c>
    </row>
    <row r="7999" spans="1:5" x14ac:dyDescent="0.3">
      <c r="A7999" s="35">
        <v>7984</v>
      </c>
      <c r="B7999">
        <f t="shared" si="248"/>
        <v>2</v>
      </c>
      <c r="C7999" s="32">
        <v>43151</v>
      </c>
      <c r="D7999">
        <v>1.7869999999999999</v>
      </c>
      <c r="E7999">
        <f t="shared" si="249"/>
        <v>-2.2358869012836851E-3</v>
      </c>
    </row>
    <row r="8000" spans="1:5" x14ac:dyDescent="0.3">
      <c r="A8000">
        <v>7985</v>
      </c>
      <c r="B8000">
        <f t="shared" si="248"/>
        <v>3</v>
      </c>
      <c r="C8000" s="32">
        <v>43152</v>
      </c>
      <c r="D8000">
        <v>1.788</v>
      </c>
      <c r="E8000">
        <f t="shared" si="249"/>
        <v>5.594405740313998E-4</v>
      </c>
    </row>
    <row r="8001" spans="1:5" x14ac:dyDescent="0.3">
      <c r="A8001" s="35">
        <v>7986</v>
      </c>
      <c r="B8001">
        <f t="shared" si="248"/>
        <v>4</v>
      </c>
      <c r="C8001" s="32">
        <v>43153</v>
      </c>
      <c r="D8001">
        <v>1.804</v>
      </c>
      <c r="E8001">
        <f t="shared" si="249"/>
        <v>8.9087448891094299E-3</v>
      </c>
    </row>
    <row r="8002" spans="1:5" x14ac:dyDescent="0.3">
      <c r="A8002">
        <v>7987</v>
      </c>
      <c r="B8002">
        <f t="shared" si="248"/>
        <v>5</v>
      </c>
      <c r="C8002" s="32">
        <v>43154</v>
      </c>
      <c r="D8002">
        <v>1.8540000000000001</v>
      </c>
      <c r="E8002">
        <f t="shared" si="249"/>
        <v>2.7339045503231598E-2</v>
      </c>
    </row>
    <row r="8003" spans="1:5" x14ac:dyDescent="0.3">
      <c r="A8003" s="35">
        <v>7988</v>
      </c>
      <c r="B8003">
        <f t="shared" si="248"/>
        <v>1</v>
      </c>
      <c r="C8003" s="32">
        <v>43157</v>
      </c>
      <c r="D8003">
        <v>1.8680000000000001</v>
      </c>
      <c r="E8003">
        <f t="shared" si="249"/>
        <v>7.5228726629874149E-3</v>
      </c>
    </row>
    <row r="8004" spans="1:5" x14ac:dyDescent="0.3">
      <c r="A8004">
        <v>7989</v>
      </c>
      <c r="B8004">
        <f t="shared" si="248"/>
        <v>2</v>
      </c>
      <c r="C8004" s="32">
        <v>43158</v>
      </c>
      <c r="D8004">
        <v>1.8440000000000001</v>
      </c>
      <c r="E8004">
        <f t="shared" si="249"/>
        <v>-1.2931214672248779E-2</v>
      </c>
    </row>
    <row r="8005" spans="1:5" x14ac:dyDescent="0.3">
      <c r="A8005" s="35">
        <v>7990</v>
      </c>
      <c r="B8005">
        <f t="shared" si="248"/>
        <v>3</v>
      </c>
      <c r="C8005" s="32">
        <v>43159</v>
      </c>
      <c r="D8005">
        <v>1.794</v>
      </c>
      <c r="E8005">
        <f t="shared" si="249"/>
        <v>-2.7489361497797786E-2</v>
      </c>
    </row>
    <row r="8006" spans="1:5" x14ac:dyDescent="0.3">
      <c r="A8006">
        <v>7991</v>
      </c>
      <c r="B8006">
        <f t="shared" si="248"/>
        <v>4</v>
      </c>
      <c r="C8006" s="32">
        <v>43160</v>
      </c>
      <c r="D8006">
        <v>1.927</v>
      </c>
      <c r="E8006">
        <f t="shared" si="249"/>
        <v>7.1516625795624955E-2</v>
      </c>
    </row>
    <row r="8007" spans="1:5" x14ac:dyDescent="0.3">
      <c r="A8007" s="35">
        <v>7992</v>
      </c>
      <c r="B8007">
        <f t="shared" si="248"/>
        <v>5</v>
      </c>
      <c r="C8007" s="32">
        <v>43161</v>
      </c>
      <c r="D8007">
        <v>1.7669999999999999</v>
      </c>
      <c r="E8007">
        <f t="shared" si="249"/>
        <v>-8.6681196094670052E-2</v>
      </c>
    </row>
    <row r="8008" spans="1:5" x14ac:dyDescent="0.3">
      <c r="A8008">
        <v>7993</v>
      </c>
      <c r="B8008">
        <f t="shared" si="248"/>
        <v>1</v>
      </c>
      <c r="C8008" s="32">
        <v>43164</v>
      </c>
      <c r="D8008">
        <v>1.794</v>
      </c>
      <c r="E8008">
        <f t="shared" si="249"/>
        <v>1.5164570299045063E-2</v>
      </c>
    </row>
    <row r="8009" spans="1:5" x14ac:dyDescent="0.3">
      <c r="A8009" s="35">
        <v>7994</v>
      </c>
      <c r="B8009">
        <f t="shared" si="248"/>
        <v>2</v>
      </c>
      <c r="C8009" s="32">
        <v>43165</v>
      </c>
      <c r="D8009">
        <v>1.7929999999999999</v>
      </c>
      <c r="E8009">
        <f t="shared" si="249"/>
        <v>-5.5756901360858621E-4</v>
      </c>
    </row>
    <row r="8010" spans="1:5" x14ac:dyDescent="0.3">
      <c r="A8010">
        <v>7995</v>
      </c>
      <c r="B8010">
        <f t="shared" si="248"/>
        <v>3</v>
      </c>
      <c r="C8010" s="32">
        <v>43166</v>
      </c>
      <c r="D8010">
        <v>1.794</v>
      </c>
      <c r="E8010">
        <f t="shared" si="249"/>
        <v>5.5756901360854631E-4</v>
      </c>
    </row>
    <row r="8011" spans="1:5" x14ac:dyDescent="0.3">
      <c r="A8011" s="35">
        <v>7996</v>
      </c>
      <c r="B8011">
        <f t="shared" si="248"/>
        <v>4</v>
      </c>
      <c r="C8011" s="32">
        <v>43167</v>
      </c>
      <c r="D8011">
        <v>1.752</v>
      </c>
      <c r="E8011">
        <f t="shared" si="249"/>
        <v>-2.3689771122404665E-2</v>
      </c>
    </row>
    <row r="8012" spans="1:5" x14ac:dyDescent="0.3">
      <c r="A8012">
        <v>7997</v>
      </c>
      <c r="B8012">
        <f t="shared" si="248"/>
        <v>5</v>
      </c>
      <c r="C8012" s="32">
        <v>43168</v>
      </c>
      <c r="D8012">
        <v>1.7529999999999999</v>
      </c>
      <c r="E8012">
        <f t="shared" si="249"/>
        <v>5.7061342489765968E-4</v>
      </c>
    </row>
    <row r="8013" spans="1:5" x14ac:dyDescent="0.3">
      <c r="A8013" s="35">
        <v>7998</v>
      </c>
      <c r="B8013">
        <f t="shared" si="248"/>
        <v>1</v>
      </c>
      <c r="C8013" s="32">
        <v>43171</v>
      </c>
      <c r="D8013">
        <v>1.7509999999999999</v>
      </c>
      <c r="E8013">
        <f t="shared" si="249"/>
        <v>-1.1415526353826184E-3</v>
      </c>
    </row>
    <row r="8014" spans="1:5" x14ac:dyDescent="0.3">
      <c r="A8014">
        <v>7999</v>
      </c>
      <c r="B8014">
        <f t="shared" si="248"/>
        <v>2</v>
      </c>
      <c r="C8014" s="32">
        <v>43172</v>
      </c>
      <c r="D8014">
        <v>1.7549999999999999</v>
      </c>
      <c r="E8014">
        <f t="shared" si="249"/>
        <v>2.2818036141142675E-3</v>
      </c>
    </row>
    <row r="8015" spans="1:5" x14ac:dyDescent="0.3">
      <c r="A8015" s="35">
        <v>8000</v>
      </c>
      <c r="B8015">
        <f t="shared" si="248"/>
        <v>3</v>
      </c>
      <c r="C8015" s="32">
        <v>43173</v>
      </c>
      <c r="D8015">
        <v>1.786</v>
      </c>
      <c r="E8015">
        <f t="shared" si="249"/>
        <v>1.7509625536478255E-2</v>
      </c>
    </row>
    <row r="8016" spans="1:5" x14ac:dyDescent="0.3">
      <c r="A8016">
        <v>8001</v>
      </c>
      <c r="B8016">
        <f t="shared" si="248"/>
        <v>4</v>
      </c>
      <c r="C8016" s="32">
        <v>43174</v>
      </c>
      <c r="D8016">
        <v>1.788</v>
      </c>
      <c r="E8016">
        <f t="shared" si="249"/>
        <v>1.1191942970150324E-3</v>
      </c>
    </row>
    <row r="8017" spans="1:5" x14ac:dyDescent="0.3">
      <c r="A8017" s="35">
        <v>8002</v>
      </c>
      <c r="B8017">
        <f t="shared" ref="B8017:B8080" si="250">WEEKDAY(C8017,2)</f>
        <v>5</v>
      </c>
      <c r="C8017" s="32">
        <v>43175</v>
      </c>
      <c r="D8017">
        <v>1.8140000000000001</v>
      </c>
      <c r="E8017">
        <f t="shared" si="249"/>
        <v>1.4436674941622459E-2</v>
      </c>
    </row>
    <row r="8018" spans="1:5" x14ac:dyDescent="0.3">
      <c r="A8018">
        <v>8003</v>
      </c>
      <c r="B8018">
        <f t="shared" si="250"/>
        <v>1</v>
      </c>
      <c r="C8018" s="32">
        <v>43178</v>
      </c>
      <c r="D8018">
        <v>1.7969999999999999</v>
      </c>
      <c r="E8018">
        <f t="shared" ref="E8018:E8081" si="251">LN(D8018/D8017)</f>
        <v>-9.4157438915229118E-3</v>
      </c>
    </row>
    <row r="8019" spans="1:5" x14ac:dyDescent="0.3">
      <c r="A8019" s="35">
        <v>8004</v>
      </c>
      <c r="B8019">
        <f t="shared" si="250"/>
        <v>2</v>
      </c>
      <c r="C8019" s="32">
        <v>43179</v>
      </c>
      <c r="D8019">
        <v>1.831</v>
      </c>
      <c r="E8019">
        <f t="shared" si="251"/>
        <v>1.874365789095167E-2</v>
      </c>
    </row>
    <row r="8020" spans="1:5" x14ac:dyDescent="0.3">
      <c r="A8020">
        <v>8005</v>
      </c>
      <c r="B8020">
        <f t="shared" si="250"/>
        <v>3</v>
      </c>
      <c r="C8020" s="32">
        <v>43180</v>
      </c>
      <c r="D8020">
        <v>1.897</v>
      </c>
      <c r="E8020">
        <f t="shared" si="251"/>
        <v>3.5411425260503587E-2</v>
      </c>
    </row>
    <row r="8021" spans="1:5" x14ac:dyDescent="0.3">
      <c r="A8021" s="35">
        <v>8006</v>
      </c>
      <c r="B8021">
        <f t="shared" si="250"/>
        <v>4</v>
      </c>
      <c r="C8021" s="32">
        <v>43181</v>
      </c>
      <c r="D8021">
        <v>1.889</v>
      </c>
      <c r="E8021">
        <f t="shared" si="251"/>
        <v>-4.2261024335046591E-3</v>
      </c>
    </row>
    <row r="8022" spans="1:5" x14ac:dyDescent="0.3">
      <c r="A8022">
        <v>8007</v>
      </c>
      <c r="B8022">
        <f t="shared" si="250"/>
        <v>5</v>
      </c>
      <c r="C8022" s="32">
        <v>43182</v>
      </c>
      <c r="D8022">
        <v>1.9119999999999999</v>
      </c>
      <c r="E8022">
        <f t="shared" si="251"/>
        <v>1.2102226109837046E-2</v>
      </c>
    </row>
    <row r="8023" spans="1:5" x14ac:dyDescent="0.3">
      <c r="A8023" s="35">
        <v>8008</v>
      </c>
      <c r="B8023">
        <f t="shared" si="250"/>
        <v>1</v>
      </c>
      <c r="C8023" s="32">
        <v>43185</v>
      </c>
      <c r="D8023">
        <v>1.893</v>
      </c>
      <c r="E8023">
        <f t="shared" si="251"/>
        <v>-9.9869424020237515E-3</v>
      </c>
    </row>
    <row r="8024" spans="1:5" x14ac:dyDescent="0.3">
      <c r="A8024">
        <v>8009</v>
      </c>
      <c r="B8024">
        <f t="shared" si="250"/>
        <v>2</v>
      </c>
      <c r="C8024" s="32">
        <v>43186</v>
      </c>
      <c r="D8024">
        <v>1.8919999999999999</v>
      </c>
      <c r="E8024">
        <f t="shared" si="251"/>
        <v>-5.2840159749932135E-4</v>
      </c>
    </row>
    <row r="8025" spans="1:5" x14ac:dyDescent="0.3">
      <c r="A8025" s="35">
        <v>8010</v>
      </c>
      <c r="B8025">
        <f t="shared" si="250"/>
        <v>3</v>
      </c>
      <c r="C8025" s="32">
        <v>43187</v>
      </c>
      <c r="D8025">
        <v>1.899</v>
      </c>
      <c r="E8025">
        <f t="shared" si="251"/>
        <v>3.6929612004622785E-3</v>
      </c>
    </row>
    <row r="8026" spans="1:5" x14ac:dyDescent="0.3">
      <c r="A8026">
        <v>8011</v>
      </c>
      <c r="B8026">
        <f t="shared" si="250"/>
        <v>4</v>
      </c>
      <c r="C8026" s="32">
        <v>43188</v>
      </c>
      <c r="D8026">
        <v>1.9379999999999999</v>
      </c>
      <c r="E8026">
        <f t="shared" si="251"/>
        <v>2.032908163842569E-2</v>
      </c>
    </row>
    <row r="8027" spans="1:5" x14ac:dyDescent="0.3">
      <c r="A8027" s="35">
        <v>8012</v>
      </c>
      <c r="B8027">
        <f t="shared" si="250"/>
        <v>1</v>
      </c>
      <c r="C8027" s="32">
        <v>43192</v>
      </c>
      <c r="D8027">
        <v>1.8879999999999999</v>
      </c>
      <c r="E8027">
        <f t="shared" si="251"/>
        <v>-2.6138445745265547E-2</v>
      </c>
    </row>
    <row r="8028" spans="1:5" x14ac:dyDescent="0.3">
      <c r="A8028">
        <v>8013</v>
      </c>
      <c r="B8028">
        <f t="shared" si="250"/>
        <v>2</v>
      </c>
      <c r="C8028" s="32">
        <v>43193</v>
      </c>
      <c r="D8028">
        <v>1.889</v>
      </c>
      <c r="E8028">
        <f t="shared" si="251"/>
        <v>5.2952079606358084E-4</v>
      </c>
    </row>
    <row r="8029" spans="1:5" x14ac:dyDescent="0.3">
      <c r="A8029" s="35">
        <v>8014</v>
      </c>
      <c r="B8029">
        <f t="shared" si="250"/>
        <v>3</v>
      </c>
      <c r="C8029" s="32">
        <v>43194</v>
      </c>
      <c r="D8029">
        <v>1.8919999999999999</v>
      </c>
      <c r="E8029">
        <f t="shared" si="251"/>
        <v>1.5868821103139769E-3</v>
      </c>
    </row>
    <row r="8030" spans="1:5" x14ac:dyDescent="0.3">
      <c r="A8030">
        <v>8015</v>
      </c>
      <c r="B8030">
        <f t="shared" si="250"/>
        <v>4</v>
      </c>
      <c r="C8030" s="32">
        <v>43195</v>
      </c>
      <c r="D8030">
        <v>1.891</v>
      </c>
      <c r="E8030">
        <f t="shared" si="251"/>
        <v>-5.2868095336604216E-4</v>
      </c>
    </row>
    <row r="8031" spans="1:5" x14ac:dyDescent="0.3">
      <c r="A8031" s="35">
        <v>8016</v>
      </c>
      <c r="B8031">
        <f t="shared" si="250"/>
        <v>5</v>
      </c>
      <c r="C8031" s="32">
        <v>43196</v>
      </c>
      <c r="D8031">
        <v>1.855</v>
      </c>
      <c r="E8031">
        <f t="shared" si="251"/>
        <v>-1.9221093616921991E-2</v>
      </c>
    </row>
    <row r="8032" spans="1:5" x14ac:dyDescent="0.3">
      <c r="A8032">
        <v>8017</v>
      </c>
      <c r="B8032">
        <f t="shared" si="250"/>
        <v>1</v>
      </c>
      <c r="C8032" s="32">
        <v>43199</v>
      </c>
      <c r="D8032">
        <v>1.887</v>
      </c>
      <c r="E8032">
        <f t="shared" si="251"/>
        <v>1.7103570327014823E-2</v>
      </c>
    </row>
    <row r="8033" spans="1:5" x14ac:dyDescent="0.3">
      <c r="A8033" s="35">
        <v>8018</v>
      </c>
      <c r="B8033">
        <f t="shared" si="250"/>
        <v>2</v>
      </c>
      <c r="C8033" s="32">
        <v>43200</v>
      </c>
      <c r="D8033">
        <v>1.96</v>
      </c>
      <c r="E8033">
        <f t="shared" si="251"/>
        <v>3.795620685601267E-2</v>
      </c>
    </row>
    <row r="8034" spans="1:5" x14ac:dyDescent="0.3">
      <c r="A8034">
        <v>8019</v>
      </c>
      <c r="B8034">
        <f t="shared" si="250"/>
        <v>3</v>
      </c>
      <c r="C8034" s="32">
        <v>43201</v>
      </c>
      <c r="D8034">
        <v>2.0019999999999998</v>
      </c>
      <c r="E8034">
        <f t="shared" si="251"/>
        <v>2.1202207650602906E-2</v>
      </c>
    </row>
    <row r="8035" spans="1:5" x14ac:dyDescent="0.3">
      <c r="A8035" s="35">
        <v>8020</v>
      </c>
      <c r="B8035">
        <f t="shared" si="250"/>
        <v>4</v>
      </c>
      <c r="C8035" s="32">
        <v>43202</v>
      </c>
      <c r="D8035">
        <v>1.9910000000000001</v>
      </c>
      <c r="E8035">
        <f t="shared" si="251"/>
        <v>-5.5096558109694726E-3</v>
      </c>
    </row>
    <row r="8036" spans="1:5" x14ac:dyDescent="0.3">
      <c r="A8036">
        <v>8021</v>
      </c>
      <c r="B8036">
        <f t="shared" si="250"/>
        <v>5</v>
      </c>
      <c r="C8036" s="32">
        <v>43203</v>
      </c>
      <c r="D8036">
        <v>1.9970000000000001</v>
      </c>
      <c r="E8036">
        <f t="shared" si="251"/>
        <v>3.0090293516188771E-3</v>
      </c>
    </row>
    <row r="8037" spans="1:5" x14ac:dyDescent="0.3">
      <c r="A8037" s="35">
        <v>8022</v>
      </c>
      <c r="B8037">
        <f t="shared" si="250"/>
        <v>1</v>
      </c>
      <c r="C8037" s="32">
        <v>43206</v>
      </c>
      <c r="D8037">
        <v>2.0150000000000001</v>
      </c>
      <c r="E8037">
        <f t="shared" si="251"/>
        <v>8.9731409649681931E-3</v>
      </c>
    </row>
    <row r="8038" spans="1:5" x14ac:dyDescent="0.3">
      <c r="A8038">
        <v>8023</v>
      </c>
      <c r="B8038">
        <f t="shared" si="250"/>
        <v>2</v>
      </c>
      <c r="C8038" s="32">
        <v>43207</v>
      </c>
      <c r="D8038">
        <v>2.0129999999999999</v>
      </c>
      <c r="E8038">
        <f t="shared" si="251"/>
        <v>-9.9304874099203732E-4</v>
      </c>
    </row>
    <row r="8039" spans="1:5" x14ac:dyDescent="0.3">
      <c r="A8039" s="35">
        <v>8024</v>
      </c>
      <c r="B8039">
        <f t="shared" si="250"/>
        <v>3</v>
      </c>
      <c r="C8039" s="32">
        <v>43208</v>
      </c>
      <c r="D8039">
        <v>2.0470000000000002</v>
      </c>
      <c r="E8039">
        <f t="shared" si="251"/>
        <v>1.6749160021498163E-2</v>
      </c>
    </row>
    <row r="8040" spans="1:5" x14ac:dyDescent="0.3">
      <c r="A8040">
        <v>8025</v>
      </c>
      <c r="B8040">
        <f t="shared" si="250"/>
        <v>4</v>
      </c>
      <c r="C8040" s="32">
        <v>43209</v>
      </c>
      <c r="D8040">
        <v>2.0529999999999999</v>
      </c>
      <c r="E8040">
        <f t="shared" si="251"/>
        <v>2.9268313576438763E-3</v>
      </c>
    </row>
    <row r="8041" spans="1:5" x14ac:dyDescent="0.3">
      <c r="A8041" s="35">
        <v>8026</v>
      </c>
      <c r="B8041">
        <f t="shared" si="250"/>
        <v>5</v>
      </c>
      <c r="C8041" s="32">
        <v>43210</v>
      </c>
      <c r="D8041">
        <v>2.0670000000000002</v>
      </c>
      <c r="E8041">
        <f t="shared" si="251"/>
        <v>6.7961426628348918E-3</v>
      </c>
    </row>
    <row r="8042" spans="1:5" x14ac:dyDescent="0.3">
      <c r="A8042">
        <v>8027</v>
      </c>
      <c r="B8042">
        <f t="shared" si="250"/>
        <v>1</v>
      </c>
      <c r="C8042" s="32">
        <v>43213</v>
      </c>
      <c r="D8042">
        <v>2.0640000000000001</v>
      </c>
      <c r="E8042">
        <f t="shared" si="251"/>
        <v>-1.4524330803149857E-3</v>
      </c>
    </row>
    <row r="8043" spans="1:5" x14ac:dyDescent="0.3">
      <c r="A8043" s="35">
        <v>8028</v>
      </c>
      <c r="B8043">
        <f t="shared" si="250"/>
        <v>2</v>
      </c>
      <c r="C8043" s="32">
        <v>43214</v>
      </c>
      <c r="D8043">
        <v>2.0699999999999998</v>
      </c>
      <c r="E8043">
        <f t="shared" si="251"/>
        <v>2.9027596579614102E-3</v>
      </c>
    </row>
    <row r="8044" spans="1:5" x14ac:dyDescent="0.3">
      <c r="A8044">
        <v>8029</v>
      </c>
      <c r="B8044">
        <f t="shared" si="250"/>
        <v>3</v>
      </c>
      <c r="C8044" s="32">
        <v>43215</v>
      </c>
      <c r="D8044">
        <v>2.0619999999999998</v>
      </c>
      <c r="E8044">
        <f t="shared" si="251"/>
        <v>-3.8722216825095622E-3</v>
      </c>
    </row>
    <row r="8045" spans="1:5" x14ac:dyDescent="0.3">
      <c r="A8045" s="35">
        <v>8030</v>
      </c>
      <c r="B8045">
        <f t="shared" si="250"/>
        <v>4</v>
      </c>
      <c r="C8045" s="32">
        <v>43216</v>
      </c>
      <c r="D8045">
        <v>2.0859999999999999</v>
      </c>
      <c r="E8045">
        <f t="shared" si="251"/>
        <v>1.1571970983812626E-2</v>
      </c>
    </row>
    <row r="8046" spans="1:5" x14ac:dyDescent="0.3">
      <c r="A8046">
        <v>8031</v>
      </c>
      <c r="B8046">
        <f t="shared" si="250"/>
        <v>5</v>
      </c>
      <c r="C8046" s="32">
        <v>43217</v>
      </c>
      <c r="D8046">
        <v>2.081</v>
      </c>
      <c r="E8046">
        <f t="shared" si="251"/>
        <v>-2.3998091670832554E-3</v>
      </c>
    </row>
    <row r="8047" spans="1:5" x14ac:dyDescent="0.3">
      <c r="A8047" s="35">
        <v>8032</v>
      </c>
      <c r="B8047">
        <f t="shared" si="250"/>
        <v>1</v>
      </c>
      <c r="C8047" s="32">
        <v>43220</v>
      </c>
      <c r="D8047">
        <v>2.0840000000000001</v>
      </c>
      <c r="E8047">
        <f t="shared" si="251"/>
        <v>1.4405764796230885E-3</v>
      </c>
    </row>
    <row r="8048" spans="1:5" x14ac:dyDescent="0.3">
      <c r="A8048">
        <v>8033</v>
      </c>
      <c r="B8048">
        <f t="shared" si="250"/>
        <v>2</v>
      </c>
      <c r="C8048" s="32">
        <v>43221</v>
      </c>
      <c r="D8048">
        <v>2.0529999999999999</v>
      </c>
      <c r="E8048">
        <f t="shared" si="251"/>
        <v>-1.498698585432399E-2</v>
      </c>
    </row>
    <row r="8049" spans="1:5" x14ac:dyDescent="0.3">
      <c r="A8049" s="35">
        <v>8034</v>
      </c>
      <c r="B8049">
        <f t="shared" si="250"/>
        <v>3</v>
      </c>
      <c r="C8049" s="32">
        <v>43222</v>
      </c>
      <c r="D8049">
        <v>2.0310000000000001</v>
      </c>
      <c r="E8049">
        <f t="shared" si="251"/>
        <v>-1.077385543854876E-2</v>
      </c>
    </row>
    <row r="8050" spans="1:5" x14ac:dyDescent="0.3">
      <c r="A8050">
        <v>8035</v>
      </c>
      <c r="B8050">
        <f t="shared" si="250"/>
        <v>4</v>
      </c>
      <c r="C8050" s="32">
        <v>43223</v>
      </c>
      <c r="D8050">
        <v>2.048</v>
      </c>
      <c r="E8050">
        <f t="shared" si="251"/>
        <v>8.3354245790135655E-3</v>
      </c>
    </row>
    <row r="8051" spans="1:5" x14ac:dyDescent="0.3">
      <c r="A8051" s="35">
        <v>8036</v>
      </c>
      <c r="B8051">
        <f t="shared" si="250"/>
        <v>5</v>
      </c>
      <c r="C8051" s="32">
        <v>43224</v>
      </c>
      <c r="D8051">
        <v>2.0680000000000001</v>
      </c>
      <c r="E8051">
        <f t="shared" si="251"/>
        <v>9.7182494689213462E-3</v>
      </c>
    </row>
    <row r="8052" spans="1:5" x14ac:dyDescent="0.3">
      <c r="A8052">
        <v>8037</v>
      </c>
      <c r="B8052">
        <f t="shared" si="250"/>
        <v>1</v>
      </c>
      <c r="C8052" s="32">
        <v>43227</v>
      </c>
      <c r="D8052">
        <v>2.0750000000000002</v>
      </c>
      <c r="E8052">
        <f t="shared" si="251"/>
        <v>3.3791970364789154E-3</v>
      </c>
    </row>
    <row r="8053" spans="1:5" x14ac:dyDescent="0.3">
      <c r="A8053" s="35">
        <v>8038</v>
      </c>
      <c r="B8053">
        <f t="shared" si="250"/>
        <v>2</v>
      </c>
      <c r="C8053" s="32">
        <v>43228</v>
      </c>
      <c r="D8053">
        <v>2.081</v>
      </c>
      <c r="E8053">
        <f t="shared" si="251"/>
        <v>2.8873937288356644E-3</v>
      </c>
    </row>
    <row r="8054" spans="1:5" x14ac:dyDescent="0.3">
      <c r="A8054">
        <v>8039</v>
      </c>
      <c r="B8054">
        <f t="shared" si="250"/>
        <v>3</v>
      </c>
      <c r="C8054" s="32">
        <v>43229</v>
      </c>
      <c r="D8054">
        <v>2.1320000000000001</v>
      </c>
      <c r="E8054">
        <f t="shared" si="251"/>
        <v>2.4211958892100777E-2</v>
      </c>
    </row>
    <row r="8055" spans="1:5" x14ac:dyDescent="0.3">
      <c r="A8055" s="35">
        <v>8040</v>
      </c>
      <c r="B8055">
        <f t="shared" si="250"/>
        <v>4</v>
      </c>
      <c r="C8055" s="32">
        <v>43230</v>
      </c>
      <c r="D8055">
        <v>2.1480000000000001</v>
      </c>
      <c r="E8055">
        <f t="shared" si="251"/>
        <v>7.476670343020137E-3</v>
      </c>
    </row>
    <row r="8056" spans="1:5" x14ac:dyDescent="0.3">
      <c r="A8056">
        <v>8041</v>
      </c>
      <c r="B8056">
        <f t="shared" si="250"/>
        <v>5</v>
      </c>
      <c r="C8056" s="32">
        <v>43231</v>
      </c>
      <c r="D8056">
        <v>2.1360000000000001</v>
      </c>
      <c r="E8056">
        <f t="shared" si="251"/>
        <v>-5.6022555486698981E-3</v>
      </c>
    </row>
    <row r="8057" spans="1:5" x14ac:dyDescent="0.3">
      <c r="A8057" s="35">
        <v>8042</v>
      </c>
      <c r="B8057">
        <f t="shared" si="250"/>
        <v>1</v>
      </c>
      <c r="C8057" s="32">
        <v>43234</v>
      </c>
      <c r="D8057">
        <v>2.1560000000000001</v>
      </c>
      <c r="E8057">
        <f t="shared" si="251"/>
        <v>9.3197319488022273E-3</v>
      </c>
    </row>
    <row r="8058" spans="1:5" x14ac:dyDescent="0.3">
      <c r="A8058">
        <v>8043</v>
      </c>
      <c r="B8058">
        <f t="shared" si="250"/>
        <v>2</v>
      </c>
      <c r="C8058" s="32">
        <v>43235</v>
      </c>
      <c r="D8058">
        <v>2.1589999999999998</v>
      </c>
      <c r="E8058">
        <f t="shared" si="251"/>
        <v>1.3904984859194659E-3</v>
      </c>
    </row>
    <row r="8059" spans="1:5" x14ac:dyDescent="0.3">
      <c r="A8059" s="35">
        <v>8044</v>
      </c>
      <c r="B8059">
        <f t="shared" si="250"/>
        <v>3</v>
      </c>
      <c r="C8059" s="32">
        <v>43236</v>
      </c>
      <c r="D8059">
        <v>2.2080000000000002</v>
      </c>
      <c r="E8059">
        <f t="shared" si="251"/>
        <v>2.244197688217878E-2</v>
      </c>
    </row>
    <row r="8060" spans="1:5" x14ac:dyDescent="0.3">
      <c r="A8060">
        <v>8045</v>
      </c>
      <c r="B8060">
        <f t="shared" si="250"/>
        <v>4</v>
      </c>
      <c r="C8060" s="32">
        <v>43237</v>
      </c>
      <c r="D8060">
        <v>2.206</v>
      </c>
      <c r="E8060">
        <f t="shared" si="251"/>
        <v>-9.0620758353820888E-4</v>
      </c>
    </row>
    <row r="8061" spans="1:5" x14ac:dyDescent="0.3">
      <c r="A8061" s="35">
        <v>8046</v>
      </c>
      <c r="B8061">
        <f t="shared" si="250"/>
        <v>5</v>
      </c>
      <c r="C8061" s="32">
        <v>43238</v>
      </c>
      <c r="D8061">
        <v>2.1779999999999999</v>
      </c>
      <c r="E8061">
        <f t="shared" si="251"/>
        <v>-1.2773896320542063E-2</v>
      </c>
    </row>
    <row r="8062" spans="1:5" x14ac:dyDescent="0.3">
      <c r="A8062">
        <v>8047</v>
      </c>
      <c r="B8062">
        <f t="shared" si="250"/>
        <v>1</v>
      </c>
      <c r="C8062" s="32">
        <v>43241</v>
      </c>
      <c r="D8062">
        <v>2.2050000000000001</v>
      </c>
      <c r="E8062">
        <f t="shared" si="251"/>
        <v>1.2320484388040657E-2</v>
      </c>
    </row>
    <row r="8063" spans="1:5" x14ac:dyDescent="0.3">
      <c r="A8063" s="35">
        <v>8048</v>
      </c>
      <c r="B8063">
        <f t="shared" si="250"/>
        <v>2</v>
      </c>
      <c r="C8063" s="32">
        <v>43242</v>
      </c>
      <c r="D8063">
        <v>2.2029999999999998</v>
      </c>
      <c r="E8063">
        <f t="shared" si="251"/>
        <v>-9.0744107860330435E-4</v>
      </c>
    </row>
    <row r="8064" spans="1:5" x14ac:dyDescent="0.3">
      <c r="A8064">
        <v>8049</v>
      </c>
      <c r="B8064">
        <f t="shared" si="250"/>
        <v>3</v>
      </c>
      <c r="C8064" s="32">
        <v>43243</v>
      </c>
      <c r="D8064">
        <v>2.1989999999999998</v>
      </c>
      <c r="E8064">
        <f t="shared" si="251"/>
        <v>-1.8173562475819393E-3</v>
      </c>
    </row>
    <row r="8065" spans="1:5" x14ac:dyDescent="0.3">
      <c r="A8065" s="35">
        <v>8050</v>
      </c>
      <c r="B8065">
        <f t="shared" si="250"/>
        <v>4</v>
      </c>
      <c r="C8065" s="32">
        <v>43244</v>
      </c>
      <c r="D8065">
        <v>2.1779999999999999</v>
      </c>
      <c r="E8065">
        <f t="shared" si="251"/>
        <v>-9.5956870618553267E-3</v>
      </c>
    </row>
    <row r="8066" spans="1:5" x14ac:dyDescent="0.3">
      <c r="A8066">
        <v>8051</v>
      </c>
      <c r="B8066">
        <f t="shared" si="250"/>
        <v>5</v>
      </c>
      <c r="C8066" s="32">
        <v>43245</v>
      </c>
      <c r="D8066">
        <v>2.109</v>
      </c>
      <c r="E8066">
        <f t="shared" si="251"/>
        <v>-3.2193123014131117E-2</v>
      </c>
    </row>
    <row r="8067" spans="1:5" x14ac:dyDescent="0.3">
      <c r="A8067" s="35">
        <v>8052</v>
      </c>
      <c r="B8067">
        <f t="shared" si="250"/>
        <v>2</v>
      </c>
      <c r="C8067" s="32">
        <v>43249</v>
      </c>
      <c r="D8067">
        <v>2.0790000000000002</v>
      </c>
      <c r="E8067">
        <f t="shared" si="251"/>
        <v>-1.432689262076162E-2</v>
      </c>
    </row>
    <row r="8068" spans="1:5" x14ac:dyDescent="0.3">
      <c r="A8068">
        <v>8053</v>
      </c>
      <c r="B8068">
        <f t="shared" si="250"/>
        <v>3</v>
      </c>
      <c r="C8068" s="32">
        <v>43250</v>
      </c>
      <c r="D8068">
        <v>2.1219999999999999</v>
      </c>
      <c r="E8068">
        <f t="shared" si="251"/>
        <v>2.0472031315915476E-2</v>
      </c>
    </row>
    <row r="8069" spans="1:5" x14ac:dyDescent="0.3">
      <c r="A8069" s="35">
        <v>8054</v>
      </c>
      <c r="B8069">
        <f t="shared" si="250"/>
        <v>4</v>
      </c>
      <c r="C8069" s="32">
        <v>43251</v>
      </c>
      <c r="D8069">
        <v>2.093</v>
      </c>
      <c r="E8069">
        <f t="shared" si="251"/>
        <v>-1.3760596727928676E-2</v>
      </c>
    </row>
    <row r="8070" spans="1:5" x14ac:dyDescent="0.3">
      <c r="A8070">
        <v>8055</v>
      </c>
      <c r="B8070">
        <f t="shared" si="250"/>
        <v>5</v>
      </c>
      <c r="C8070" s="32">
        <v>43252</v>
      </c>
      <c r="D8070">
        <v>2.0830000000000002</v>
      </c>
      <c r="E8070">
        <f t="shared" si="251"/>
        <v>-4.789281185027687E-3</v>
      </c>
    </row>
    <row r="8071" spans="1:5" x14ac:dyDescent="0.3">
      <c r="A8071" s="35">
        <v>8056</v>
      </c>
      <c r="B8071">
        <f t="shared" si="250"/>
        <v>1</v>
      </c>
      <c r="C8071" s="32">
        <v>43255</v>
      </c>
      <c r="D8071">
        <v>2.0609999999999999</v>
      </c>
      <c r="E8071">
        <f t="shared" si="251"/>
        <v>-1.0617860370513123E-2</v>
      </c>
    </row>
    <row r="8072" spans="1:5" x14ac:dyDescent="0.3">
      <c r="A8072">
        <v>8057</v>
      </c>
      <c r="B8072">
        <f t="shared" si="250"/>
        <v>2</v>
      </c>
      <c r="C8072" s="32">
        <v>43256</v>
      </c>
      <c r="D8072">
        <v>2.0430000000000001</v>
      </c>
      <c r="E8072">
        <f t="shared" si="251"/>
        <v>-8.7719860728368813E-3</v>
      </c>
    </row>
    <row r="8073" spans="1:5" x14ac:dyDescent="0.3">
      <c r="A8073" s="35">
        <v>8058</v>
      </c>
      <c r="B8073">
        <f t="shared" si="250"/>
        <v>3</v>
      </c>
      <c r="C8073" s="32">
        <v>43257</v>
      </c>
      <c r="D8073">
        <v>2.0219999999999998</v>
      </c>
      <c r="E8073">
        <f t="shared" si="251"/>
        <v>-1.0332195237205525E-2</v>
      </c>
    </row>
    <row r="8074" spans="1:5" x14ac:dyDescent="0.3">
      <c r="A8074">
        <v>8059</v>
      </c>
      <c r="B8074">
        <f t="shared" si="250"/>
        <v>4</v>
      </c>
      <c r="C8074" s="32">
        <v>43258</v>
      </c>
      <c r="D8074">
        <v>2.0609999999999999</v>
      </c>
      <c r="E8074">
        <f t="shared" si="251"/>
        <v>1.9104181310042361E-2</v>
      </c>
    </row>
    <row r="8075" spans="1:5" x14ac:dyDescent="0.3">
      <c r="A8075" s="35">
        <v>8060</v>
      </c>
      <c r="B8075">
        <f t="shared" si="250"/>
        <v>5</v>
      </c>
      <c r="C8075" s="32">
        <v>43259</v>
      </c>
      <c r="D8075">
        <v>2.0499999999999998</v>
      </c>
      <c r="E8075">
        <f t="shared" si="251"/>
        <v>-5.3515087580052433E-3</v>
      </c>
    </row>
    <row r="8076" spans="1:5" x14ac:dyDescent="0.3">
      <c r="A8076">
        <v>8061</v>
      </c>
      <c r="B8076">
        <f t="shared" si="250"/>
        <v>1</v>
      </c>
      <c r="C8076" s="32">
        <v>43262</v>
      </c>
      <c r="D8076">
        <v>2.044</v>
      </c>
      <c r="E8076">
        <f t="shared" si="251"/>
        <v>-2.9311208088587007E-3</v>
      </c>
    </row>
    <row r="8077" spans="1:5" x14ac:dyDescent="0.3">
      <c r="A8077" s="35">
        <v>8062</v>
      </c>
      <c r="B8077">
        <f t="shared" si="250"/>
        <v>2</v>
      </c>
      <c r="C8077" s="32">
        <v>43263</v>
      </c>
      <c r="D8077">
        <v>2.0219999999999998</v>
      </c>
      <c r="E8077">
        <f t="shared" si="251"/>
        <v>-1.0821551743178467E-2</v>
      </c>
    </row>
    <row r="8078" spans="1:5" x14ac:dyDescent="0.3">
      <c r="A8078">
        <v>8063</v>
      </c>
      <c r="B8078">
        <f t="shared" si="250"/>
        <v>3</v>
      </c>
      <c r="C8078" s="32">
        <v>43264</v>
      </c>
      <c r="D8078">
        <v>2.0579999999999998</v>
      </c>
      <c r="E8078">
        <f t="shared" si="251"/>
        <v>1.7647516813578141E-2</v>
      </c>
    </row>
    <row r="8079" spans="1:5" x14ac:dyDescent="0.3">
      <c r="A8079" s="35">
        <v>8064</v>
      </c>
      <c r="B8079">
        <f t="shared" si="250"/>
        <v>4</v>
      </c>
      <c r="C8079" s="32">
        <v>43265</v>
      </c>
      <c r="D8079">
        <v>2.0350000000000001</v>
      </c>
      <c r="E8079">
        <f t="shared" si="251"/>
        <v>-1.1238818517299373E-2</v>
      </c>
    </row>
    <row r="8080" spans="1:5" x14ac:dyDescent="0.3">
      <c r="A8080">
        <v>8065</v>
      </c>
      <c r="B8080">
        <f t="shared" si="250"/>
        <v>5</v>
      </c>
      <c r="C8080" s="32">
        <v>43266</v>
      </c>
      <c r="D8080">
        <v>1.9590000000000001</v>
      </c>
      <c r="E8080">
        <f t="shared" si="251"/>
        <v>-3.8061679932154653E-2</v>
      </c>
    </row>
    <row r="8081" spans="1:5" x14ac:dyDescent="0.3">
      <c r="A8081" s="35">
        <v>8066</v>
      </c>
      <c r="B8081">
        <f t="shared" ref="B8081:B8144" si="252">WEEKDAY(C8081,2)</f>
        <v>1</v>
      </c>
      <c r="C8081" s="32">
        <v>43269</v>
      </c>
      <c r="D8081">
        <v>1.9910000000000001</v>
      </c>
      <c r="E8081">
        <f t="shared" si="251"/>
        <v>1.6202886119655546E-2</v>
      </c>
    </row>
    <row r="8082" spans="1:5" x14ac:dyDescent="0.3">
      <c r="A8082">
        <v>8067</v>
      </c>
      <c r="B8082">
        <f t="shared" si="252"/>
        <v>2</v>
      </c>
      <c r="C8082" s="32">
        <v>43270</v>
      </c>
      <c r="D8082">
        <v>1.986</v>
      </c>
      <c r="E8082">
        <f t="shared" ref="E8082:E8145" si="253">LN(D8082/D8081)</f>
        <v>-2.5144594590784234E-3</v>
      </c>
    </row>
    <row r="8083" spans="1:5" x14ac:dyDescent="0.3">
      <c r="A8083" s="35">
        <v>8068</v>
      </c>
      <c r="B8083">
        <f t="shared" si="252"/>
        <v>3</v>
      </c>
      <c r="C8083" s="32">
        <v>43271</v>
      </c>
      <c r="D8083">
        <v>1.9670000000000001</v>
      </c>
      <c r="E8083">
        <f t="shared" si="253"/>
        <v>-9.61302621605877E-3</v>
      </c>
    </row>
    <row r="8084" spans="1:5" x14ac:dyDescent="0.3">
      <c r="A8084">
        <v>8069</v>
      </c>
      <c r="B8084">
        <f t="shared" si="252"/>
        <v>4</v>
      </c>
      <c r="C8084" s="32">
        <v>43272</v>
      </c>
      <c r="D8084">
        <v>1.964</v>
      </c>
      <c r="E8084">
        <f t="shared" si="253"/>
        <v>-1.5263294746479471E-3</v>
      </c>
    </row>
    <row r="8085" spans="1:5" x14ac:dyDescent="0.3">
      <c r="A8085" s="35">
        <v>8070</v>
      </c>
      <c r="B8085">
        <f t="shared" si="252"/>
        <v>5</v>
      </c>
      <c r="C8085" s="32">
        <v>43273</v>
      </c>
      <c r="D8085">
        <v>2.0110000000000001</v>
      </c>
      <c r="E8085">
        <f t="shared" si="253"/>
        <v>2.3648900858240923E-2</v>
      </c>
    </row>
    <row r="8086" spans="1:5" x14ac:dyDescent="0.3">
      <c r="A8086">
        <v>8071</v>
      </c>
      <c r="B8086">
        <f t="shared" si="252"/>
        <v>1</v>
      </c>
      <c r="C8086" s="32">
        <v>43276</v>
      </c>
      <c r="D8086">
        <v>1.9990000000000001</v>
      </c>
      <c r="E8086">
        <f t="shared" si="253"/>
        <v>-5.9850552722519861E-3</v>
      </c>
    </row>
    <row r="8087" spans="1:5" x14ac:dyDescent="0.3">
      <c r="A8087" s="35">
        <v>8072</v>
      </c>
      <c r="B8087">
        <f t="shared" si="252"/>
        <v>2</v>
      </c>
      <c r="C8087" s="32">
        <v>43277</v>
      </c>
      <c r="D8087">
        <v>2.016</v>
      </c>
      <c r="E8087">
        <f t="shared" si="253"/>
        <v>8.4682946908591229E-3</v>
      </c>
    </row>
    <row r="8088" spans="1:5" x14ac:dyDescent="0.3">
      <c r="A8088">
        <v>8073</v>
      </c>
      <c r="B8088">
        <f t="shared" si="252"/>
        <v>3</v>
      </c>
      <c r="C8088" s="32">
        <v>43278</v>
      </c>
      <c r="D8088">
        <v>2.0659999999999998</v>
      </c>
      <c r="E8088">
        <f t="shared" si="253"/>
        <v>2.4499020488324533E-2</v>
      </c>
    </row>
    <row r="8089" spans="1:5" x14ac:dyDescent="0.3">
      <c r="A8089" s="35">
        <v>8074</v>
      </c>
      <c r="B8089">
        <f t="shared" si="252"/>
        <v>4</v>
      </c>
      <c r="C8089" s="32">
        <v>43279</v>
      </c>
      <c r="D8089">
        <v>2.0699999999999998</v>
      </c>
      <c r="E8089">
        <f t="shared" si="253"/>
        <v>1.9342365798309684E-3</v>
      </c>
    </row>
    <row r="8090" spans="1:5" x14ac:dyDescent="0.3">
      <c r="A8090">
        <v>8075</v>
      </c>
      <c r="B8090">
        <f t="shared" si="252"/>
        <v>5</v>
      </c>
      <c r="C8090" s="32">
        <v>43280</v>
      </c>
      <c r="D8090">
        <v>2.117</v>
      </c>
      <c r="E8090">
        <f t="shared" si="253"/>
        <v>2.2451384875450366E-2</v>
      </c>
    </row>
    <row r="8091" spans="1:5" x14ac:dyDescent="0.3">
      <c r="A8091" s="35">
        <v>8076</v>
      </c>
      <c r="B8091">
        <f t="shared" si="252"/>
        <v>1</v>
      </c>
      <c r="C8091" s="32">
        <v>43283</v>
      </c>
      <c r="D8091">
        <v>2.08</v>
      </c>
      <c r="E8091">
        <f t="shared" si="253"/>
        <v>-1.7632098439501465E-2</v>
      </c>
    </row>
    <row r="8092" spans="1:5" x14ac:dyDescent="0.3">
      <c r="A8092">
        <v>8077</v>
      </c>
      <c r="B8092">
        <f t="shared" si="252"/>
        <v>2</v>
      </c>
      <c r="C8092" s="32">
        <v>43284</v>
      </c>
      <c r="D8092">
        <v>2.0910000000000002</v>
      </c>
      <c r="E8092">
        <f t="shared" si="253"/>
        <v>5.2745267332700097E-3</v>
      </c>
    </row>
    <row r="8093" spans="1:5" x14ac:dyDescent="0.3">
      <c r="A8093" s="35">
        <v>8078</v>
      </c>
      <c r="B8093">
        <f t="shared" si="252"/>
        <v>4</v>
      </c>
      <c r="C8093" s="32">
        <v>43286</v>
      </c>
      <c r="D8093">
        <v>2.1070000000000002</v>
      </c>
      <c r="E8093">
        <f t="shared" si="253"/>
        <v>7.6227143755553829E-3</v>
      </c>
    </row>
    <row r="8094" spans="1:5" x14ac:dyDescent="0.3">
      <c r="A8094">
        <v>8079</v>
      </c>
      <c r="B8094">
        <f t="shared" si="252"/>
        <v>5</v>
      </c>
      <c r="C8094" s="32">
        <v>43287</v>
      </c>
      <c r="D8094">
        <v>2.0710000000000002</v>
      </c>
      <c r="E8094">
        <f t="shared" si="253"/>
        <v>-1.7233552408604875E-2</v>
      </c>
    </row>
    <row r="8095" spans="1:5" x14ac:dyDescent="0.3">
      <c r="A8095" s="35">
        <v>8080</v>
      </c>
      <c r="B8095">
        <f t="shared" si="252"/>
        <v>1</v>
      </c>
      <c r="C8095" s="32">
        <v>43290</v>
      </c>
      <c r="D8095">
        <v>2.1120000000000001</v>
      </c>
      <c r="E8095">
        <f t="shared" si="253"/>
        <v>1.9603783430567838E-2</v>
      </c>
    </row>
    <row r="8096" spans="1:5" x14ac:dyDescent="0.3">
      <c r="A8096">
        <v>8081</v>
      </c>
      <c r="B8096">
        <f t="shared" si="252"/>
        <v>2</v>
      </c>
      <c r="C8096" s="32">
        <v>43291</v>
      </c>
      <c r="D8096">
        <v>2.1230000000000002</v>
      </c>
      <c r="E8096">
        <f t="shared" si="253"/>
        <v>5.1948168771041511E-3</v>
      </c>
    </row>
    <row r="8097" spans="1:5" x14ac:dyDescent="0.3">
      <c r="A8097" s="35">
        <v>8082</v>
      </c>
      <c r="B8097">
        <f t="shared" si="252"/>
        <v>3</v>
      </c>
      <c r="C8097" s="32">
        <v>43292</v>
      </c>
      <c r="D8097">
        <v>2.0369999999999999</v>
      </c>
      <c r="E8097">
        <f t="shared" si="253"/>
        <v>-4.1352045476450376E-2</v>
      </c>
    </row>
    <row r="8098" spans="1:5" x14ac:dyDescent="0.3">
      <c r="A8098">
        <v>8083</v>
      </c>
      <c r="B8098">
        <f t="shared" si="252"/>
        <v>4</v>
      </c>
      <c r="C8098" s="32">
        <v>43293</v>
      </c>
      <c r="D8098">
        <v>2.04</v>
      </c>
      <c r="E8098">
        <f t="shared" si="253"/>
        <v>1.4716706114562507E-3</v>
      </c>
    </row>
    <row r="8099" spans="1:5" x14ac:dyDescent="0.3">
      <c r="A8099" s="35">
        <v>8084</v>
      </c>
      <c r="B8099">
        <f t="shared" si="252"/>
        <v>5</v>
      </c>
      <c r="C8099" s="32">
        <v>43294</v>
      </c>
      <c r="D8099">
        <v>2.0659999999999998</v>
      </c>
      <c r="E8099">
        <f t="shared" si="253"/>
        <v>1.2664562841321737E-2</v>
      </c>
    </row>
    <row r="8100" spans="1:5" x14ac:dyDescent="0.3">
      <c r="A8100">
        <v>8085</v>
      </c>
      <c r="B8100">
        <f t="shared" si="252"/>
        <v>1</v>
      </c>
      <c r="C8100" s="32">
        <v>43297</v>
      </c>
      <c r="D8100">
        <v>1.9750000000000001</v>
      </c>
      <c r="E8100">
        <f t="shared" si="253"/>
        <v>-4.5045972344361522E-2</v>
      </c>
    </row>
    <row r="8101" spans="1:5" x14ac:dyDescent="0.3">
      <c r="A8101" s="35">
        <v>8086</v>
      </c>
      <c r="B8101">
        <f t="shared" si="252"/>
        <v>2</v>
      </c>
      <c r="C8101" s="32">
        <v>43298</v>
      </c>
      <c r="D8101">
        <v>1.986</v>
      </c>
      <c r="E8101">
        <f t="shared" si="253"/>
        <v>5.5541672698956436E-3</v>
      </c>
    </row>
    <row r="8102" spans="1:5" x14ac:dyDescent="0.3">
      <c r="A8102">
        <v>8087</v>
      </c>
      <c r="B8102">
        <f t="shared" si="252"/>
        <v>3</v>
      </c>
      <c r="C8102" s="32">
        <v>43299</v>
      </c>
      <c r="D8102">
        <v>2.0179999999999998</v>
      </c>
      <c r="E8102">
        <f t="shared" si="253"/>
        <v>1.598435630843616E-2</v>
      </c>
    </row>
    <row r="8103" spans="1:5" x14ac:dyDescent="0.3">
      <c r="A8103" s="35">
        <v>8088</v>
      </c>
      <c r="B8103">
        <f t="shared" si="252"/>
        <v>4</v>
      </c>
      <c r="C8103" s="32">
        <v>43300</v>
      </c>
      <c r="D8103">
        <v>2.02</v>
      </c>
      <c r="E8103">
        <f t="shared" si="253"/>
        <v>9.9058948169631006E-4</v>
      </c>
    </row>
    <row r="8104" spans="1:5" x14ac:dyDescent="0.3">
      <c r="A8104">
        <v>8089</v>
      </c>
      <c r="B8104">
        <f t="shared" si="252"/>
        <v>5</v>
      </c>
      <c r="C8104" s="32">
        <v>43301</v>
      </c>
      <c r="D8104">
        <v>2.0379999999999998</v>
      </c>
      <c r="E8104">
        <f t="shared" si="253"/>
        <v>8.8714233874196864E-3</v>
      </c>
    </row>
    <row r="8105" spans="1:5" x14ac:dyDescent="0.3">
      <c r="A8105" s="35">
        <v>8090</v>
      </c>
      <c r="B8105">
        <f t="shared" si="252"/>
        <v>1</v>
      </c>
      <c r="C8105" s="32">
        <v>43304</v>
      </c>
      <c r="D8105">
        <v>2.073</v>
      </c>
      <c r="E8105">
        <f t="shared" si="253"/>
        <v>1.7027898653109538E-2</v>
      </c>
    </row>
    <row r="8106" spans="1:5" x14ac:dyDescent="0.3">
      <c r="A8106">
        <v>8091</v>
      </c>
      <c r="B8106">
        <f t="shared" si="252"/>
        <v>2</v>
      </c>
      <c r="C8106" s="32">
        <v>43305</v>
      </c>
      <c r="D8106">
        <v>2.077</v>
      </c>
      <c r="E8106">
        <f t="shared" si="253"/>
        <v>1.9277114403327027E-3</v>
      </c>
    </row>
    <row r="8107" spans="1:5" x14ac:dyDescent="0.3">
      <c r="A8107" s="35">
        <v>8092</v>
      </c>
      <c r="B8107">
        <f t="shared" si="252"/>
        <v>3</v>
      </c>
      <c r="C8107" s="32">
        <v>43306</v>
      </c>
      <c r="D8107">
        <v>2.1</v>
      </c>
      <c r="E8107">
        <f t="shared" si="253"/>
        <v>1.101279983540202E-2</v>
      </c>
    </row>
    <row r="8108" spans="1:5" x14ac:dyDescent="0.3">
      <c r="A8108">
        <v>8093</v>
      </c>
      <c r="B8108">
        <f t="shared" si="252"/>
        <v>4</v>
      </c>
      <c r="C8108" s="32">
        <v>43307</v>
      </c>
      <c r="D8108">
        <v>2.1389999999999998</v>
      </c>
      <c r="E8108">
        <f t="shared" si="253"/>
        <v>1.8401085370891156E-2</v>
      </c>
    </row>
    <row r="8109" spans="1:5" x14ac:dyDescent="0.3">
      <c r="A8109" s="35">
        <v>8094</v>
      </c>
      <c r="B8109">
        <f t="shared" si="252"/>
        <v>5</v>
      </c>
      <c r="C8109" s="32">
        <v>43308</v>
      </c>
      <c r="D8109">
        <v>2.1429999999999998</v>
      </c>
      <c r="E8109">
        <f t="shared" si="253"/>
        <v>1.8682863911714267E-3</v>
      </c>
    </row>
    <row r="8110" spans="1:5" x14ac:dyDescent="0.3">
      <c r="A8110">
        <v>8095</v>
      </c>
      <c r="B8110">
        <f t="shared" si="252"/>
        <v>1</v>
      </c>
      <c r="C8110" s="32">
        <v>43311</v>
      </c>
      <c r="D8110">
        <v>2.1320000000000001</v>
      </c>
      <c r="E8110">
        <f t="shared" si="253"/>
        <v>-5.1462101878417457E-3</v>
      </c>
    </row>
    <row r="8111" spans="1:5" x14ac:dyDescent="0.3">
      <c r="A8111" s="35">
        <v>8096</v>
      </c>
      <c r="B8111">
        <f t="shared" si="252"/>
        <v>2</v>
      </c>
      <c r="C8111" s="32">
        <v>43312</v>
      </c>
      <c r="D8111">
        <v>2.1070000000000002</v>
      </c>
      <c r="E8111">
        <f t="shared" si="253"/>
        <v>-1.1795371481546066E-2</v>
      </c>
    </row>
    <row r="8112" spans="1:5" x14ac:dyDescent="0.3">
      <c r="A8112">
        <v>8097</v>
      </c>
      <c r="B8112">
        <f t="shared" si="252"/>
        <v>3</v>
      </c>
      <c r="C8112" s="32">
        <v>43313</v>
      </c>
      <c r="D8112">
        <v>2.0670000000000002</v>
      </c>
      <c r="E8112">
        <f t="shared" si="253"/>
        <v>-1.9166854122420786E-2</v>
      </c>
    </row>
    <row r="8113" spans="1:5" x14ac:dyDescent="0.3">
      <c r="A8113" s="35">
        <v>8098</v>
      </c>
      <c r="B8113">
        <f t="shared" si="252"/>
        <v>4</v>
      </c>
      <c r="C8113" s="32">
        <v>43314</v>
      </c>
      <c r="D8113">
        <v>2.0819999999999999</v>
      </c>
      <c r="E8113">
        <f t="shared" si="253"/>
        <v>7.2306894931457606E-3</v>
      </c>
    </row>
    <row r="8114" spans="1:5" x14ac:dyDescent="0.3">
      <c r="A8114">
        <v>8099</v>
      </c>
      <c r="B8114">
        <f t="shared" si="252"/>
        <v>5</v>
      </c>
      <c r="C8114" s="32">
        <v>43315</v>
      </c>
      <c r="D8114">
        <v>2.089</v>
      </c>
      <c r="E8114">
        <f t="shared" si="253"/>
        <v>3.3565123816516151E-3</v>
      </c>
    </row>
    <row r="8115" spans="1:5" x14ac:dyDescent="0.3">
      <c r="A8115" s="35">
        <v>8100</v>
      </c>
      <c r="B8115">
        <f t="shared" si="252"/>
        <v>1</v>
      </c>
      <c r="C8115" s="32">
        <v>43318</v>
      </c>
      <c r="D8115">
        <v>2.0859999999999999</v>
      </c>
      <c r="E8115">
        <f t="shared" si="253"/>
        <v>-1.437125995848069E-3</v>
      </c>
    </row>
    <row r="8116" spans="1:5" x14ac:dyDescent="0.3">
      <c r="A8116">
        <v>8101</v>
      </c>
      <c r="B8116">
        <f t="shared" si="252"/>
        <v>2</v>
      </c>
      <c r="C8116" s="32">
        <v>43319</v>
      </c>
      <c r="D8116">
        <v>2.121</v>
      </c>
      <c r="E8116">
        <f t="shared" si="253"/>
        <v>1.6639319003964724E-2</v>
      </c>
    </row>
    <row r="8117" spans="1:5" x14ac:dyDescent="0.3">
      <c r="A8117" s="35">
        <v>8102</v>
      </c>
      <c r="B8117">
        <f t="shared" si="252"/>
        <v>3</v>
      </c>
      <c r="C8117" s="32">
        <v>43320</v>
      </c>
      <c r="D8117">
        <v>2.0390000000000001</v>
      </c>
      <c r="E8117">
        <f t="shared" si="253"/>
        <v>-3.9428183990227197E-2</v>
      </c>
    </row>
    <row r="8118" spans="1:5" x14ac:dyDescent="0.3">
      <c r="A8118">
        <v>8103</v>
      </c>
      <c r="B8118">
        <f t="shared" si="252"/>
        <v>4</v>
      </c>
      <c r="C8118" s="32">
        <v>43321</v>
      </c>
      <c r="D8118">
        <v>2.028</v>
      </c>
      <c r="E8118">
        <f t="shared" si="253"/>
        <v>-5.4094058633814618E-3</v>
      </c>
    </row>
    <row r="8119" spans="1:5" x14ac:dyDescent="0.3">
      <c r="A8119" s="35">
        <v>8104</v>
      </c>
      <c r="B8119">
        <f t="shared" si="252"/>
        <v>5</v>
      </c>
      <c r="C8119" s="32">
        <v>43322</v>
      </c>
      <c r="D8119">
        <v>2.0649999999999999</v>
      </c>
      <c r="E8119">
        <f t="shared" si="253"/>
        <v>1.8080140684059384E-2</v>
      </c>
    </row>
    <row r="8120" spans="1:5" x14ac:dyDescent="0.3">
      <c r="A8120">
        <v>8105</v>
      </c>
      <c r="B8120">
        <f t="shared" si="252"/>
        <v>1</v>
      </c>
      <c r="C8120" s="32">
        <v>43325</v>
      </c>
      <c r="D8120">
        <v>2.0550000000000002</v>
      </c>
      <c r="E8120">
        <f t="shared" si="253"/>
        <v>-4.8543784647980884E-3</v>
      </c>
    </row>
    <row r="8121" spans="1:5" x14ac:dyDescent="0.3">
      <c r="A8121" s="35">
        <v>8106</v>
      </c>
      <c r="B8121">
        <f t="shared" si="252"/>
        <v>2</v>
      </c>
      <c r="C8121" s="32">
        <v>43326</v>
      </c>
      <c r="D8121">
        <v>2.0619999999999998</v>
      </c>
      <c r="E8121">
        <f t="shared" si="253"/>
        <v>3.4005376465700943E-3</v>
      </c>
    </row>
    <row r="8122" spans="1:5" x14ac:dyDescent="0.3">
      <c r="A8122">
        <v>8107</v>
      </c>
      <c r="B8122">
        <f t="shared" si="252"/>
        <v>3</v>
      </c>
      <c r="C8122" s="32">
        <v>43327</v>
      </c>
      <c r="D8122">
        <v>2.0110000000000001</v>
      </c>
      <c r="E8122">
        <f t="shared" si="253"/>
        <v>-2.504427480425302E-2</v>
      </c>
    </row>
    <row r="8123" spans="1:5" x14ac:dyDescent="0.3">
      <c r="A8123" s="35">
        <v>8108</v>
      </c>
      <c r="B8123">
        <f t="shared" si="252"/>
        <v>4</v>
      </c>
      <c r="C8123" s="32">
        <v>43328</v>
      </c>
      <c r="D8123">
        <v>2.012</v>
      </c>
      <c r="E8123">
        <f t="shared" si="253"/>
        <v>4.9714144697768619E-4</v>
      </c>
    </row>
    <row r="8124" spans="1:5" x14ac:dyDescent="0.3">
      <c r="A8124">
        <v>8109</v>
      </c>
      <c r="B8124">
        <f t="shared" si="252"/>
        <v>5</v>
      </c>
      <c r="C8124" s="32">
        <v>43329</v>
      </c>
      <c r="D8124">
        <v>2.0070000000000001</v>
      </c>
      <c r="E8124">
        <f t="shared" si="253"/>
        <v>-2.4881824232915765E-3</v>
      </c>
    </row>
    <row r="8125" spans="1:5" x14ac:dyDescent="0.3">
      <c r="A8125" s="35">
        <v>8110</v>
      </c>
      <c r="B8125">
        <f t="shared" si="252"/>
        <v>1</v>
      </c>
      <c r="C8125" s="32">
        <v>43332</v>
      </c>
      <c r="D8125">
        <v>2.0390000000000001</v>
      </c>
      <c r="E8125">
        <f t="shared" si="253"/>
        <v>1.5818421778116983E-2</v>
      </c>
    </row>
    <row r="8126" spans="1:5" x14ac:dyDescent="0.3">
      <c r="A8126">
        <v>8111</v>
      </c>
      <c r="B8126">
        <f t="shared" si="252"/>
        <v>2</v>
      </c>
      <c r="C8126" s="32">
        <v>43333</v>
      </c>
      <c r="D8126">
        <v>2.044</v>
      </c>
      <c r="E8126">
        <f t="shared" si="253"/>
        <v>2.4491807491397164E-3</v>
      </c>
    </row>
    <row r="8127" spans="1:5" x14ac:dyDescent="0.3">
      <c r="A8127" s="35">
        <v>8112</v>
      </c>
      <c r="B8127">
        <f t="shared" si="252"/>
        <v>3</v>
      </c>
      <c r="C8127" s="32">
        <v>43334</v>
      </c>
      <c r="D8127">
        <v>2.0979999999999999</v>
      </c>
      <c r="E8127">
        <f t="shared" si="253"/>
        <v>2.6075837632647349E-2</v>
      </c>
    </row>
    <row r="8128" spans="1:5" x14ac:dyDescent="0.3">
      <c r="A8128">
        <v>8113</v>
      </c>
      <c r="B8128">
        <f t="shared" si="252"/>
        <v>4</v>
      </c>
      <c r="C8128" s="32">
        <v>43335</v>
      </c>
      <c r="D8128">
        <v>2.0950000000000002</v>
      </c>
      <c r="E8128">
        <f t="shared" si="253"/>
        <v>-1.4309566000042162E-3</v>
      </c>
    </row>
    <row r="8129" spans="1:5" x14ac:dyDescent="0.3">
      <c r="A8129" s="35">
        <v>8114</v>
      </c>
      <c r="B8129">
        <f t="shared" si="252"/>
        <v>5</v>
      </c>
      <c r="C8129" s="32">
        <v>43336</v>
      </c>
      <c r="D8129">
        <v>2.109</v>
      </c>
      <c r="E8129">
        <f t="shared" si="253"/>
        <v>6.6603481225363187E-3</v>
      </c>
    </row>
    <row r="8130" spans="1:5" x14ac:dyDescent="0.3">
      <c r="A8130">
        <v>8115</v>
      </c>
      <c r="B8130">
        <f t="shared" si="252"/>
        <v>1</v>
      </c>
      <c r="C8130" s="32">
        <v>43339</v>
      </c>
      <c r="D8130">
        <v>2.1190000000000002</v>
      </c>
      <c r="E8130">
        <f t="shared" si="253"/>
        <v>4.7303777895245308E-3</v>
      </c>
    </row>
    <row r="8131" spans="1:5" x14ac:dyDescent="0.3">
      <c r="A8131" s="35">
        <v>8116</v>
      </c>
      <c r="B8131">
        <f t="shared" si="252"/>
        <v>2</v>
      </c>
      <c r="C8131" s="32">
        <v>43340</v>
      </c>
      <c r="D8131">
        <v>2.0979999999999999</v>
      </c>
      <c r="E8131">
        <f t="shared" si="253"/>
        <v>-9.9597693120567089E-3</v>
      </c>
    </row>
    <row r="8132" spans="1:5" x14ac:dyDescent="0.3">
      <c r="A8132">
        <v>8117</v>
      </c>
      <c r="B8132">
        <f t="shared" si="252"/>
        <v>3</v>
      </c>
      <c r="C8132" s="32">
        <v>43341</v>
      </c>
      <c r="D8132">
        <v>2.1230000000000002</v>
      </c>
      <c r="E8132">
        <f t="shared" si="253"/>
        <v>1.1845672747013846E-2</v>
      </c>
    </row>
    <row r="8133" spans="1:5" x14ac:dyDescent="0.3">
      <c r="A8133" s="35">
        <v>8118</v>
      </c>
      <c r="B8133">
        <f t="shared" si="252"/>
        <v>4</v>
      </c>
      <c r="C8133" s="32">
        <v>43342</v>
      </c>
      <c r="D8133">
        <v>2.1579999999999999</v>
      </c>
      <c r="E8133">
        <f t="shared" si="253"/>
        <v>1.6351684114823652E-2</v>
      </c>
    </row>
    <row r="8134" spans="1:5" x14ac:dyDescent="0.3">
      <c r="A8134">
        <v>8119</v>
      </c>
      <c r="B8134">
        <f t="shared" si="252"/>
        <v>5</v>
      </c>
      <c r="C8134" s="32">
        <v>43343</v>
      </c>
      <c r="D8134">
        <v>2.1539999999999999</v>
      </c>
      <c r="E8134">
        <f t="shared" si="253"/>
        <v>-1.8552881017460925E-3</v>
      </c>
    </row>
    <row r="8135" spans="1:5" x14ac:dyDescent="0.3">
      <c r="A8135" s="35">
        <v>8120</v>
      </c>
      <c r="B8135">
        <f t="shared" si="252"/>
        <v>2</v>
      </c>
      <c r="C8135" s="32">
        <v>43347</v>
      </c>
      <c r="D8135">
        <v>2.1379999999999999</v>
      </c>
      <c r="E8135">
        <f t="shared" si="253"/>
        <v>-7.4557661313433008E-3</v>
      </c>
    </row>
    <row r="8136" spans="1:5" x14ac:dyDescent="0.3">
      <c r="A8136">
        <v>8121</v>
      </c>
      <c r="B8136">
        <f t="shared" si="252"/>
        <v>3</v>
      </c>
      <c r="C8136" s="32">
        <v>43348</v>
      </c>
      <c r="D8136">
        <v>2.0790000000000002</v>
      </c>
      <c r="E8136">
        <f t="shared" si="253"/>
        <v>-2.7983803726977483E-2</v>
      </c>
    </row>
    <row r="8137" spans="1:5" x14ac:dyDescent="0.3">
      <c r="A8137" s="35">
        <v>8122</v>
      </c>
      <c r="B8137">
        <f t="shared" si="252"/>
        <v>4</v>
      </c>
      <c r="C8137" s="32">
        <v>43349</v>
      </c>
      <c r="D8137">
        <v>2.0489999999999999</v>
      </c>
      <c r="E8137">
        <f t="shared" si="253"/>
        <v>-1.4535139619113312E-2</v>
      </c>
    </row>
    <row r="8138" spans="1:5" x14ac:dyDescent="0.3">
      <c r="A8138">
        <v>8123</v>
      </c>
      <c r="B8138">
        <f t="shared" si="252"/>
        <v>5</v>
      </c>
      <c r="C8138" s="32">
        <v>43350</v>
      </c>
      <c r="D8138">
        <v>2.0649999999999999</v>
      </c>
      <c r="E8138">
        <f t="shared" si="253"/>
        <v>7.7783571562333757E-3</v>
      </c>
    </row>
    <row r="8139" spans="1:5" x14ac:dyDescent="0.3">
      <c r="A8139" s="35">
        <v>8124</v>
      </c>
      <c r="B8139">
        <f t="shared" si="252"/>
        <v>1</v>
      </c>
      <c r="C8139" s="32">
        <v>43353</v>
      </c>
      <c r="D8139">
        <v>2.0209999999999999</v>
      </c>
      <c r="E8139">
        <f t="shared" si="253"/>
        <v>-2.1537787991512167E-2</v>
      </c>
    </row>
    <row r="8140" spans="1:5" x14ac:dyDescent="0.3">
      <c r="A8140">
        <v>8125</v>
      </c>
      <c r="B8140">
        <f t="shared" si="252"/>
        <v>2</v>
      </c>
      <c r="C8140" s="32">
        <v>43354</v>
      </c>
      <c r="D8140">
        <v>2.085</v>
      </c>
      <c r="E8140">
        <f t="shared" si="253"/>
        <v>3.1176416829280761E-2</v>
      </c>
    </row>
    <row r="8141" spans="1:5" x14ac:dyDescent="0.3">
      <c r="A8141" s="35">
        <v>8126</v>
      </c>
      <c r="B8141">
        <f t="shared" si="252"/>
        <v>3</v>
      </c>
      <c r="C8141" s="32">
        <v>43355</v>
      </c>
      <c r="D8141">
        <v>2.1070000000000002</v>
      </c>
      <c r="E8141">
        <f t="shared" si="253"/>
        <v>1.0496279571287234E-2</v>
      </c>
    </row>
    <row r="8142" spans="1:5" x14ac:dyDescent="0.3">
      <c r="A8142">
        <v>8127</v>
      </c>
      <c r="B8142">
        <f t="shared" si="252"/>
        <v>4</v>
      </c>
      <c r="C8142" s="32">
        <v>43356</v>
      </c>
      <c r="D8142">
        <v>2.0569999999999999</v>
      </c>
      <c r="E8142">
        <f t="shared" si="253"/>
        <v>-2.4016524151232024E-2</v>
      </c>
    </row>
    <row r="8143" spans="1:5" x14ac:dyDescent="0.3">
      <c r="A8143" s="35">
        <v>8128</v>
      </c>
      <c r="B8143">
        <f t="shared" si="252"/>
        <v>5</v>
      </c>
      <c r="C8143" s="32">
        <v>43357</v>
      </c>
      <c r="D8143">
        <v>2.0339999999999998</v>
      </c>
      <c r="E8143">
        <f t="shared" si="253"/>
        <v>-1.1244313044451943E-2</v>
      </c>
    </row>
    <row r="8144" spans="1:5" x14ac:dyDescent="0.3">
      <c r="A8144">
        <v>8129</v>
      </c>
      <c r="B8144">
        <f t="shared" si="252"/>
        <v>1</v>
      </c>
      <c r="C8144" s="32">
        <v>43360</v>
      </c>
      <c r="D8144">
        <v>2.0390000000000001</v>
      </c>
      <c r="E8144">
        <f t="shared" si="253"/>
        <v>2.4551939659500787E-3</v>
      </c>
    </row>
    <row r="8145" spans="1:5" x14ac:dyDescent="0.3">
      <c r="A8145" s="35">
        <v>8130</v>
      </c>
      <c r="B8145">
        <f t="shared" ref="B8145:B8208" si="254">WEEKDAY(C8145,2)</f>
        <v>2</v>
      </c>
      <c r="C8145" s="32">
        <v>43361</v>
      </c>
      <c r="D8145">
        <v>2.0819999999999999</v>
      </c>
      <c r="E8145">
        <f t="shared" si="253"/>
        <v>2.0869478600458794E-2</v>
      </c>
    </row>
    <row r="8146" spans="1:5" x14ac:dyDescent="0.3">
      <c r="A8146">
        <v>8131</v>
      </c>
      <c r="B8146">
        <f t="shared" si="254"/>
        <v>3</v>
      </c>
      <c r="C8146" s="32">
        <v>43362</v>
      </c>
      <c r="D8146">
        <v>2.097</v>
      </c>
      <c r="E8146">
        <f t="shared" ref="E8146:E8209" si="255">LN(D8146/D8145)</f>
        <v>7.1787817270057702E-3</v>
      </c>
    </row>
    <row r="8147" spans="1:5" x14ac:dyDescent="0.3">
      <c r="A8147" s="35">
        <v>8132</v>
      </c>
      <c r="B8147">
        <f t="shared" si="254"/>
        <v>4</v>
      </c>
      <c r="C8147" s="32">
        <v>43363</v>
      </c>
      <c r="D8147">
        <v>2.0790000000000002</v>
      </c>
      <c r="E8147">
        <f t="shared" si="255"/>
        <v>-8.6207430439069754E-3</v>
      </c>
    </row>
    <row r="8148" spans="1:5" x14ac:dyDescent="0.3">
      <c r="A8148">
        <v>8133</v>
      </c>
      <c r="B8148">
        <f t="shared" si="254"/>
        <v>5</v>
      </c>
      <c r="C8148" s="32">
        <v>43364</v>
      </c>
      <c r="D8148">
        <v>2.08</v>
      </c>
      <c r="E8148">
        <f t="shared" si="255"/>
        <v>4.8088483735077975E-4</v>
      </c>
    </row>
    <row r="8149" spans="1:5" x14ac:dyDescent="0.3">
      <c r="A8149" s="35">
        <v>8134</v>
      </c>
      <c r="B8149">
        <f t="shared" si="254"/>
        <v>1</v>
      </c>
      <c r="C8149" s="32">
        <v>43367</v>
      </c>
      <c r="D8149">
        <v>2.1259999999999999</v>
      </c>
      <c r="E8149">
        <f t="shared" si="255"/>
        <v>2.1874386206529504E-2</v>
      </c>
    </row>
    <row r="8150" spans="1:5" x14ac:dyDescent="0.3">
      <c r="A8150">
        <v>8135</v>
      </c>
      <c r="B8150">
        <f t="shared" si="254"/>
        <v>2</v>
      </c>
      <c r="C8150" s="32">
        <v>43368</v>
      </c>
      <c r="D8150">
        <v>2.1349999999999998</v>
      </c>
      <c r="E8150">
        <f t="shared" si="255"/>
        <v>4.2243667608317173E-3</v>
      </c>
    </row>
    <row r="8151" spans="1:5" x14ac:dyDescent="0.3">
      <c r="A8151" s="35">
        <v>8136</v>
      </c>
      <c r="B8151">
        <f t="shared" si="254"/>
        <v>3</v>
      </c>
      <c r="C8151" s="32">
        <v>43369</v>
      </c>
      <c r="D8151">
        <v>2.129</v>
      </c>
      <c r="E8151">
        <f t="shared" si="255"/>
        <v>-2.8142607692453274E-3</v>
      </c>
    </row>
    <row r="8152" spans="1:5" x14ac:dyDescent="0.3">
      <c r="A8152">
        <v>8137</v>
      </c>
      <c r="B8152">
        <f t="shared" si="254"/>
        <v>4</v>
      </c>
      <c r="C8152" s="32">
        <v>43370</v>
      </c>
      <c r="D8152">
        <v>2.1440000000000001</v>
      </c>
      <c r="E8152">
        <f t="shared" si="255"/>
        <v>7.0208572972131978E-3</v>
      </c>
    </row>
    <row r="8153" spans="1:5" x14ac:dyDescent="0.3">
      <c r="A8153" s="35">
        <v>8138</v>
      </c>
      <c r="B8153">
        <f t="shared" si="254"/>
        <v>5</v>
      </c>
      <c r="C8153" s="32">
        <v>43371</v>
      </c>
      <c r="D8153">
        <v>2.1579999999999999</v>
      </c>
      <c r="E8153">
        <f t="shared" si="255"/>
        <v>6.5086236273872566E-3</v>
      </c>
    </row>
    <row r="8154" spans="1:5" x14ac:dyDescent="0.3">
      <c r="A8154">
        <v>8139</v>
      </c>
      <c r="B8154">
        <f t="shared" si="254"/>
        <v>1</v>
      </c>
      <c r="C8154" s="32">
        <v>43374</v>
      </c>
      <c r="D8154">
        <v>2.1949999999999998</v>
      </c>
      <c r="E8154">
        <f t="shared" si="255"/>
        <v>1.7000179691191813E-2</v>
      </c>
    </row>
    <row r="8155" spans="1:5" x14ac:dyDescent="0.3">
      <c r="A8155" s="35">
        <v>8140</v>
      </c>
      <c r="B8155">
        <f t="shared" si="254"/>
        <v>2</v>
      </c>
      <c r="C8155" s="32">
        <v>43375</v>
      </c>
      <c r="D8155">
        <v>2.2040000000000002</v>
      </c>
      <c r="E8155">
        <f t="shared" si="255"/>
        <v>4.0918447635335323E-3</v>
      </c>
    </row>
    <row r="8156" spans="1:5" x14ac:dyDescent="0.3">
      <c r="A8156">
        <v>8141</v>
      </c>
      <c r="B8156">
        <f t="shared" si="254"/>
        <v>3</v>
      </c>
      <c r="C8156" s="32">
        <v>43376</v>
      </c>
      <c r="D8156">
        <v>2.2189999999999999</v>
      </c>
      <c r="E8156">
        <f t="shared" si="255"/>
        <v>6.7827526597886555E-3</v>
      </c>
    </row>
    <row r="8157" spans="1:5" x14ac:dyDescent="0.3">
      <c r="A8157" s="35">
        <v>8142</v>
      </c>
      <c r="B8157">
        <f t="shared" si="254"/>
        <v>4</v>
      </c>
      <c r="C8157" s="32">
        <v>43377</v>
      </c>
      <c r="D8157">
        <v>2.1890000000000001</v>
      </c>
      <c r="E8157">
        <f t="shared" si="255"/>
        <v>-1.3611825409730943E-2</v>
      </c>
    </row>
    <row r="8158" spans="1:5" x14ac:dyDescent="0.3">
      <c r="A8158">
        <v>8143</v>
      </c>
      <c r="B8158">
        <f t="shared" si="254"/>
        <v>5</v>
      </c>
      <c r="C8158" s="32">
        <v>43378</v>
      </c>
      <c r="D8158">
        <v>2.17</v>
      </c>
      <c r="E8158">
        <f t="shared" si="255"/>
        <v>-8.7176509883577225E-3</v>
      </c>
    </row>
    <row r="8159" spans="1:5" x14ac:dyDescent="0.3">
      <c r="A8159" s="35">
        <v>8144</v>
      </c>
      <c r="B8159">
        <f t="shared" si="254"/>
        <v>1</v>
      </c>
      <c r="C8159" s="32">
        <v>43381</v>
      </c>
      <c r="D8159">
        <v>2.1749999999999998</v>
      </c>
      <c r="E8159">
        <f t="shared" si="255"/>
        <v>2.3014969882791674E-3</v>
      </c>
    </row>
    <row r="8160" spans="1:5" x14ac:dyDescent="0.3">
      <c r="A8160">
        <v>8145</v>
      </c>
      <c r="B8160">
        <f t="shared" si="254"/>
        <v>2</v>
      </c>
      <c r="C8160" s="32">
        <v>43382</v>
      </c>
      <c r="D8160">
        <v>2.157</v>
      </c>
      <c r="E8160">
        <f t="shared" si="255"/>
        <v>-8.3102971336280369E-3</v>
      </c>
    </row>
    <row r="8161" spans="1:5" x14ac:dyDescent="0.3">
      <c r="A8161" s="35">
        <v>8146</v>
      </c>
      <c r="B8161">
        <f t="shared" si="254"/>
        <v>3</v>
      </c>
      <c r="C8161" s="32">
        <v>43383</v>
      </c>
      <c r="D8161">
        <v>2.1</v>
      </c>
      <c r="E8161">
        <f t="shared" si="255"/>
        <v>-2.6781022677641955E-2</v>
      </c>
    </row>
    <row r="8162" spans="1:5" x14ac:dyDescent="0.3">
      <c r="A8162">
        <v>8147</v>
      </c>
      <c r="B8162">
        <f t="shared" si="254"/>
        <v>4</v>
      </c>
      <c r="C8162" s="32">
        <v>43384</v>
      </c>
      <c r="D8162">
        <v>2.0139999999999998</v>
      </c>
      <c r="E8162">
        <f t="shared" si="255"/>
        <v>-4.1814550433006886E-2</v>
      </c>
    </row>
    <row r="8163" spans="1:5" x14ac:dyDescent="0.3">
      <c r="A8163" s="35">
        <v>8148</v>
      </c>
      <c r="B8163">
        <f t="shared" si="254"/>
        <v>5</v>
      </c>
      <c r="C8163" s="32">
        <v>43385</v>
      </c>
      <c r="D8163">
        <v>2.024</v>
      </c>
      <c r="E8163">
        <f t="shared" si="255"/>
        <v>4.9529571288486167E-3</v>
      </c>
    </row>
    <row r="8164" spans="1:5" x14ac:dyDescent="0.3">
      <c r="A8164">
        <v>8149</v>
      </c>
      <c r="B8164">
        <f t="shared" si="254"/>
        <v>1</v>
      </c>
      <c r="C8164" s="32">
        <v>43388</v>
      </c>
      <c r="D8164">
        <v>2.0230000000000001</v>
      </c>
      <c r="E8164">
        <f t="shared" si="255"/>
        <v>-4.9419323961063914E-4</v>
      </c>
    </row>
    <row r="8165" spans="1:5" x14ac:dyDescent="0.3">
      <c r="A8165" s="35">
        <v>8150</v>
      </c>
      <c r="B8165">
        <f t="shared" si="254"/>
        <v>2</v>
      </c>
      <c r="C8165" s="32">
        <v>43389</v>
      </c>
      <c r="D8165">
        <v>2.0590000000000002</v>
      </c>
      <c r="E8165">
        <f t="shared" si="255"/>
        <v>1.7638869860043909E-2</v>
      </c>
    </row>
    <row r="8166" spans="1:5" x14ac:dyDescent="0.3">
      <c r="A8166">
        <v>8151</v>
      </c>
      <c r="B8166">
        <f t="shared" si="254"/>
        <v>3</v>
      </c>
      <c r="C8166" s="32">
        <v>43390</v>
      </c>
      <c r="D8166">
        <v>2.008</v>
      </c>
      <c r="E8166">
        <f t="shared" si="255"/>
        <v>-2.5081226216169695E-2</v>
      </c>
    </row>
    <row r="8167" spans="1:5" x14ac:dyDescent="0.3">
      <c r="A8167" s="35">
        <v>8152</v>
      </c>
      <c r="B8167">
        <f t="shared" si="254"/>
        <v>4</v>
      </c>
      <c r="C8167" s="32">
        <v>43391</v>
      </c>
      <c r="D8167">
        <v>1.958</v>
      </c>
      <c r="E8167">
        <f t="shared" si="255"/>
        <v>-2.52156577211641E-2</v>
      </c>
    </row>
    <row r="8168" spans="1:5" x14ac:dyDescent="0.3">
      <c r="A8168">
        <v>8153</v>
      </c>
      <c r="B8168">
        <f t="shared" si="254"/>
        <v>5</v>
      </c>
      <c r="C8168" s="32">
        <v>43392</v>
      </c>
      <c r="D8168">
        <v>1.9910000000000001</v>
      </c>
      <c r="E8168">
        <f t="shared" si="255"/>
        <v>1.6713480973740747E-2</v>
      </c>
    </row>
    <row r="8169" spans="1:5" x14ac:dyDescent="0.3">
      <c r="A8169" s="35">
        <v>8154</v>
      </c>
      <c r="B8169">
        <f t="shared" si="254"/>
        <v>1</v>
      </c>
      <c r="C8169" s="32">
        <v>43395</v>
      </c>
      <c r="D8169">
        <v>1.9850000000000001</v>
      </c>
      <c r="E8169">
        <f t="shared" si="255"/>
        <v>-3.0181109429054552E-3</v>
      </c>
    </row>
    <row r="8170" spans="1:5" x14ac:dyDescent="0.3">
      <c r="A8170">
        <v>8155</v>
      </c>
      <c r="B8170">
        <f t="shared" si="254"/>
        <v>2</v>
      </c>
      <c r="C8170" s="32">
        <v>43396</v>
      </c>
      <c r="D8170">
        <v>1.913</v>
      </c>
      <c r="E8170">
        <f t="shared" si="255"/>
        <v>-3.6946223681037962E-2</v>
      </c>
    </row>
    <row r="8171" spans="1:5" x14ac:dyDescent="0.3">
      <c r="A8171" s="35">
        <v>8156</v>
      </c>
      <c r="B8171">
        <f t="shared" si="254"/>
        <v>3</v>
      </c>
      <c r="C8171" s="32">
        <v>43397</v>
      </c>
      <c r="D8171">
        <v>1.873</v>
      </c>
      <c r="E8171">
        <f t="shared" si="255"/>
        <v>-2.1131266996164341E-2</v>
      </c>
    </row>
    <row r="8172" spans="1:5" x14ac:dyDescent="0.3">
      <c r="A8172">
        <v>8157</v>
      </c>
      <c r="B8172">
        <f t="shared" si="254"/>
        <v>4</v>
      </c>
      <c r="C8172" s="32">
        <v>43398</v>
      </c>
      <c r="D8172">
        <v>1.881</v>
      </c>
      <c r="E8172">
        <f t="shared" si="255"/>
        <v>4.2621268569418159E-3</v>
      </c>
    </row>
    <row r="8173" spans="1:5" x14ac:dyDescent="0.3">
      <c r="A8173" s="35">
        <v>8158</v>
      </c>
      <c r="B8173">
        <f t="shared" si="254"/>
        <v>5</v>
      </c>
      <c r="C8173" s="32">
        <v>43399</v>
      </c>
      <c r="D8173">
        <v>1.901</v>
      </c>
      <c r="E8173">
        <f t="shared" si="255"/>
        <v>1.0576513187398854E-2</v>
      </c>
    </row>
    <row r="8174" spans="1:5" x14ac:dyDescent="0.3">
      <c r="A8174">
        <v>8159</v>
      </c>
      <c r="B8174">
        <f t="shared" si="254"/>
        <v>1</v>
      </c>
      <c r="C8174" s="32">
        <v>43402</v>
      </c>
      <c r="D8174">
        <v>1.895</v>
      </c>
      <c r="E8174">
        <f t="shared" si="255"/>
        <v>-3.1612249719024875E-3</v>
      </c>
    </row>
    <row r="8175" spans="1:5" x14ac:dyDescent="0.3">
      <c r="A8175" s="35">
        <v>8160</v>
      </c>
      <c r="B8175">
        <f t="shared" si="254"/>
        <v>2</v>
      </c>
      <c r="C8175" s="32">
        <v>43403</v>
      </c>
      <c r="D8175">
        <v>1.883</v>
      </c>
      <c r="E8175">
        <f t="shared" si="255"/>
        <v>-6.3525888593743566E-3</v>
      </c>
    </row>
    <row r="8176" spans="1:5" x14ac:dyDescent="0.3">
      <c r="A8176">
        <v>8161</v>
      </c>
      <c r="B8176">
        <f t="shared" si="254"/>
        <v>3</v>
      </c>
      <c r="C8176" s="32">
        <v>43404</v>
      </c>
      <c r="D8176">
        <v>1.833</v>
      </c>
      <c r="E8176">
        <f t="shared" si="255"/>
        <v>-2.6912280817447419E-2</v>
      </c>
    </row>
    <row r="8177" spans="1:5" x14ac:dyDescent="0.3">
      <c r="A8177" s="35">
        <v>8162</v>
      </c>
      <c r="B8177">
        <f t="shared" si="254"/>
        <v>4</v>
      </c>
      <c r="C8177" s="32">
        <v>43405</v>
      </c>
      <c r="D8177">
        <v>1.778</v>
      </c>
      <c r="E8177">
        <f t="shared" si="255"/>
        <v>-3.0464831765855137E-2</v>
      </c>
    </row>
    <row r="8178" spans="1:5" x14ac:dyDescent="0.3">
      <c r="A8178">
        <v>8163</v>
      </c>
      <c r="B8178">
        <f t="shared" si="254"/>
        <v>5</v>
      </c>
      <c r="C8178" s="32">
        <v>43406</v>
      </c>
      <c r="D8178">
        <v>1.7629999999999999</v>
      </c>
      <c r="E8178">
        <f t="shared" si="255"/>
        <v>-8.4722336759797418E-3</v>
      </c>
    </row>
    <row r="8179" spans="1:5" x14ac:dyDescent="0.3">
      <c r="A8179" s="35">
        <v>8164</v>
      </c>
      <c r="B8179">
        <f t="shared" si="254"/>
        <v>1</v>
      </c>
      <c r="C8179" s="32">
        <v>43409</v>
      </c>
      <c r="D8179">
        <v>1.7430000000000001</v>
      </c>
      <c r="E8179">
        <f t="shared" si="255"/>
        <v>-1.1409136877849221E-2</v>
      </c>
    </row>
    <row r="8180" spans="1:5" x14ac:dyDescent="0.3">
      <c r="A8180">
        <v>8165</v>
      </c>
      <c r="B8180">
        <f t="shared" si="254"/>
        <v>2</v>
      </c>
      <c r="C8180" s="32">
        <v>43410</v>
      </c>
      <c r="D8180">
        <v>1.7549999999999999</v>
      </c>
      <c r="E8180">
        <f t="shared" si="255"/>
        <v>6.8610903799451606E-3</v>
      </c>
    </row>
    <row r="8181" spans="1:5" x14ac:dyDescent="0.3">
      <c r="A8181" s="35">
        <v>8166</v>
      </c>
      <c r="B8181">
        <f t="shared" si="254"/>
        <v>3</v>
      </c>
      <c r="C8181" s="32">
        <v>43411</v>
      </c>
      <c r="D8181">
        <v>1.712</v>
      </c>
      <c r="E8181">
        <f t="shared" si="255"/>
        <v>-2.4806579198278722E-2</v>
      </c>
    </row>
    <row r="8182" spans="1:5" x14ac:dyDescent="0.3">
      <c r="A8182">
        <v>8167</v>
      </c>
      <c r="B8182">
        <f t="shared" si="254"/>
        <v>4</v>
      </c>
      <c r="C8182" s="32">
        <v>43412</v>
      </c>
      <c r="D8182">
        <v>1.714</v>
      </c>
      <c r="E8182">
        <f t="shared" si="255"/>
        <v>1.1675424560376464E-3</v>
      </c>
    </row>
    <row r="8183" spans="1:5" x14ac:dyDescent="0.3">
      <c r="A8183" s="35">
        <v>8168</v>
      </c>
      <c r="B8183">
        <f t="shared" si="254"/>
        <v>5</v>
      </c>
      <c r="C8183" s="32">
        <v>43413</v>
      </c>
      <c r="D8183">
        <v>1.6779999999999999</v>
      </c>
      <c r="E8183">
        <f t="shared" si="255"/>
        <v>-2.1227212130573631E-2</v>
      </c>
    </row>
    <row r="8184" spans="1:5" x14ac:dyDescent="0.3">
      <c r="A8184">
        <v>8169</v>
      </c>
      <c r="B8184">
        <f t="shared" si="254"/>
        <v>1</v>
      </c>
      <c r="C8184" s="32">
        <v>43416</v>
      </c>
      <c r="D8184">
        <v>1.6819999999999999</v>
      </c>
      <c r="E8184">
        <f t="shared" si="255"/>
        <v>2.3809535057418754E-3</v>
      </c>
    </row>
    <row r="8185" spans="1:5" x14ac:dyDescent="0.3">
      <c r="A8185" s="35">
        <v>8170</v>
      </c>
      <c r="B8185">
        <f t="shared" si="254"/>
        <v>2</v>
      </c>
      <c r="C8185" s="32">
        <v>43417</v>
      </c>
      <c r="D8185">
        <v>1.599</v>
      </c>
      <c r="E8185">
        <f t="shared" si="255"/>
        <v>-5.0605127698939156E-2</v>
      </c>
    </row>
    <row r="8186" spans="1:5" x14ac:dyDescent="0.3">
      <c r="A8186">
        <v>8171</v>
      </c>
      <c r="B8186">
        <f t="shared" si="254"/>
        <v>3</v>
      </c>
      <c r="C8186" s="32">
        <v>43418</v>
      </c>
      <c r="D8186">
        <v>1.619</v>
      </c>
      <c r="E8186">
        <f t="shared" si="255"/>
        <v>1.2430240843680882E-2</v>
      </c>
    </row>
    <row r="8187" spans="1:5" x14ac:dyDescent="0.3">
      <c r="A8187" s="35">
        <v>8172</v>
      </c>
      <c r="B8187">
        <f t="shared" si="254"/>
        <v>4</v>
      </c>
      <c r="C8187" s="32">
        <v>43419</v>
      </c>
      <c r="D8187">
        <v>1.62</v>
      </c>
      <c r="E8187">
        <f t="shared" si="255"/>
        <v>6.1747454879474903E-4</v>
      </c>
    </row>
    <row r="8188" spans="1:5" x14ac:dyDescent="0.3">
      <c r="A8188">
        <v>8173</v>
      </c>
      <c r="B8188">
        <f t="shared" si="254"/>
        <v>5</v>
      </c>
      <c r="C8188" s="32">
        <v>43420</v>
      </c>
      <c r="D8188">
        <v>1.6479999999999999</v>
      </c>
      <c r="E8188">
        <f t="shared" si="255"/>
        <v>1.7136282242987237E-2</v>
      </c>
    </row>
    <row r="8189" spans="1:5" x14ac:dyDescent="0.3">
      <c r="A8189" s="35">
        <v>8174</v>
      </c>
      <c r="B8189">
        <f t="shared" si="254"/>
        <v>1</v>
      </c>
      <c r="C8189" s="32">
        <v>43423</v>
      </c>
      <c r="D8189">
        <v>1.6459999999999999</v>
      </c>
      <c r="E8189">
        <f t="shared" si="255"/>
        <v>-1.2143292324019422E-3</v>
      </c>
    </row>
    <row r="8190" spans="1:5" x14ac:dyDescent="0.3">
      <c r="A8190">
        <v>8175</v>
      </c>
      <c r="B8190">
        <f t="shared" si="254"/>
        <v>2</v>
      </c>
      <c r="C8190" s="32">
        <v>43424</v>
      </c>
      <c r="D8190">
        <v>1.5669999999999999</v>
      </c>
      <c r="E8190">
        <f t="shared" si="255"/>
        <v>-4.9185138880994315E-2</v>
      </c>
    </row>
    <row r="8191" spans="1:5" x14ac:dyDescent="0.3">
      <c r="A8191" s="35">
        <v>8176</v>
      </c>
      <c r="B8191">
        <f t="shared" si="254"/>
        <v>3</v>
      </c>
      <c r="C8191" s="32">
        <v>43425</v>
      </c>
      <c r="D8191">
        <v>1.5740000000000001</v>
      </c>
      <c r="E8191">
        <f t="shared" si="255"/>
        <v>4.4571866213278808E-3</v>
      </c>
    </row>
    <row r="8192" spans="1:5" x14ac:dyDescent="0.3">
      <c r="A8192">
        <v>8177</v>
      </c>
      <c r="B8192">
        <f t="shared" si="254"/>
        <v>1</v>
      </c>
      <c r="C8192" s="32">
        <v>43430</v>
      </c>
      <c r="D8192">
        <v>1.5129999999999999</v>
      </c>
      <c r="E8192">
        <f t="shared" si="255"/>
        <v>-3.9525715188992692E-2</v>
      </c>
    </row>
    <row r="8193" spans="1:5" x14ac:dyDescent="0.3">
      <c r="A8193" s="35">
        <v>8178</v>
      </c>
      <c r="B8193">
        <f t="shared" si="254"/>
        <v>2</v>
      </c>
      <c r="C8193" s="32">
        <v>43431</v>
      </c>
      <c r="D8193">
        <v>1.5009999999999999</v>
      </c>
      <c r="E8193">
        <f t="shared" si="255"/>
        <v>-7.9628821548939251E-3</v>
      </c>
    </row>
    <row r="8194" spans="1:5" x14ac:dyDescent="0.3">
      <c r="A8194">
        <v>8179</v>
      </c>
      <c r="B8194">
        <f t="shared" si="254"/>
        <v>3</v>
      </c>
      <c r="C8194" s="32">
        <v>43432</v>
      </c>
      <c r="D8194">
        <v>1.464</v>
      </c>
      <c r="E8194">
        <f t="shared" si="255"/>
        <v>-2.4959137112205071E-2</v>
      </c>
    </row>
    <row r="8195" spans="1:5" x14ac:dyDescent="0.3">
      <c r="A8195" s="35">
        <v>8180</v>
      </c>
      <c r="B8195">
        <f t="shared" si="254"/>
        <v>4</v>
      </c>
      <c r="C8195" s="32">
        <v>43433</v>
      </c>
      <c r="D8195">
        <v>1.524</v>
      </c>
      <c r="E8195">
        <f t="shared" si="255"/>
        <v>4.0166041725334653E-2</v>
      </c>
    </row>
    <row r="8196" spans="1:5" x14ac:dyDescent="0.3">
      <c r="A8196">
        <v>8181</v>
      </c>
      <c r="B8196">
        <f t="shared" si="254"/>
        <v>5</v>
      </c>
      <c r="C8196" s="32">
        <v>43434</v>
      </c>
      <c r="D8196">
        <v>1.5109999999999999</v>
      </c>
      <c r="E8196">
        <f t="shared" si="255"/>
        <v>-8.5667739738520734E-3</v>
      </c>
    </row>
    <row r="8197" spans="1:5" x14ac:dyDescent="0.3">
      <c r="A8197" s="35">
        <v>8182</v>
      </c>
      <c r="B8197">
        <f t="shared" si="254"/>
        <v>1</v>
      </c>
      <c r="C8197" s="32">
        <v>43437</v>
      </c>
      <c r="D8197">
        <v>1.5249999999999999</v>
      </c>
      <c r="E8197">
        <f t="shared" si="255"/>
        <v>9.2227267687723727E-3</v>
      </c>
    </row>
    <row r="8198" spans="1:5" x14ac:dyDescent="0.3">
      <c r="A8198">
        <v>8183</v>
      </c>
      <c r="B8198">
        <f t="shared" si="254"/>
        <v>2</v>
      </c>
      <c r="C8198" s="32">
        <v>43438</v>
      </c>
      <c r="D8198">
        <v>1.518</v>
      </c>
      <c r="E8198">
        <f t="shared" si="255"/>
        <v>-4.60073108593666E-3</v>
      </c>
    </row>
    <row r="8199" spans="1:5" x14ac:dyDescent="0.3">
      <c r="A8199" s="35">
        <v>8184</v>
      </c>
      <c r="B8199">
        <f t="shared" si="254"/>
        <v>3</v>
      </c>
      <c r="C8199" s="32">
        <v>43439</v>
      </c>
      <c r="D8199">
        <v>1.526</v>
      </c>
      <c r="E8199">
        <f t="shared" si="255"/>
        <v>5.2562538888271228E-3</v>
      </c>
    </row>
    <row r="8200" spans="1:5" x14ac:dyDescent="0.3">
      <c r="A8200">
        <v>8185</v>
      </c>
      <c r="B8200">
        <f t="shared" si="254"/>
        <v>4</v>
      </c>
      <c r="C8200" s="32">
        <v>43440</v>
      </c>
      <c r="D8200">
        <v>1.5249999999999999</v>
      </c>
      <c r="E8200">
        <f t="shared" si="255"/>
        <v>-6.5552280289043997E-4</v>
      </c>
    </row>
    <row r="8201" spans="1:5" x14ac:dyDescent="0.3">
      <c r="A8201" s="35">
        <v>8186</v>
      </c>
      <c r="B8201">
        <f t="shared" si="254"/>
        <v>5</v>
      </c>
      <c r="C8201" s="32">
        <v>43441</v>
      </c>
      <c r="D8201">
        <v>1.554</v>
      </c>
      <c r="E8201">
        <f t="shared" si="255"/>
        <v>1.8837841886080869E-2</v>
      </c>
    </row>
    <row r="8202" spans="1:5" x14ac:dyDescent="0.3">
      <c r="A8202">
        <v>8187</v>
      </c>
      <c r="B8202">
        <f t="shared" si="254"/>
        <v>1</v>
      </c>
      <c r="C8202" s="32">
        <v>43444</v>
      </c>
      <c r="D8202">
        <v>1.5029999999999999</v>
      </c>
      <c r="E8202">
        <f t="shared" si="255"/>
        <v>-3.3369141174618304E-2</v>
      </c>
    </row>
    <row r="8203" spans="1:5" x14ac:dyDescent="0.3">
      <c r="A8203" s="35">
        <v>8188</v>
      </c>
      <c r="B8203">
        <f t="shared" si="254"/>
        <v>2</v>
      </c>
      <c r="C8203" s="32">
        <v>43445</v>
      </c>
      <c r="D8203">
        <v>1.498</v>
      </c>
      <c r="E8203">
        <f t="shared" si="255"/>
        <v>-3.3322256758096789E-3</v>
      </c>
    </row>
    <row r="8204" spans="1:5" x14ac:dyDescent="0.3">
      <c r="A8204">
        <v>8189</v>
      </c>
      <c r="B8204">
        <f t="shared" si="254"/>
        <v>3</v>
      </c>
      <c r="C8204" s="32">
        <v>43446</v>
      </c>
      <c r="D8204">
        <v>1.484</v>
      </c>
      <c r="E8204">
        <f t="shared" si="255"/>
        <v>-9.3897403498390316E-3</v>
      </c>
    </row>
    <row r="8205" spans="1:5" x14ac:dyDescent="0.3">
      <c r="A8205" s="35">
        <v>8190</v>
      </c>
      <c r="B8205">
        <f t="shared" si="254"/>
        <v>4</v>
      </c>
      <c r="C8205" s="32">
        <v>43447</v>
      </c>
      <c r="D8205">
        <v>1.546</v>
      </c>
      <c r="E8205">
        <f t="shared" si="255"/>
        <v>4.0929805420041522E-2</v>
      </c>
    </row>
    <row r="8206" spans="1:5" x14ac:dyDescent="0.3">
      <c r="A8206">
        <v>8191</v>
      </c>
      <c r="B8206">
        <f t="shared" si="254"/>
        <v>5</v>
      </c>
      <c r="C8206" s="32">
        <v>43448</v>
      </c>
      <c r="D8206">
        <v>1.4990000000000001</v>
      </c>
      <c r="E8206">
        <f t="shared" si="255"/>
        <v>-3.0872731044769525E-2</v>
      </c>
    </row>
    <row r="8207" spans="1:5" x14ac:dyDescent="0.3">
      <c r="A8207" s="35">
        <v>8192</v>
      </c>
      <c r="B8207">
        <f t="shared" si="254"/>
        <v>1</v>
      </c>
      <c r="C8207" s="32">
        <v>43451</v>
      </c>
      <c r="D8207">
        <v>1.4570000000000001</v>
      </c>
      <c r="E8207">
        <f t="shared" si="255"/>
        <v>-2.8418691907392844E-2</v>
      </c>
    </row>
    <row r="8208" spans="1:5" x14ac:dyDescent="0.3">
      <c r="A8208">
        <v>8193</v>
      </c>
      <c r="B8208">
        <f t="shared" si="254"/>
        <v>2</v>
      </c>
      <c r="C8208" s="32">
        <v>43452</v>
      </c>
      <c r="D8208">
        <v>1.4</v>
      </c>
      <c r="E8208">
        <f t="shared" si="255"/>
        <v>-3.9907290591855001E-2</v>
      </c>
    </row>
    <row r="8209" spans="1:5" x14ac:dyDescent="0.3">
      <c r="A8209" s="35">
        <v>8194</v>
      </c>
      <c r="B8209">
        <f t="shared" ref="B8209:B8272" si="256">WEEKDAY(C8209,2)</f>
        <v>3</v>
      </c>
      <c r="C8209" s="32">
        <v>43453</v>
      </c>
      <c r="D8209">
        <v>1.4219999999999999</v>
      </c>
      <c r="E8209">
        <f t="shared" si="255"/>
        <v>1.559209475983628E-2</v>
      </c>
    </row>
    <row r="8210" spans="1:5" x14ac:dyDescent="0.3">
      <c r="A8210">
        <v>8195</v>
      </c>
      <c r="B8210">
        <f t="shared" si="256"/>
        <v>4</v>
      </c>
      <c r="C8210" s="32">
        <v>43454</v>
      </c>
      <c r="D8210">
        <v>1.3839999999999999</v>
      </c>
      <c r="E8210">
        <f t="shared" ref="E8210:E8273" si="257">LN(D8210/D8209)</f>
        <v>-2.708647418557128E-2</v>
      </c>
    </row>
    <row r="8211" spans="1:5" x14ac:dyDescent="0.3">
      <c r="A8211" s="35">
        <v>8196</v>
      </c>
      <c r="B8211">
        <f t="shared" si="256"/>
        <v>5</v>
      </c>
      <c r="C8211" s="32">
        <v>43455</v>
      </c>
      <c r="D8211">
        <v>1.36</v>
      </c>
      <c r="E8211">
        <f t="shared" si="257"/>
        <v>-1.7493157447517005E-2</v>
      </c>
    </row>
    <row r="8212" spans="1:5" x14ac:dyDescent="0.3">
      <c r="A8212">
        <v>8197</v>
      </c>
      <c r="B8212">
        <f t="shared" si="256"/>
        <v>3</v>
      </c>
      <c r="C8212" s="32">
        <v>43460</v>
      </c>
      <c r="D8212">
        <v>1.397</v>
      </c>
      <c r="E8212">
        <f t="shared" si="257"/>
        <v>2.6842380526864031E-2</v>
      </c>
    </row>
    <row r="8213" spans="1:5" x14ac:dyDescent="0.3">
      <c r="A8213" s="35">
        <v>8198</v>
      </c>
      <c r="B8213">
        <f t="shared" si="256"/>
        <v>4</v>
      </c>
      <c r="C8213" s="32">
        <v>43461</v>
      </c>
      <c r="D8213">
        <v>1.377</v>
      </c>
      <c r="E8213">
        <f t="shared" si="257"/>
        <v>-1.4419860528306955E-2</v>
      </c>
    </row>
    <row r="8214" spans="1:5" x14ac:dyDescent="0.3">
      <c r="A8214">
        <v>8199</v>
      </c>
      <c r="B8214">
        <f t="shared" si="256"/>
        <v>5</v>
      </c>
      <c r="C8214" s="32">
        <v>43462</v>
      </c>
      <c r="D8214">
        <v>1.3680000000000001</v>
      </c>
      <c r="E8214">
        <f t="shared" si="257"/>
        <v>-6.5574005461590517E-3</v>
      </c>
    </row>
    <row r="8215" spans="1:5" x14ac:dyDescent="0.3">
      <c r="A8215" s="35">
        <v>8200</v>
      </c>
      <c r="B8215">
        <f t="shared" si="256"/>
        <v>3</v>
      </c>
      <c r="C8215" s="32">
        <v>43467</v>
      </c>
      <c r="D8215">
        <v>1.3939999999999999</v>
      </c>
      <c r="E8215">
        <f t="shared" si="257"/>
        <v>1.88274931379733E-2</v>
      </c>
    </row>
    <row r="8216" spans="1:5" x14ac:dyDescent="0.3">
      <c r="A8216">
        <v>8201</v>
      </c>
      <c r="B8216">
        <f t="shared" si="256"/>
        <v>4</v>
      </c>
      <c r="C8216" s="32">
        <v>43468</v>
      </c>
      <c r="D8216">
        <v>1.405</v>
      </c>
      <c r="E8216">
        <f t="shared" si="257"/>
        <v>7.8599904473770962E-3</v>
      </c>
    </row>
    <row r="8217" spans="1:5" x14ac:dyDescent="0.3">
      <c r="A8217" s="35">
        <v>8202</v>
      </c>
      <c r="B8217">
        <f t="shared" si="256"/>
        <v>5</v>
      </c>
      <c r="C8217" s="32">
        <v>43469</v>
      </c>
      <c r="D8217">
        <v>1.4079999999999999</v>
      </c>
      <c r="E8217">
        <f t="shared" si="257"/>
        <v>2.1329549501415855E-3</v>
      </c>
    </row>
    <row r="8218" spans="1:5" x14ac:dyDescent="0.3">
      <c r="A8218">
        <v>8203</v>
      </c>
      <c r="B8218">
        <f t="shared" si="256"/>
        <v>1</v>
      </c>
      <c r="C8218" s="32">
        <v>43472</v>
      </c>
      <c r="D8218">
        <v>1.395</v>
      </c>
      <c r="E8218">
        <f t="shared" si="257"/>
        <v>-9.275842462521635E-3</v>
      </c>
    </row>
    <row r="8219" spans="1:5" x14ac:dyDescent="0.3">
      <c r="A8219" s="35">
        <v>8204</v>
      </c>
      <c r="B8219">
        <f t="shared" si="256"/>
        <v>2</v>
      </c>
      <c r="C8219" s="32">
        <v>43473</v>
      </c>
      <c r="D8219">
        <v>1.413</v>
      </c>
      <c r="E8219">
        <f t="shared" si="257"/>
        <v>1.2820688429061469E-2</v>
      </c>
    </row>
    <row r="8220" spans="1:5" x14ac:dyDescent="0.3">
      <c r="A8220">
        <v>8205</v>
      </c>
      <c r="B8220">
        <f t="shared" si="256"/>
        <v>3</v>
      </c>
      <c r="C8220" s="32">
        <v>43474</v>
      </c>
      <c r="D8220">
        <v>1.478</v>
      </c>
      <c r="E8220">
        <f t="shared" si="257"/>
        <v>4.4974718823619565E-2</v>
      </c>
    </row>
    <row r="8221" spans="1:5" x14ac:dyDescent="0.3">
      <c r="A8221" s="35">
        <v>8206</v>
      </c>
      <c r="B8221">
        <f t="shared" si="256"/>
        <v>4</v>
      </c>
      <c r="C8221" s="32">
        <v>43475</v>
      </c>
      <c r="D8221">
        <v>1.474</v>
      </c>
      <c r="E8221">
        <f t="shared" si="257"/>
        <v>-2.7100287588651298E-3</v>
      </c>
    </row>
    <row r="8222" spans="1:5" x14ac:dyDescent="0.3">
      <c r="A8222">
        <v>8207</v>
      </c>
      <c r="B8222">
        <f t="shared" si="256"/>
        <v>5</v>
      </c>
      <c r="C8222" s="32">
        <v>43476</v>
      </c>
      <c r="D8222">
        <v>1.4530000000000001</v>
      </c>
      <c r="E8222">
        <f t="shared" si="257"/>
        <v>-1.4349409178999E-2</v>
      </c>
    </row>
    <row r="8223" spans="1:5" x14ac:dyDescent="0.3">
      <c r="A8223" s="35">
        <v>8208</v>
      </c>
      <c r="B8223">
        <f t="shared" si="256"/>
        <v>1</v>
      </c>
      <c r="C8223" s="32">
        <v>43479</v>
      </c>
      <c r="D8223">
        <v>1.413</v>
      </c>
      <c r="E8223">
        <f t="shared" si="257"/>
        <v>-2.7915280885755525E-2</v>
      </c>
    </row>
    <row r="8224" spans="1:5" x14ac:dyDescent="0.3">
      <c r="A8224">
        <v>8209</v>
      </c>
      <c r="B8224">
        <f t="shared" si="256"/>
        <v>2</v>
      </c>
      <c r="C8224" s="32">
        <v>43480</v>
      </c>
      <c r="D8224">
        <v>1.4490000000000001</v>
      </c>
      <c r="E8224">
        <f t="shared" si="257"/>
        <v>2.5158559636154931E-2</v>
      </c>
    </row>
    <row r="8225" spans="1:5" x14ac:dyDescent="0.3">
      <c r="A8225" s="35">
        <v>8210</v>
      </c>
      <c r="B8225">
        <f t="shared" si="256"/>
        <v>3</v>
      </c>
      <c r="C8225" s="32">
        <v>43481</v>
      </c>
      <c r="D8225">
        <v>1.4470000000000001</v>
      </c>
      <c r="E8225">
        <f t="shared" si="257"/>
        <v>-1.3812156891985076E-3</v>
      </c>
    </row>
    <row r="8226" spans="1:5" x14ac:dyDescent="0.3">
      <c r="A8226">
        <v>8211</v>
      </c>
      <c r="B8226">
        <f t="shared" si="256"/>
        <v>4</v>
      </c>
      <c r="C8226" s="32">
        <v>43482</v>
      </c>
      <c r="D8226">
        <v>1.456</v>
      </c>
      <c r="E8226">
        <f t="shared" si="257"/>
        <v>6.2005021251472607E-3</v>
      </c>
    </row>
    <row r="8227" spans="1:5" x14ac:dyDescent="0.3">
      <c r="A8227" s="35">
        <v>8212</v>
      </c>
      <c r="B8227">
        <f t="shared" si="256"/>
        <v>5</v>
      </c>
      <c r="C8227" s="32">
        <v>43483</v>
      </c>
      <c r="D8227">
        <v>1.476</v>
      </c>
      <c r="E8227">
        <f t="shared" si="257"/>
        <v>1.3642776403786479E-2</v>
      </c>
    </row>
    <row r="8228" spans="1:5" x14ac:dyDescent="0.3">
      <c r="A8228">
        <v>8213</v>
      </c>
      <c r="B8228">
        <f t="shared" si="256"/>
        <v>2</v>
      </c>
      <c r="C8228" s="32">
        <v>43487</v>
      </c>
      <c r="D8228">
        <v>1.4350000000000001</v>
      </c>
      <c r="E8228">
        <f t="shared" si="257"/>
        <v>-2.8170876966696221E-2</v>
      </c>
    </row>
    <row r="8229" spans="1:5" x14ac:dyDescent="0.3">
      <c r="A8229" s="35">
        <v>8214</v>
      </c>
      <c r="B8229">
        <f t="shared" si="256"/>
        <v>3</v>
      </c>
      <c r="C8229" s="32">
        <v>43488</v>
      </c>
      <c r="D8229">
        <v>1.417</v>
      </c>
      <c r="E8229">
        <f t="shared" si="257"/>
        <v>-1.262288850304101E-2</v>
      </c>
    </row>
    <row r="8230" spans="1:5" x14ac:dyDescent="0.3">
      <c r="A8230">
        <v>8215</v>
      </c>
      <c r="B8230">
        <f t="shared" si="256"/>
        <v>4</v>
      </c>
      <c r="C8230" s="32">
        <v>43489</v>
      </c>
      <c r="D8230">
        <v>1.417</v>
      </c>
      <c r="E8230">
        <f t="shared" si="257"/>
        <v>0</v>
      </c>
    </row>
    <row r="8231" spans="1:5" x14ac:dyDescent="0.3">
      <c r="A8231" s="35">
        <v>8216</v>
      </c>
      <c r="B8231">
        <f t="shared" si="256"/>
        <v>5</v>
      </c>
      <c r="C8231" s="32">
        <v>43490</v>
      </c>
      <c r="D8231">
        <v>1.421</v>
      </c>
      <c r="E8231">
        <f t="shared" si="257"/>
        <v>2.8188884064202012E-3</v>
      </c>
    </row>
    <row r="8232" spans="1:5" x14ac:dyDescent="0.3">
      <c r="A8232">
        <v>8217</v>
      </c>
      <c r="B8232">
        <f t="shared" si="256"/>
        <v>1</v>
      </c>
      <c r="C8232" s="32">
        <v>43493</v>
      </c>
      <c r="D8232">
        <v>1.369</v>
      </c>
      <c r="E8232">
        <f t="shared" si="257"/>
        <v>-3.7280302808651737E-2</v>
      </c>
    </row>
    <row r="8233" spans="1:5" x14ac:dyDescent="0.3">
      <c r="A8233" s="35">
        <v>8218</v>
      </c>
      <c r="B8233">
        <f t="shared" si="256"/>
        <v>2</v>
      </c>
      <c r="C8233" s="32">
        <v>43494</v>
      </c>
      <c r="D8233">
        <v>1.385</v>
      </c>
      <c r="E8233">
        <f t="shared" si="257"/>
        <v>1.1619593332990022E-2</v>
      </c>
    </row>
    <row r="8234" spans="1:5" x14ac:dyDescent="0.3">
      <c r="A8234">
        <v>8219</v>
      </c>
      <c r="B8234">
        <f t="shared" si="256"/>
        <v>3</v>
      </c>
      <c r="C8234" s="32">
        <v>43495</v>
      </c>
      <c r="D8234">
        <v>1.4379999999999999</v>
      </c>
      <c r="E8234">
        <f t="shared" si="257"/>
        <v>3.7553119659553005E-2</v>
      </c>
    </row>
    <row r="8235" spans="1:5" x14ac:dyDescent="0.3">
      <c r="A8235" s="35">
        <v>8220</v>
      </c>
      <c r="B8235">
        <f t="shared" si="256"/>
        <v>4</v>
      </c>
      <c r="C8235" s="32">
        <v>43496</v>
      </c>
      <c r="D8235">
        <v>1.41</v>
      </c>
      <c r="E8235">
        <f t="shared" si="257"/>
        <v>-1.9663554908778021E-2</v>
      </c>
    </row>
    <row r="8236" spans="1:5" x14ac:dyDescent="0.3">
      <c r="A8236">
        <v>8221</v>
      </c>
      <c r="B8236">
        <f t="shared" si="256"/>
        <v>5</v>
      </c>
      <c r="C8236" s="32">
        <v>43497</v>
      </c>
      <c r="D8236">
        <v>1.4630000000000001</v>
      </c>
      <c r="E8236">
        <f t="shared" si="257"/>
        <v>3.6899417647910562E-2</v>
      </c>
    </row>
    <row r="8237" spans="1:5" x14ac:dyDescent="0.3">
      <c r="A8237" s="35">
        <v>8222</v>
      </c>
      <c r="B8237">
        <f t="shared" si="256"/>
        <v>1</v>
      </c>
      <c r="C8237" s="32">
        <v>43500</v>
      </c>
      <c r="D8237">
        <v>1.468</v>
      </c>
      <c r="E8237">
        <f t="shared" si="257"/>
        <v>3.4118081543364253E-3</v>
      </c>
    </row>
    <row r="8238" spans="1:5" x14ac:dyDescent="0.3">
      <c r="A8238">
        <v>8223</v>
      </c>
      <c r="B8238">
        <f t="shared" si="256"/>
        <v>2</v>
      </c>
      <c r="C8238" s="32">
        <v>43501</v>
      </c>
      <c r="D8238">
        <v>1.4570000000000001</v>
      </c>
      <c r="E8238">
        <f t="shared" si="257"/>
        <v>-7.5214029792560295E-3</v>
      </c>
    </row>
    <row r="8239" spans="1:5" x14ac:dyDescent="0.3">
      <c r="A8239" s="35">
        <v>8224</v>
      </c>
      <c r="B8239">
        <f t="shared" si="256"/>
        <v>3</v>
      </c>
      <c r="C8239" s="32">
        <v>43502</v>
      </c>
      <c r="D8239">
        <v>1.4850000000000001</v>
      </c>
      <c r="E8239">
        <f t="shared" si="257"/>
        <v>1.9035245041595195E-2</v>
      </c>
    </row>
    <row r="8240" spans="1:5" x14ac:dyDescent="0.3">
      <c r="A8240">
        <v>8225</v>
      </c>
      <c r="B8240">
        <f t="shared" si="256"/>
        <v>4</v>
      </c>
      <c r="C8240" s="32">
        <v>43503</v>
      </c>
      <c r="D8240">
        <v>1.468</v>
      </c>
      <c r="E8240">
        <f t="shared" si="257"/>
        <v>-1.1513842062339139E-2</v>
      </c>
    </row>
    <row r="8241" spans="1:5" x14ac:dyDescent="0.3">
      <c r="A8241" s="35">
        <v>8226</v>
      </c>
      <c r="B8241">
        <f t="shared" si="256"/>
        <v>5</v>
      </c>
      <c r="C8241" s="32">
        <v>43504</v>
      </c>
      <c r="D8241">
        <v>1.492</v>
      </c>
      <c r="E8241">
        <f t="shared" si="257"/>
        <v>1.6216571589245287E-2</v>
      </c>
    </row>
    <row r="8242" spans="1:5" x14ac:dyDescent="0.3">
      <c r="A8242">
        <v>8227</v>
      </c>
      <c r="B8242">
        <f t="shared" si="256"/>
        <v>1</v>
      </c>
      <c r="C8242" s="32">
        <v>43507</v>
      </c>
      <c r="D8242">
        <v>1.47</v>
      </c>
      <c r="E8242">
        <f t="shared" si="257"/>
        <v>-1.4855100990924184E-2</v>
      </c>
    </row>
    <row r="8243" spans="1:5" x14ac:dyDescent="0.3">
      <c r="A8243" s="35">
        <v>8228</v>
      </c>
      <c r="B8243">
        <f t="shared" si="256"/>
        <v>2</v>
      </c>
      <c r="C8243" s="32">
        <v>43508</v>
      </c>
      <c r="D8243">
        <v>1.478</v>
      </c>
      <c r="E8243">
        <f t="shared" si="257"/>
        <v>5.4274217353650154E-3</v>
      </c>
    </row>
    <row r="8244" spans="1:5" x14ac:dyDescent="0.3">
      <c r="A8244">
        <v>8229</v>
      </c>
      <c r="B8244">
        <f t="shared" si="256"/>
        <v>3</v>
      </c>
      <c r="C8244" s="32">
        <v>43509</v>
      </c>
      <c r="D8244">
        <v>1.5169999999999999</v>
      </c>
      <c r="E8244">
        <f t="shared" si="257"/>
        <v>2.6044877840385158E-2</v>
      </c>
    </row>
    <row r="8245" spans="1:5" x14ac:dyDescent="0.3">
      <c r="A8245" s="35">
        <v>8230</v>
      </c>
      <c r="B8245">
        <f t="shared" si="256"/>
        <v>4</v>
      </c>
      <c r="C8245" s="32">
        <v>43510</v>
      </c>
      <c r="D8245">
        <v>1.5580000000000001</v>
      </c>
      <c r="E8245">
        <f t="shared" si="257"/>
        <v>2.6668247082161489E-2</v>
      </c>
    </row>
    <row r="8246" spans="1:5" x14ac:dyDescent="0.3">
      <c r="A8246">
        <v>8231</v>
      </c>
      <c r="B8246">
        <f t="shared" si="256"/>
        <v>5</v>
      </c>
      <c r="C8246" s="32">
        <v>43511</v>
      </c>
      <c r="D8246">
        <v>1.629</v>
      </c>
      <c r="E8246">
        <f t="shared" si="257"/>
        <v>4.456338217135157E-2</v>
      </c>
    </row>
    <row r="8247" spans="1:5" x14ac:dyDescent="0.3">
      <c r="A8247" s="35">
        <v>8232</v>
      </c>
      <c r="B8247">
        <f t="shared" si="256"/>
        <v>2</v>
      </c>
      <c r="C8247" s="32">
        <v>43515</v>
      </c>
      <c r="D8247">
        <v>1.62</v>
      </c>
      <c r="E8247">
        <f t="shared" si="257"/>
        <v>-5.5401803756153561E-3</v>
      </c>
    </row>
    <row r="8248" spans="1:5" x14ac:dyDescent="0.3">
      <c r="A8248">
        <v>8233</v>
      </c>
      <c r="B8248">
        <f t="shared" si="256"/>
        <v>3</v>
      </c>
      <c r="C8248" s="32">
        <v>43516</v>
      </c>
      <c r="D8248">
        <v>1.651</v>
      </c>
      <c r="E8248">
        <f t="shared" si="257"/>
        <v>1.895501569369816E-2</v>
      </c>
    </row>
    <row r="8249" spans="1:5" x14ac:dyDescent="0.3">
      <c r="A8249" s="35">
        <v>8234</v>
      </c>
      <c r="B8249">
        <f t="shared" si="256"/>
        <v>4</v>
      </c>
      <c r="C8249" s="32">
        <v>43517</v>
      </c>
      <c r="D8249">
        <v>1.669</v>
      </c>
      <c r="E8249">
        <f t="shared" si="257"/>
        <v>1.084347974170698E-2</v>
      </c>
    </row>
    <row r="8250" spans="1:5" x14ac:dyDescent="0.3">
      <c r="A8250">
        <v>8235</v>
      </c>
      <c r="B8250">
        <f t="shared" si="256"/>
        <v>5</v>
      </c>
      <c r="C8250" s="32">
        <v>43518</v>
      </c>
      <c r="D8250">
        <v>1.6719999999999999</v>
      </c>
      <c r="E8250">
        <f t="shared" si="257"/>
        <v>1.7958699828117843E-3</v>
      </c>
    </row>
    <row r="8251" spans="1:5" x14ac:dyDescent="0.3">
      <c r="A8251" s="35">
        <v>8236</v>
      </c>
      <c r="B8251">
        <f t="shared" si="256"/>
        <v>1</v>
      </c>
      <c r="C8251" s="32">
        <v>43521</v>
      </c>
      <c r="D8251">
        <v>1.6120000000000001</v>
      </c>
      <c r="E8251">
        <f t="shared" si="257"/>
        <v>-3.6544870578073235E-2</v>
      </c>
    </row>
    <row r="8252" spans="1:5" x14ac:dyDescent="0.3">
      <c r="A8252">
        <v>8237</v>
      </c>
      <c r="B8252">
        <f t="shared" si="256"/>
        <v>2</v>
      </c>
      <c r="C8252" s="32">
        <v>43522</v>
      </c>
      <c r="D8252">
        <v>1.655</v>
      </c>
      <c r="E8252">
        <f t="shared" si="257"/>
        <v>2.6325364744589567E-2</v>
      </c>
    </row>
    <row r="8253" spans="1:5" x14ac:dyDescent="0.3">
      <c r="A8253" s="35">
        <v>8238</v>
      </c>
      <c r="B8253">
        <f t="shared" si="256"/>
        <v>3</v>
      </c>
      <c r="C8253" s="32">
        <v>43523</v>
      </c>
      <c r="D8253">
        <v>1.6950000000000001</v>
      </c>
      <c r="E8253">
        <f t="shared" si="257"/>
        <v>2.388173200338738E-2</v>
      </c>
    </row>
    <row r="8254" spans="1:5" x14ac:dyDescent="0.3">
      <c r="A8254">
        <v>8239</v>
      </c>
      <c r="B8254">
        <f t="shared" si="256"/>
        <v>4</v>
      </c>
      <c r="C8254" s="32">
        <v>43524</v>
      </c>
      <c r="D8254">
        <v>1.679</v>
      </c>
      <c r="E8254">
        <f t="shared" si="257"/>
        <v>-9.4843627370098139E-3</v>
      </c>
    </row>
    <row r="8255" spans="1:5" x14ac:dyDescent="0.3">
      <c r="A8255" s="35">
        <v>8240</v>
      </c>
      <c r="B8255">
        <f t="shared" si="256"/>
        <v>5</v>
      </c>
      <c r="C8255" s="32">
        <v>43525</v>
      </c>
      <c r="D8255">
        <v>1.776</v>
      </c>
      <c r="E8255">
        <f t="shared" si="257"/>
        <v>5.6165266474574482E-2</v>
      </c>
    </row>
    <row r="8256" spans="1:5" x14ac:dyDescent="0.3">
      <c r="A8256">
        <v>8241</v>
      </c>
      <c r="B8256">
        <f t="shared" si="256"/>
        <v>1</v>
      </c>
      <c r="C8256" s="32">
        <v>43528</v>
      </c>
      <c r="D8256">
        <v>1.667</v>
      </c>
      <c r="E8256">
        <f t="shared" si="257"/>
        <v>-6.3338040801321327E-2</v>
      </c>
    </row>
    <row r="8257" spans="1:5" x14ac:dyDescent="0.3">
      <c r="A8257" s="35">
        <v>8242</v>
      </c>
      <c r="B8257">
        <f t="shared" si="256"/>
        <v>2</v>
      </c>
      <c r="C8257" s="32">
        <v>43529</v>
      </c>
      <c r="D8257">
        <v>1.6850000000000001</v>
      </c>
      <c r="E8257">
        <f t="shared" si="257"/>
        <v>1.0739960035668045E-2</v>
      </c>
    </row>
    <row r="8258" spans="1:5" x14ac:dyDescent="0.3">
      <c r="A8258">
        <v>8243</v>
      </c>
      <c r="B8258">
        <f t="shared" si="256"/>
        <v>3</v>
      </c>
      <c r="C8258" s="32">
        <v>43530</v>
      </c>
      <c r="D8258">
        <v>1.7170000000000001</v>
      </c>
      <c r="E8258">
        <f t="shared" si="257"/>
        <v>1.8813018111013467E-2</v>
      </c>
    </row>
    <row r="8259" spans="1:5" x14ac:dyDescent="0.3">
      <c r="A8259" s="35">
        <v>8244</v>
      </c>
      <c r="B8259">
        <f t="shared" si="256"/>
        <v>4</v>
      </c>
      <c r="C8259" s="32">
        <v>43531</v>
      </c>
      <c r="D8259">
        <v>1.732</v>
      </c>
      <c r="E8259">
        <f t="shared" si="257"/>
        <v>8.6982282249048644E-3</v>
      </c>
    </row>
    <row r="8260" spans="1:5" x14ac:dyDescent="0.3">
      <c r="A8260">
        <v>8245</v>
      </c>
      <c r="B8260">
        <f t="shared" si="256"/>
        <v>5</v>
      </c>
      <c r="C8260" s="32">
        <v>43532</v>
      </c>
      <c r="D8260">
        <v>1.736</v>
      </c>
      <c r="E8260">
        <f t="shared" si="257"/>
        <v>2.3068060979150921E-3</v>
      </c>
    </row>
    <row r="8261" spans="1:5" x14ac:dyDescent="0.3">
      <c r="A8261" s="35">
        <v>8246</v>
      </c>
      <c r="B8261">
        <f t="shared" si="256"/>
        <v>1</v>
      </c>
      <c r="C8261" s="32">
        <v>43535</v>
      </c>
      <c r="D8261">
        <v>1.762</v>
      </c>
      <c r="E8261">
        <f t="shared" si="257"/>
        <v>1.4865911275829357E-2</v>
      </c>
    </row>
    <row r="8262" spans="1:5" x14ac:dyDescent="0.3">
      <c r="A8262">
        <v>8247</v>
      </c>
      <c r="B8262">
        <f t="shared" si="256"/>
        <v>2</v>
      </c>
      <c r="C8262" s="32">
        <v>43536</v>
      </c>
      <c r="D8262">
        <v>1.754</v>
      </c>
      <c r="E8262">
        <f t="shared" si="257"/>
        <v>-4.5506335639964677E-3</v>
      </c>
    </row>
    <row r="8263" spans="1:5" x14ac:dyDescent="0.3">
      <c r="A8263" s="35">
        <v>8248</v>
      </c>
      <c r="B8263">
        <f t="shared" si="256"/>
        <v>3</v>
      </c>
      <c r="C8263" s="32">
        <v>43537</v>
      </c>
      <c r="D8263">
        <v>1.8029999999999999</v>
      </c>
      <c r="E8263">
        <f t="shared" si="257"/>
        <v>2.7553050271188928E-2</v>
      </c>
    </row>
    <row r="8264" spans="1:5" x14ac:dyDescent="0.3">
      <c r="A8264">
        <v>8249</v>
      </c>
      <c r="B8264">
        <f t="shared" si="256"/>
        <v>4</v>
      </c>
      <c r="C8264" s="32">
        <v>43538</v>
      </c>
      <c r="D8264">
        <v>1.831</v>
      </c>
      <c r="E8264">
        <f t="shared" si="257"/>
        <v>1.5410321471193427E-2</v>
      </c>
    </row>
    <row r="8265" spans="1:5" x14ac:dyDescent="0.3">
      <c r="A8265" s="35">
        <v>8250</v>
      </c>
      <c r="B8265">
        <f t="shared" si="256"/>
        <v>5</v>
      </c>
      <c r="C8265" s="32">
        <v>43539</v>
      </c>
      <c r="D8265">
        <v>1.833</v>
      </c>
      <c r="E8265">
        <f t="shared" si="257"/>
        <v>1.0917031651943797E-3</v>
      </c>
    </row>
    <row r="8266" spans="1:5" x14ac:dyDescent="0.3">
      <c r="A8266">
        <v>8251</v>
      </c>
      <c r="B8266">
        <f t="shared" si="256"/>
        <v>1</v>
      </c>
      <c r="C8266" s="32">
        <v>43542</v>
      </c>
      <c r="D8266">
        <v>1.865</v>
      </c>
      <c r="E8266">
        <f t="shared" si="257"/>
        <v>1.7307084238210858E-2</v>
      </c>
    </row>
    <row r="8267" spans="1:5" x14ac:dyDescent="0.3">
      <c r="A8267" s="35">
        <v>8252</v>
      </c>
      <c r="B8267">
        <f t="shared" si="256"/>
        <v>2</v>
      </c>
      <c r="C8267" s="32">
        <v>43543</v>
      </c>
      <c r="D8267">
        <v>1.877</v>
      </c>
      <c r="E8267">
        <f t="shared" si="257"/>
        <v>6.4137045085928632E-3</v>
      </c>
    </row>
    <row r="8268" spans="1:5" x14ac:dyDescent="0.3">
      <c r="A8268">
        <v>8253</v>
      </c>
      <c r="B8268">
        <f t="shared" si="256"/>
        <v>3</v>
      </c>
      <c r="C8268" s="32">
        <v>43544</v>
      </c>
      <c r="D8268">
        <v>1.8919999999999999</v>
      </c>
      <c r="E8268">
        <f t="shared" si="257"/>
        <v>7.9597130253146967E-3</v>
      </c>
    </row>
    <row r="8269" spans="1:5" x14ac:dyDescent="0.3">
      <c r="A8269" s="35">
        <v>8254</v>
      </c>
      <c r="B8269">
        <f t="shared" si="256"/>
        <v>4</v>
      </c>
      <c r="C8269" s="32">
        <v>43545</v>
      </c>
      <c r="D8269">
        <v>1.9139999999999999</v>
      </c>
      <c r="E8269">
        <f t="shared" si="257"/>
        <v>1.1560822401076006E-2</v>
      </c>
    </row>
    <row r="8270" spans="1:5" x14ac:dyDescent="0.3">
      <c r="A8270">
        <v>8255</v>
      </c>
      <c r="B8270">
        <f t="shared" si="256"/>
        <v>5</v>
      </c>
      <c r="C8270" s="32">
        <v>43546</v>
      </c>
      <c r="D8270">
        <v>1.903</v>
      </c>
      <c r="E8270">
        <f t="shared" si="257"/>
        <v>-5.7637047167500184E-3</v>
      </c>
    </row>
    <row r="8271" spans="1:5" x14ac:dyDescent="0.3">
      <c r="A8271" s="35">
        <v>8256</v>
      </c>
      <c r="B8271">
        <f t="shared" si="256"/>
        <v>1</v>
      </c>
      <c r="C8271" s="32">
        <v>43549</v>
      </c>
      <c r="D8271">
        <v>1.893</v>
      </c>
      <c r="E8271">
        <f t="shared" si="257"/>
        <v>-5.2687160868266089E-3</v>
      </c>
    </row>
    <row r="8272" spans="1:5" x14ac:dyDescent="0.3">
      <c r="A8272">
        <v>8257</v>
      </c>
      <c r="B8272">
        <f t="shared" si="256"/>
        <v>2</v>
      </c>
      <c r="C8272" s="32">
        <v>43550</v>
      </c>
      <c r="D8272">
        <v>1.915</v>
      </c>
      <c r="E8272">
        <f t="shared" si="257"/>
        <v>1.1554750405423482E-2</v>
      </c>
    </row>
    <row r="8273" spans="1:5" x14ac:dyDescent="0.3">
      <c r="A8273" s="35">
        <v>8258</v>
      </c>
      <c r="B8273">
        <f t="shared" ref="B8273:B8336" si="258">WEEKDAY(C8273,2)</f>
        <v>3</v>
      </c>
      <c r="C8273" s="32">
        <v>43551</v>
      </c>
      <c r="D8273">
        <v>1.847</v>
      </c>
      <c r="E8273">
        <f t="shared" si="257"/>
        <v>-3.6154921415506427E-2</v>
      </c>
    </row>
    <row r="8274" spans="1:5" x14ac:dyDescent="0.3">
      <c r="A8274">
        <v>8259</v>
      </c>
      <c r="B8274">
        <f t="shared" si="258"/>
        <v>4</v>
      </c>
      <c r="C8274" s="32">
        <v>43552</v>
      </c>
      <c r="D8274">
        <v>1.8240000000000001</v>
      </c>
      <c r="E8274">
        <f t="shared" ref="E8274:E8337" si="259">LN(D8274/D8273)</f>
        <v>-1.2530809564963174E-2</v>
      </c>
    </row>
    <row r="8275" spans="1:5" x14ac:dyDescent="0.3">
      <c r="A8275" s="35">
        <v>8260</v>
      </c>
      <c r="B8275">
        <f t="shared" si="258"/>
        <v>5</v>
      </c>
      <c r="C8275" s="32">
        <v>43553</v>
      </c>
      <c r="D8275">
        <v>1.831</v>
      </c>
      <c r="E8275">
        <f t="shared" si="259"/>
        <v>3.8303740402339005E-3</v>
      </c>
    </row>
    <row r="8276" spans="1:5" x14ac:dyDescent="0.3">
      <c r="A8276">
        <v>8261</v>
      </c>
      <c r="B8276">
        <f t="shared" si="258"/>
        <v>1</v>
      </c>
      <c r="C8276" s="32">
        <v>43556</v>
      </c>
      <c r="D8276">
        <v>1.8380000000000001</v>
      </c>
      <c r="E8276">
        <f t="shared" si="259"/>
        <v>3.8157582411216945E-3</v>
      </c>
    </row>
    <row r="8277" spans="1:5" x14ac:dyDescent="0.3">
      <c r="A8277" s="35">
        <v>8262</v>
      </c>
      <c r="B8277">
        <f t="shared" si="258"/>
        <v>2</v>
      </c>
      <c r="C8277" s="32">
        <v>43557</v>
      </c>
      <c r="D8277">
        <v>1.865</v>
      </c>
      <c r="E8277">
        <f t="shared" si="259"/>
        <v>1.4583029162283441E-2</v>
      </c>
    </row>
    <row r="8278" spans="1:5" x14ac:dyDescent="0.3">
      <c r="A8278">
        <v>8263</v>
      </c>
      <c r="B8278">
        <f t="shared" si="258"/>
        <v>3</v>
      </c>
      <c r="C8278" s="32">
        <v>43558</v>
      </c>
      <c r="D8278">
        <v>1.97</v>
      </c>
      <c r="E8278">
        <f t="shared" si="259"/>
        <v>5.4772489654118309E-2</v>
      </c>
    </row>
    <row r="8279" spans="1:5" x14ac:dyDescent="0.3">
      <c r="A8279" s="35">
        <v>8264</v>
      </c>
      <c r="B8279">
        <f t="shared" si="258"/>
        <v>4</v>
      </c>
      <c r="C8279" s="32">
        <v>43559</v>
      </c>
      <c r="D8279">
        <v>1.954</v>
      </c>
      <c r="E8279">
        <f t="shared" si="259"/>
        <v>-8.1549891293061436E-3</v>
      </c>
    </row>
    <row r="8280" spans="1:5" x14ac:dyDescent="0.3">
      <c r="A8280">
        <v>8265</v>
      </c>
      <c r="B8280">
        <f t="shared" si="258"/>
        <v>5</v>
      </c>
      <c r="C8280" s="32">
        <v>43560</v>
      </c>
      <c r="D8280">
        <v>1.992</v>
      </c>
      <c r="E8280">
        <f t="shared" si="259"/>
        <v>1.9260605541815436E-2</v>
      </c>
    </row>
    <row r="8281" spans="1:5" x14ac:dyDescent="0.3">
      <c r="A8281" s="35">
        <v>8266</v>
      </c>
      <c r="B8281">
        <f t="shared" si="258"/>
        <v>1</v>
      </c>
      <c r="C8281" s="32">
        <v>43563</v>
      </c>
      <c r="D8281">
        <v>2.008</v>
      </c>
      <c r="E8281">
        <f t="shared" si="259"/>
        <v>8.0000426670763704E-3</v>
      </c>
    </row>
    <row r="8282" spans="1:5" x14ac:dyDescent="0.3">
      <c r="A8282">
        <v>8267</v>
      </c>
      <c r="B8282">
        <f t="shared" si="258"/>
        <v>2</v>
      </c>
      <c r="C8282" s="32">
        <v>43564</v>
      </c>
      <c r="D8282">
        <v>2.0190000000000001</v>
      </c>
      <c r="E8282">
        <f t="shared" si="259"/>
        <v>5.4631375012177867E-3</v>
      </c>
    </row>
    <row r="8283" spans="1:5" x14ac:dyDescent="0.3">
      <c r="A8283" s="35">
        <v>8268</v>
      </c>
      <c r="B8283">
        <f t="shared" si="258"/>
        <v>3</v>
      </c>
      <c r="C8283" s="32">
        <v>43565</v>
      </c>
      <c r="D8283">
        <v>2.0739999999999998</v>
      </c>
      <c r="E8283">
        <f t="shared" si="259"/>
        <v>2.6876770476635049E-2</v>
      </c>
    </row>
    <row r="8284" spans="1:5" x14ac:dyDescent="0.3">
      <c r="A8284">
        <v>8269</v>
      </c>
      <c r="B8284">
        <f t="shared" si="258"/>
        <v>4</v>
      </c>
      <c r="C8284" s="32">
        <v>43566</v>
      </c>
      <c r="D8284">
        <v>2.0499999999999998</v>
      </c>
      <c r="E8284">
        <f t="shared" si="259"/>
        <v>-1.1639316657018815E-2</v>
      </c>
    </row>
    <row r="8285" spans="1:5" x14ac:dyDescent="0.3">
      <c r="A8285" s="35">
        <v>8270</v>
      </c>
      <c r="B8285">
        <f t="shared" si="258"/>
        <v>5</v>
      </c>
      <c r="C8285" s="32">
        <v>43567</v>
      </c>
      <c r="D8285">
        <v>2.0470000000000002</v>
      </c>
      <c r="E8285">
        <f t="shared" si="259"/>
        <v>-1.4644864711642234E-3</v>
      </c>
    </row>
    <row r="8286" spans="1:5" x14ac:dyDescent="0.3">
      <c r="A8286">
        <v>8271</v>
      </c>
      <c r="B8286">
        <f t="shared" si="258"/>
        <v>1</v>
      </c>
      <c r="C8286" s="32">
        <v>43570</v>
      </c>
      <c r="D8286">
        <v>2.0350000000000001</v>
      </c>
      <c r="E8286">
        <f t="shared" si="259"/>
        <v>-5.8794877845941658E-3</v>
      </c>
    </row>
    <row r="8287" spans="1:5" x14ac:dyDescent="0.3">
      <c r="A8287" s="35">
        <v>8272</v>
      </c>
      <c r="B8287">
        <f t="shared" si="258"/>
        <v>2</v>
      </c>
      <c r="C8287" s="32">
        <v>43571</v>
      </c>
      <c r="D8287">
        <v>2.0579999999999998</v>
      </c>
      <c r="E8287">
        <f t="shared" si="259"/>
        <v>1.123881851729946E-2</v>
      </c>
    </row>
    <row r="8288" spans="1:5" x14ac:dyDescent="0.3">
      <c r="A8288">
        <v>8273</v>
      </c>
      <c r="B8288">
        <f t="shared" si="258"/>
        <v>3</v>
      </c>
      <c r="C8288" s="32">
        <v>43572</v>
      </c>
      <c r="D8288">
        <v>2.0659999999999998</v>
      </c>
      <c r="E8288">
        <f t="shared" si="259"/>
        <v>3.8797332855888492E-3</v>
      </c>
    </row>
    <row r="8289" spans="1:5" x14ac:dyDescent="0.3">
      <c r="A8289" s="35">
        <v>8274</v>
      </c>
      <c r="B8289">
        <f t="shared" si="258"/>
        <v>4</v>
      </c>
      <c r="C8289" s="32">
        <v>43573</v>
      </c>
      <c r="D8289">
        <v>2.0920000000000001</v>
      </c>
      <c r="E8289">
        <f t="shared" si="259"/>
        <v>1.2506175505229764E-2</v>
      </c>
    </row>
    <row r="8290" spans="1:5" x14ac:dyDescent="0.3">
      <c r="A8290">
        <v>8275</v>
      </c>
      <c r="B8290">
        <f t="shared" si="258"/>
        <v>1</v>
      </c>
      <c r="C8290" s="32">
        <v>43577</v>
      </c>
      <c r="D8290">
        <v>2.1459999999999999</v>
      </c>
      <c r="E8290">
        <f t="shared" si="259"/>
        <v>2.5485098005830254E-2</v>
      </c>
    </row>
    <row r="8291" spans="1:5" x14ac:dyDescent="0.3">
      <c r="A8291" s="35">
        <v>8276</v>
      </c>
      <c r="B8291">
        <f t="shared" si="258"/>
        <v>2</v>
      </c>
      <c r="C8291" s="32">
        <v>43578</v>
      </c>
      <c r="D8291">
        <v>2.1469999999999998</v>
      </c>
      <c r="E8291">
        <f t="shared" si="259"/>
        <v>4.6587468813722756E-4</v>
      </c>
    </row>
    <row r="8292" spans="1:5" x14ac:dyDescent="0.3">
      <c r="A8292">
        <v>8277</v>
      </c>
      <c r="B8292">
        <f t="shared" si="258"/>
        <v>3</v>
      </c>
      <c r="C8292" s="32">
        <v>43579</v>
      </c>
      <c r="D8292">
        <v>2.1379999999999999</v>
      </c>
      <c r="E8292">
        <f t="shared" si="259"/>
        <v>-4.2007062937904297E-3</v>
      </c>
    </row>
    <row r="8293" spans="1:5" x14ac:dyDescent="0.3">
      <c r="A8293" s="35">
        <v>8278</v>
      </c>
      <c r="B8293">
        <f t="shared" si="258"/>
        <v>4</v>
      </c>
      <c r="C8293" s="32">
        <v>43580</v>
      </c>
      <c r="D8293">
        <v>2.1179999999999999</v>
      </c>
      <c r="E8293">
        <f t="shared" si="259"/>
        <v>-9.3985654236388022E-3</v>
      </c>
    </row>
    <row r="8294" spans="1:5" x14ac:dyDescent="0.3">
      <c r="A8294">
        <v>8279</v>
      </c>
      <c r="B8294">
        <f t="shared" si="258"/>
        <v>5</v>
      </c>
      <c r="C8294" s="32">
        <v>43581</v>
      </c>
      <c r="D8294">
        <v>2.077</v>
      </c>
      <c r="E8294">
        <f t="shared" si="259"/>
        <v>-1.9547702285239377E-2</v>
      </c>
    </row>
    <row r="8295" spans="1:5" x14ac:dyDescent="0.3">
      <c r="A8295" s="35">
        <v>8280</v>
      </c>
      <c r="B8295">
        <f t="shared" si="258"/>
        <v>1</v>
      </c>
      <c r="C8295" s="32">
        <v>43584</v>
      </c>
      <c r="D8295">
        <v>2.0739999999999998</v>
      </c>
      <c r="E8295">
        <f t="shared" si="259"/>
        <v>-1.4454350866397539E-3</v>
      </c>
    </row>
    <row r="8296" spans="1:5" x14ac:dyDescent="0.3">
      <c r="A8296">
        <v>8281</v>
      </c>
      <c r="B8296">
        <f t="shared" si="258"/>
        <v>2</v>
      </c>
      <c r="C8296" s="32">
        <v>43585</v>
      </c>
      <c r="D8296">
        <v>2.052</v>
      </c>
      <c r="E8296">
        <f t="shared" si="259"/>
        <v>-1.0664182498812371E-2</v>
      </c>
    </row>
    <row r="8297" spans="1:5" x14ac:dyDescent="0.3">
      <c r="A8297" s="35">
        <v>8282</v>
      </c>
      <c r="B8297">
        <f t="shared" si="258"/>
        <v>3</v>
      </c>
      <c r="C8297" s="32">
        <v>43586</v>
      </c>
      <c r="D8297">
        <v>1.9990000000000001</v>
      </c>
      <c r="E8297">
        <f t="shared" si="259"/>
        <v>-2.6167871790260044E-2</v>
      </c>
    </row>
    <row r="8298" spans="1:5" x14ac:dyDescent="0.3">
      <c r="A8298">
        <v>8283</v>
      </c>
      <c r="B8298">
        <f t="shared" si="258"/>
        <v>4</v>
      </c>
      <c r="C8298" s="32">
        <v>43587</v>
      </c>
      <c r="D8298">
        <v>2.0049999999999999</v>
      </c>
      <c r="E8298">
        <f t="shared" si="259"/>
        <v>2.9970052402692846E-3</v>
      </c>
    </row>
    <row r="8299" spans="1:5" x14ac:dyDescent="0.3">
      <c r="A8299" s="35">
        <v>8284</v>
      </c>
      <c r="B8299">
        <f t="shared" si="258"/>
        <v>5</v>
      </c>
      <c r="C8299" s="32">
        <v>43588</v>
      </c>
      <c r="D8299">
        <v>1.9710000000000001</v>
      </c>
      <c r="E8299">
        <f t="shared" si="259"/>
        <v>-1.7103032587949207E-2</v>
      </c>
    </row>
    <row r="8300" spans="1:5" x14ac:dyDescent="0.3">
      <c r="A8300">
        <v>8285</v>
      </c>
      <c r="B8300">
        <f t="shared" si="258"/>
        <v>1</v>
      </c>
      <c r="C8300" s="32">
        <v>43591</v>
      </c>
      <c r="D8300">
        <v>1.9490000000000001</v>
      </c>
      <c r="E8300">
        <f t="shared" si="259"/>
        <v>-1.1224607645159392E-2</v>
      </c>
    </row>
    <row r="8301" spans="1:5" x14ac:dyDescent="0.3">
      <c r="A8301" s="35">
        <v>8286</v>
      </c>
      <c r="B8301">
        <f t="shared" si="258"/>
        <v>2</v>
      </c>
      <c r="C8301" s="32">
        <v>43592</v>
      </c>
      <c r="D8301">
        <v>1.8839999999999999</v>
      </c>
      <c r="E8301">
        <f t="shared" si="259"/>
        <v>-3.3919244371252495E-2</v>
      </c>
    </row>
    <row r="8302" spans="1:5" x14ac:dyDescent="0.3">
      <c r="A8302">
        <v>8287</v>
      </c>
      <c r="B8302">
        <f t="shared" si="258"/>
        <v>3</v>
      </c>
      <c r="C8302" s="32">
        <v>43593</v>
      </c>
      <c r="D8302">
        <v>1.9179999999999999</v>
      </c>
      <c r="E8302">
        <f t="shared" si="259"/>
        <v>1.7885800307075268E-2</v>
      </c>
    </row>
    <row r="8303" spans="1:5" x14ac:dyDescent="0.3">
      <c r="A8303" s="35">
        <v>8288</v>
      </c>
      <c r="B8303">
        <f t="shared" si="258"/>
        <v>4</v>
      </c>
      <c r="C8303" s="32">
        <v>43594</v>
      </c>
      <c r="D8303">
        <v>1.9179999999999999</v>
      </c>
      <c r="E8303">
        <f t="shared" si="259"/>
        <v>0</v>
      </c>
    </row>
    <row r="8304" spans="1:5" x14ac:dyDescent="0.3">
      <c r="A8304">
        <v>8289</v>
      </c>
      <c r="B8304">
        <f t="shared" si="258"/>
        <v>5</v>
      </c>
      <c r="C8304" s="32">
        <v>43595</v>
      </c>
      <c r="D8304">
        <v>1.9370000000000001</v>
      </c>
      <c r="E8304">
        <f t="shared" si="259"/>
        <v>9.8574079636125009E-3</v>
      </c>
    </row>
    <row r="8305" spans="1:5" x14ac:dyDescent="0.3">
      <c r="A8305" s="35">
        <v>8290</v>
      </c>
      <c r="B8305">
        <f t="shared" si="258"/>
        <v>1</v>
      </c>
      <c r="C8305" s="32">
        <v>43598</v>
      </c>
      <c r="D8305">
        <v>1.905</v>
      </c>
      <c r="E8305">
        <f t="shared" si="259"/>
        <v>-1.6658375846194576E-2</v>
      </c>
    </row>
    <row r="8306" spans="1:5" x14ac:dyDescent="0.3">
      <c r="A8306">
        <v>8291</v>
      </c>
      <c r="B8306">
        <f t="shared" si="258"/>
        <v>2</v>
      </c>
      <c r="C8306" s="32">
        <v>43599</v>
      </c>
      <c r="D8306">
        <v>1.921</v>
      </c>
      <c r="E8306">
        <f t="shared" si="259"/>
        <v>8.3638752077553093E-3</v>
      </c>
    </row>
    <row r="8307" spans="1:5" x14ac:dyDescent="0.3">
      <c r="A8307" s="35">
        <v>8292</v>
      </c>
      <c r="B8307">
        <f t="shared" si="258"/>
        <v>3</v>
      </c>
      <c r="C8307" s="32">
        <v>43600</v>
      </c>
      <c r="D8307">
        <v>1.962</v>
      </c>
      <c r="E8307">
        <f t="shared" si="259"/>
        <v>2.1118477356751649E-2</v>
      </c>
    </row>
    <row r="8308" spans="1:5" x14ac:dyDescent="0.3">
      <c r="A8308">
        <v>8293</v>
      </c>
      <c r="B8308">
        <f t="shared" si="258"/>
        <v>4</v>
      </c>
      <c r="C8308" s="32">
        <v>43601</v>
      </c>
      <c r="D8308">
        <v>2.0099999999999998</v>
      </c>
      <c r="E8308">
        <f t="shared" si="259"/>
        <v>2.4170360927812971E-2</v>
      </c>
    </row>
    <row r="8309" spans="1:5" x14ac:dyDescent="0.3">
      <c r="A8309" s="35">
        <v>8294</v>
      </c>
      <c r="B8309">
        <f t="shared" si="258"/>
        <v>5</v>
      </c>
      <c r="C8309" s="32">
        <v>43602</v>
      </c>
      <c r="D8309">
        <v>1.98</v>
      </c>
      <c r="E8309">
        <f t="shared" si="259"/>
        <v>-1.5037877364540446E-2</v>
      </c>
    </row>
    <row r="8310" spans="1:5" x14ac:dyDescent="0.3">
      <c r="A8310">
        <v>8295</v>
      </c>
      <c r="B8310">
        <f t="shared" si="258"/>
        <v>1</v>
      </c>
      <c r="C8310" s="32">
        <v>43605</v>
      </c>
      <c r="D8310">
        <v>1.9570000000000001</v>
      </c>
      <c r="E8310">
        <f t="shared" si="259"/>
        <v>-1.1684156292504596E-2</v>
      </c>
    </row>
    <row r="8311" spans="1:5" x14ac:dyDescent="0.3">
      <c r="A8311" s="35">
        <v>8296</v>
      </c>
      <c r="B8311">
        <f t="shared" si="258"/>
        <v>2</v>
      </c>
      <c r="C8311" s="32">
        <v>43606</v>
      </c>
      <c r="D8311">
        <v>1.9590000000000001</v>
      </c>
      <c r="E8311">
        <f t="shared" si="259"/>
        <v>1.0214505484645682E-3</v>
      </c>
    </row>
    <row r="8312" spans="1:5" x14ac:dyDescent="0.3">
      <c r="A8312">
        <v>8297</v>
      </c>
      <c r="B8312">
        <f t="shared" si="258"/>
        <v>3</v>
      </c>
      <c r="C8312" s="32">
        <v>43607</v>
      </c>
      <c r="D8312">
        <v>1.9179999999999999</v>
      </c>
      <c r="E8312">
        <f t="shared" si="259"/>
        <v>-2.1151162501157256E-2</v>
      </c>
    </row>
    <row r="8313" spans="1:5" x14ac:dyDescent="0.3">
      <c r="A8313" s="35">
        <v>8298</v>
      </c>
      <c r="B8313">
        <f t="shared" si="258"/>
        <v>4</v>
      </c>
      <c r="C8313" s="32">
        <v>43608</v>
      </c>
      <c r="D8313">
        <v>1.8480000000000001</v>
      </c>
      <c r="E8313">
        <f t="shared" si="259"/>
        <v>-3.7179003241754015E-2</v>
      </c>
    </row>
    <row r="8314" spans="1:5" x14ac:dyDescent="0.3">
      <c r="A8314">
        <v>8299</v>
      </c>
      <c r="B8314">
        <f t="shared" si="258"/>
        <v>5</v>
      </c>
      <c r="C8314" s="32">
        <v>43609</v>
      </c>
      <c r="D8314">
        <v>1.875</v>
      </c>
      <c r="E8314">
        <f t="shared" si="259"/>
        <v>1.4504686202881629E-2</v>
      </c>
    </row>
    <row r="8315" spans="1:5" x14ac:dyDescent="0.3">
      <c r="A8315" s="35">
        <v>8300</v>
      </c>
      <c r="B8315">
        <f t="shared" si="258"/>
        <v>2</v>
      </c>
      <c r="C8315" s="32">
        <v>43613</v>
      </c>
      <c r="D8315">
        <v>1.88</v>
      </c>
      <c r="E8315">
        <f t="shared" si="259"/>
        <v>2.6631174194836284E-3</v>
      </c>
    </row>
    <row r="8316" spans="1:5" x14ac:dyDescent="0.3">
      <c r="A8316">
        <v>8301</v>
      </c>
      <c r="B8316">
        <f t="shared" si="258"/>
        <v>3</v>
      </c>
      <c r="C8316" s="32">
        <v>43614</v>
      </c>
      <c r="D8316">
        <v>1.8680000000000001</v>
      </c>
      <c r="E8316">
        <f t="shared" si="259"/>
        <v>-6.4034370352068007E-3</v>
      </c>
    </row>
    <row r="8317" spans="1:5" x14ac:dyDescent="0.3">
      <c r="A8317" s="35">
        <v>8302</v>
      </c>
      <c r="B8317">
        <f t="shared" si="258"/>
        <v>4</v>
      </c>
      <c r="C8317" s="32">
        <v>43615</v>
      </c>
      <c r="D8317">
        <v>1.8009999999999999</v>
      </c>
      <c r="E8317">
        <f t="shared" si="259"/>
        <v>-3.6526273612831901E-2</v>
      </c>
    </row>
    <row r="8318" spans="1:5" x14ac:dyDescent="0.3">
      <c r="A8318">
        <v>8303</v>
      </c>
      <c r="B8318">
        <f t="shared" si="258"/>
        <v>5</v>
      </c>
      <c r="C8318" s="32">
        <v>43616</v>
      </c>
      <c r="D8318">
        <v>1.7270000000000001</v>
      </c>
      <c r="E8318">
        <f t="shared" si="259"/>
        <v>-4.195626702927744E-2</v>
      </c>
    </row>
    <row r="8319" spans="1:5" x14ac:dyDescent="0.3">
      <c r="A8319" s="35">
        <v>8304</v>
      </c>
      <c r="B8319">
        <f t="shared" si="258"/>
        <v>1</v>
      </c>
      <c r="C8319" s="32">
        <v>43619</v>
      </c>
      <c r="D8319">
        <v>1.623</v>
      </c>
      <c r="E8319">
        <f t="shared" si="259"/>
        <v>-6.2109510632087382E-2</v>
      </c>
    </row>
    <row r="8320" spans="1:5" x14ac:dyDescent="0.3">
      <c r="A8320">
        <v>8305</v>
      </c>
      <c r="B8320">
        <f t="shared" si="258"/>
        <v>2</v>
      </c>
      <c r="C8320" s="32">
        <v>43620</v>
      </c>
      <c r="D8320">
        <v>1.639</v>
      </c>
      <c r="E8320">
        <f t="shared" si="259"/>
        <v>9.8100112292385227E-3</v>
      </c>
    </row>
    <row r="8321" spans="1:5" x14ac:dyDescent="0.3">
      <c r="A8321" s="35">
        <v>8306</v>
      </c>
      <c r="B8321">
        <f t="shared" si="258"/>
        <v>3</v>
      </c>
      <c r="C8321" s="32">
        <v>43621</v>
      </c>
      <c r="D8321">
        <v>1.629</v>
      </c>
      <c r="E8321">
        <f t="shared" si="259"/>
        <v>-6.1199701417845569E-3</v>
      </c>
    </row>
    <row r="8322" spans="1:5" x14ac:dyDescent="0.3">
      <c r="A8322">
        <v>8307</v>
      </c>
      <c r="B8322">
        <f t="shared" si="258"/>
        <v>4</v>
      </c>
      <c r="C8322" s="32">
        <v>43622</v>
      </c>
      <c r="D8322">
        <v>1.663</v>
      </c>
      <c r="E8322">
        <f t="shared" si="259"/>
        <v>2.0656870590882493E-2</v>
      </c>
    </row>
    <row r="8323" spans="1:5" x14ac:dyDescent="0.3">
      <c r="A8323" s="35">
        <v>8308</v>
      </c>
      <c r="B8323">
        <f t="shared" si="258"/>
        <v>5</v>
      </c>
      <c r="C8323" s="32">
        <v>43623</v>
      </c>
      <c r="D8323">
        <v>1.677</v>
      </c>
      <c r="E8323">
        <f t="shared" si="259"/>
        <v>8.3832826302811889E-3</v>
      </c>
    </row>
    <row r="8324" spans="1:5" x14ac:dyDescent="0.3">
      <c r="A8324">
        <v>8309</v>
      </c>
      <c r="B8324">
        <f t="shared" si="258"/>
        <v>1</v>
      </c>
      <c r="C8324" s="32">
        <v>43626</v>
      </c>
      <c r="D8324">
        <v>1.671</v>
      </c>
      <c r="E8324">
        <f t="shared" si="259"/>
        <v>-3.5842332278151613E-3</v>
      </c>
    </row>
    <row r="8325" spans="1:5" x14ac:dyDescent="0.3">
      <c r="A8325" s="35">
        <v>8310</v>
      </c>
      <c r="B8325">
        <f t="shared" si="258"/>
        <v>2</v>
      </c>
      <c r="C8325" s="32">
        <v>43627</v>
      </c>
      <c r="D8325">
        <v>1.714</v>
      </c>
      <c r="E8325">
        <f t="shared" si="259"/>
        <v>2.5407570562331241E-2</v>
      </c>
    </row>
    <row r="8326" spans="1:5" x14ac:dyDescent="0.3">
      <c r="A8326">
        <v>8311</v>
      </c>
      <c r="B8326">
        <f t="shared" si="258"/>
        <v>3</v>
      </c>
      <c r="C8326" s="32">
        <v>43628</v>
      </c>
      <c r="D8326">
        <v>1.639</v>
      </c>
      <c r="E8326">
        <f t="shared" si="259"/>
        <v>-4.4743520413895413E-2</v>
      </c>
    </row>
    <row r="8327" spans="1:5" x14ac:dyDescent="0.3">
      <c r="A8327" s="35">
        <v>8312</v>
      </c>
      <c r="B8327">
        <f t="shared" si="258"/>
        <v>4</v>
      </c>
      <c r="C8327" s="32">
        <v>43629</v>
      </c>
      <c r="D8327">
        <v>1.6919999999999999</v>
      </c>
      <c r="E8327">
        <f t="shared" si="259"/>
        <v>3.1824961422338767E-2</v>
      </c>
    </row>
    <row r="8328" spans="1:5" x14ac:dyDescent="0.3">
      <c r="A8328">
        <v>8313</v>
      </c>
      <c r="B8328">
        <f t="shared" si="258"/>
        <v>5</v>
      </c>
      <c r="C8328" s="32">
        <v>43630</v>
      </c>
      <c r="D8328">
        <v>1.7010000000000001</v>
      </c>
      <c r="E8328">
        <f t="shared" si="259"/>
        <v>5.3050522296933193E-3</v>
      </c>
    </row>
    <row r="8329" spans="1:5" x14ac:dyDescent="0.3">
      <c r="A8329" s="35">
        <v>8314</v>
      </c>
      <c r="B8329">
        <f t="shared" si="258"/>
        <v>1</v>
      </c>
      <c r="C8329" s="32">
        <v>43633</v>
      </c>
      <c r="D8329">
        <v>1.665</v>
      </c>
      <c r="E8329">
        <f t="shared" si="259"/>
        <v>-2.139118998131756E-2</v>
      </c>
    </row>
    <row r="8330" spans="1:5" x14ac:dyDescent="0.3">
      <c r="A8330">
        <v>8315</v>
      </c>
      <c r="B8330">
        <f t="shared" si="258"/>
        <v>2</v>
      </c>
      <c r="C8330" s="32">
        <v>43634</v>
      </c>
      <c r="D8330">
        <v>1.694</v>
      </c>
      <c r="E8330">
        <f t="shared" si="259"/>
        <v>1.7267472797455399E-2</v>
      </c>
    </row>
    <row r="8331" spans="1:5" x14ac:dyDescent="0.3">
      <c r="A8331" s="35">
        <v>8316</v>
      </c>
      <c r="B8331">
        <f t="shared" si="258"/>
        <v>3</v>
      </c>
      <c r="C8331" s="32">
        <v>43635</v>
      </c>
      <c r="D8331">
        <v>1.7290000000000001</v>
      </c>
      <c r="E8331">
        <f t="shared" si="259"/>
        <v>2.0450610471290841E-2</v>
      </c>
    </row>
    <row r="8332" spans="1:5" x14ac:dyDescent="0.3">
      <c r="A8332">
        <v>8317</v>
      </c>
      <c r="B8332">
        <f t="shared" si="258"/>
        <v>4</v>
      </c>
      <c r="C8332" s="32">
        <v>43636</v>
      </c>
      <c r="D8332">
        <v>1.774</v>
      </c>
      <c r="E8332">
        <f t="shared" si="259"/>
        <v>2.5693677186234151E-2</v>
      </c>
    </row>
    <row r="8333" spans="1:5" x14ac:dyDescent="0.3">
      <c r="A8333" s="35">
        <v>8318</v>
      </c>
      <c r="B8333">
        <f t="shared" si="258"/>
        <v>5</v>
      </c>
      <c r="C8333" s="32">
        <v>43637</v>
      </c>
      <c r="D8333">
        <v>1.8460000000000001</v>
      </c>
      <c r="E8333">
        <f t="shared" si="259"/>
        <v>3.9784252193272703E-2</v>
      </c>
    </row>
    <row r="8334" spans="1:5" x14ac:dyDescent="0.3">
      <c r="A8334">
        <v>8319</v>
      </c>
      <c r="B8334">
        <f t="shared" si="258"/>
        <v>1</v>
      </c>
      <c r="C8334" s="32">
        <v>43640</v>
      </c>
      <c r="D8334">
        <v>1.83</v>
      </c>
      <c r="E8334">
        <f t="shared" si="259"/>
        <v>-8.7051692273308993E-3</v>
      </c>
    </row>
    <row r="8335" spans="1:5" x14ac:dyDescent="0.3">
      <c r="A8335" s="35">
        <v>8320</v>
      </c>
      <c r="B8335">
        <f t="shared" si="258"/>
        <v>2</v>
      </c>
      <c r="C8335" s="32">
        <v>43641</v>
      </c>
      <c r="D8335">
        <v>1.865</v>
      </c>
      <c r="E8335">
        <f t="shared" si="259"/>
        <v>1.8945086242449203E-2</v>
      </c>
    </row>
    <row r="8336" spans="1:5" x14ac:dyDescent="0.3">
      <c r="A8336">
        <v>8321</v>
      </c>
      <c r="B8336">
        <f t="shared" si="258"/>
        <v>3</v>
      </c>
      <c r="C8336" s="32">
        <v>43642</v>
      </c>
      <c r="D8336">
        <v>1.9330000000000001</v>
      </c>
      <c r="E8336">
        <f t="shared" si="259"/>
        <v>3.5812147130415049E-2</v>
      </c>
    </row>
    <row r="8337" spans="1:5" x14ac:dyDescent="0.3">
      <c r="A8337" s="35">
        <v>8322</v>
      </c>
      <c r="B8337">
        <f t="shared" ref="B8337:B8400" si="260">WEEKDAY(C8337,2)</f>
        <v>4</v>
      </c>
      <c r="C8337" s="32">
        <v>43643</v>
      </c>
      <c r="D8337">
        <v>1.909</v>
      </c>
      <c r="E8337">
        <f t="shared" si="259"/>
        <v>-1.2493655482583268E-2</v>
      </c>
    </row>
    <row r="8338" spans="1:5" x14ac:dyDescent="0.3">
      <c r="A8338">
        <v>8323</v>
      </c>
      <c r="B8338">
        <f t="shared" si="260"/>
        <v>5</v>
      </c>
      <c r="C8338" s="32">
        <v>43644</v>
      </c>
      <c r="D8338">
        <v>1.913</v>
      </c>
      <c r="E8338">
        <f t="shared" ref="E8338:E8401" si="261">LN(D8338/D8337)</f>
        <v>2.0931457145052196E-3</v>
      </c>
    </row>
    <row r="8339" spans="1:5" x14ac:dyDescent="0.3">
      <c r="A8339" s="35">
        <v>8324</v>
      </c>
      <c r="B8339">
        <f t="shared" si="260"/>
        <v>1</v>
      </c>
      <c r="C8339" s="32">
        <v>43647</v>
      </c>
      <c r="D8339">
        <v>1.893</v>
      </c>
      <c r="E8339">
        <f t="shared" si="261"/>
        <v>-1.0509818230930017E-2</v>
      </c>
    </row>
    <row r="8340" spans="1:5" x14ac:dyDescent="0.3">
      <c r="A8340">
        <v>8325</v>
      </c>
      <c r="B8340">
        <f t="shared" si="260"/>
        <v>2</v>
      </c>
      <c r="C8340" s="32">
        <v>43648</v>
      </c>
      <c r="D8340">
        <v>1.891</v>
      </c>
      <c r="E8340">
        <f t="shared" si="261"/>
        <v>-1.0570825508653609E-3</v>
      </c>
    </row>
    <row r="8341" spans="1:5" x14ac:dyDescent="0.3">
      <c r="A8341" s="35">
        <v>8326</v>
      </c>
      <c r="B8341">
        <f t="shared" si="260"/>
        <v>3</v>
      </c>
      <c r="C8341" s="32">
        <v>43649</v>
      </c>
      <c r="D8341">
        <v>1.919</v>
      </c>
      <c r="E8341">
        <f t="shared" si="261"/>
        <v>1.4698427349242461E-2</v>
      </c>
    </row>
    <row r="8342" spans="1:5" x14ac:dyDescent="0.3">
      <c r="A8342">
        <v>8327</v>
      </c>
      <c r="B8342">
        <f t="shared" si="260"/>
        <v>1</v>
      </c>
      <c r="C8342" s="32">
        <v>43654</v>
      </c>
      <c r="D8342">
        <v>1.893</v>
      </c>
      <c r="E8342">
        <f t="shared" si="261"/>
        <v>-1.3641344798377062E-2</v>
      </c>
    </row>
    <row r="8343" spans="1:5" x14ac:dyDescent="0.3">
      <c r="A8343" s="35">
        <v>8328</v>
      </c>
      <c r="B8343">
        <f t="shared" si="260"/>
        <v>2</v>
      </c>
      <c r="C8343" s="32">
        <v>43655</v>
      </c>
      <c r="D8343">
        <v>1.927</v>
      </c>
      <c r="E8343">
        <f t="shared" si="261"/>
        <v>1.7801517205043551E-2</v>
      </c>
    </row>
    <row r="8344" spans="1:5" x14ac:dyDescent="0.3">
      <c r="A8344">
        <v>8329</v>
      </c>
      <c r="B8344">
        <f t="shared" si="260"/>
        <v>3</v>
      </c>
      <c r="C8344" s="32">
        <v>43656</v>
      </c>
      <c r="D8344">
        <v>1.9910000000000001</v>
      </c>
      <c r="E8344">
        <f t="shared" si="261"/>
        <v>3.2672635649829876E-2</v>
      </c>
    </row>
    <row r="8345" spans="1:5" x14ac:dyDescent="0.3">
      <c r="A8345" s="35">
        <v>8330</v>
      </c>
      <c r="B8345">
        <f t="shared" si="260"/>
        <v>4</v>
      </c>
      <c r="C8345" s="32">
        <v>43657</v>
      </c>
      <c r="D8345">
        <v>1.982</v>
      </c>
      <c r="E8345">
        <f t="shared" si="261"/>
        <v>-4.5305891742630309E-3</v>
      </c>
    </row>
    <row r="8346" spans="1:5" x14ac:dyDescent="0.3">
      <c r="A8346">
        <v>8331</v>
      </c>
      <c r="B8346">
        <f t="shared" si="260"/>
        <v>5</v>
      </c>
      <c r="C8346" s="32">
        <v>43658</v>
      </c>
      <c r="D8346">
        <v>1.9610000000000001</v>
      </c>
      <c r="E8346">
        <f t="shared" si="261"/>
        <v>-1.0651888693587014E-2</v>
      </c>
    </row>
    <row r="8347" spans="1:5" x14ac:dyDescent="0.3">
      <c r="A8347" s="35">
        <v>8332</v>
      </c>
      <c r="B8347">
        <f t="shared" si="260"/>
        <v>1</v>
      </c>
      <c r="C8347" s="32">
        <v>43661</v>
      </c>
      <c r="D8347">
        <v>1.9079999999999999</v>
      </c>
      <c r="E8347">
        <f t="shared" si="261"/>
        <v>-2.7398974188114503E-2</v>
      </c>
    </row>
    <row r="8348" spans="1:5" x14ac:dyDescent="0.3">
      <c r="A8348">
        <v>8333</v>
      </c>
      <c r="B8348">
        <f t="shared" si="260"/>
        <v>2</v>
      </c>
      <c r="C8348" s="32">
        <v>43662</v>
      </c>
      <c r="D8348">
        <v>1.893</v>
      </c>
      <c r="E8348">
        <f t="shared" si="261"/>
        <v>-7.8927007989089294E-3</v>
      </c>
    </row>
    <row r="8349" spans="1:5" x14ac:dyDescent="0.3">
      <c r="A8349" s="35">
        <v>8334</v>
      </c>
      <c r="B8349">
        <f t="shared" si="260"/>
        <v>3</v>
      </c>
      <c r="C8349" s="32">
        <v>43663</v>
      </c>
      <c r="D8349">
        <v>1.855</v>
      </c>
      <c r="E8349">
        <f t="shared" si="261"/>
        <v>-2.0278176167787355E-2</v>
      </c>
    </row>
    <row r="8350" spans="1:5" x14ac:dyDescent="0.3">
      <c r="A8350">
        <v>8335</v>
      </c>
      <c r="B8350">
        <f t="shared" si="260"/>
        <v>4</v>
      </c>
      <c r="C8350" s="32">
        <v>43664</v>
      </c>
      <c r="D8350">
        <v>1.825</v>
      </c>
      <c r="E8350">
        <f t="shared" si="261"/>
        <v>-1.6304709024943697E-2</v>
      </c>
    </row>
    <row r="8351" spans="1:5" x14ac:dyDescent="0.3">
      <c r="A8351" s="35">
        <v>8336</v>
      </c>
      <c r="B8351">
        <f t="shared" si="260"/>
        <v>5</v>
      </c>
      <c r="C8351" s="32">
        <v>43665</v>
      </c>
      <c r="D8351">
        <v>1.8320000000000001</v>
      </c>
      <c r="E8351">
        <f t="shared" si="261"/>
        <v>3.8282792174837046E-3</v>
      </c>
    </row>
    <row r="8352" spans="1:5" x14ac:dyDescent="0.3">
      <c r="A8352">
        <v>8337</v>
      </c>
      <c r="B8352">
        <f t="shared" si="260"/>
        <v>1</v>
      </c>
      <c r="C8352" s="32">
        <v>43668</v>
      </c>
      <c r="D8352">
        <v>1.8160000000000001</v>
      </c>
      <c r="E8352">
        <f t="shared" si="261"/>
        <v>-8.7719860728369941E-3</v>
      </c>
    </row>
    <row r="8353" spans="1:5" x14ac:dyDescent="0.3">
      <c r="A8353" s="35">
        <v>8338</v>
      </c>
      <c r="B8353">
        <f t="shared" si="260"/>
        <v>2</v>
      </c>
      <c r="C8353" s="32">
        <v>43669</v>
      </c>
      <c r="D8353">
        <v>1.8460000000000001</v>
      </c>
      <c r="E8353">
        <f t="shared" si="261"/>
        <v>1.6384855901558824E-2</v>
      </c>
    </row>
    <row r="8354" spans="1:5" x14ac:dyDescent="0.3">
      <c r="A8354">
        <v>8339</v>
      </c>
      <c r="B8354">
        <f t="shared" si="260"/>
        <v>3</v>
      </c>
      <c r="C8354" s="32">
        <v>43670</v>
      </c>
      <c r="D8354">
        <v>1.8440000000000001</v>
      </c>
      <c r="E8354">
        <f t="shared" si="261"/>
        <v>-1.0840109462583367E-3</v>
      </c>
    </row>
    <row r="8355" spans="1:5" x14ac:dyDescent="0.3">
      <c r="A8355" s="35">
        <v>8340</v>
      </c>
      <c r="B8355">
        <f t="shared" si="260"/>
        <v>4</v>
      </c>
      <c r="C8355" s="32">
        <v>43671</v>
      </c>
      <c r="D8355">
        <v>1.8660000000000001</v>
      </c>
      <c r="E8355">
        <f t="shared" si="261"/>
        <v>1.1859977290750008E-2</v>
      </c>
    </row>
    <row r="8356" spans="1:5" x14ac:dyDescent="0.3">
      <c r="A8356">
        <v>8341</v>
      </c>
      <c r="B8356">
        <f t="shared" si="260"/>
        <v>5</v>
      </c>
      <c r="C8356" s="32">
        <v>43672</v>
      </c>
      <c r="D8356">
        <v>1.8660000000000001</v>
      </c>
      <c r="E8356">
        <f t="shared" si="261"/>
        <v>0</v>
      </c>
    </row>
    <row r="8357" spans="1:5" x14ac:dyDescent="0.3">
      <c r="A8357" s="35">
        <v>8342</v>
      </c>
      <c r="B8357">
        <f t="shared" si="260"/>
        <v>1</v>
      </c>
      <c r="C8357" s="32">
        <v>43675</v>
      </c>
      <c r="D8357">
        <v>1.8580000000000001</v>
      </c>
      <c r="E8357">
        <f t="shared" si="261"/>
        <v>-4.29646203350534E-3</v>
      </c>
    </row>
    <row r="8358" spans="1:5" x14ac:dyDescent="0.3">
      <c r="A8358">
        <v>8343</v>
      </c>
      <c r="B8358">
        <f t="shared" si="260"/>
        <v>2</v>
      </c>
      <c r="C8358" s="32">
        <v>43676</v>
      </c>
      <c r="D8358">
        <v>1.887</v>
      </c>
      <c r="E8358">
        <f t="shared" si="261"/>
        <v>1.5487625994766366E-2</v>
      </c>
    </row>
    <row r="8359" spans="1:5" x14ac:dyDescent="0.3">
      <c r="A8359" s="35">
        <v>8344</v>
      </c>
      <c r="B8359">
        <f t="shared" si="260"/>
        <v>3</v>
      </c>
      <c r="C8359" s="32">
        <v>43677</v>
      </c>
      <c r="D8359">
        <v>1.877</v>
      </c>
      <c r="E8359">
        <f t="shared" si="261"/>
        <v>-5.3135087820414088E-3</v>
      </c>
    </row>
    <row r="8360" spans="1:5" x14ac:dyDescent="0.3">
      <c r="A8360">
        <v>8345</v>
      </c>
      <c r="B8360">
        <f t="shared" si="260"/>
        <v>4</v>
      </c>
      <c r="C8360" s="32">
        <v>43678</v>
      </c>
      <c r="D8360">
        <v>1.7729999999999999</v>
      </c>
      <c r="E8360">
        <f t="shared" si="261"/>
        <v>-5.7001730512300938E-2</v>
      </c>
    </row>
    <row r="8361" spans="1:5" x14ac:dyDescent="0.3">
      <c r="A8361" s="35">
        <v>8346</v>
      </c>
      <c r="B8361">
        <f t="shared" si="260"/>
        <v>5</v>
      </c>
      <c r="C8361" s="32">
        <v>43679</v>
      </c>
      <c r="D8361">
        <v>1.784</v>
      </c>
      <c r="E8361">
        <f t="shared" si="261"/>
        <v>6.1850070657468283E-3</v>
      </c>
    </row>
    <row r="8362" spans="1:5" x14ac:dyDescent="0.3">
      <c r="A8362">
        <v>8347</v>
      </c>
      <c r="B8362">
        <f t="shared" si="260"/>
        <v>1</v>
      </c>
      <c r="C8362" s="32">
        <v>43682</v>
      </c>
      <c r="D8362">
        <v>1.734</v>
      </c>
      <c r="E8362">
        <f t="shared" si="261"/>
        <v>-2.842715579946755E-2</v>
      </c>
    </row>
    <row r="8363" spans="1:5" x14ac:dyDescent="0.3">
      <c r="A8363" s="35">
        <v>8348</v>
      </c>
      <c r="B8363">
        <f t="shared" si="260"/>
        <v>2</v>
      </c>
      <c r="C8363" s="32">
        <v>43683</v>
      </c>
      <c r="D8363">
        <v>1.7010000000000001</v>
      </c>
      <c r="E8363">
        <f t="shared" si="261"/>
        <v>-1.9214564944625357E-2</v>
      </c>
    </row>
    <row r="8364" spans="1:5" x14ac:dyDescent="0.3">
      <c r="A8364">
        <v>8349</v>
      </c>
      <c r="B8364">
        <f t="shared" si="260"/>
        <v>3</v>
      </c>
      <c r="C8364" s="32">
        <v>43684</v>
      </c>
      <c r="D8364">
        <v>1.66</v>
      </c>
      <c r="E8364">
        <f t="shared" si="261"/>
        <v>-2.4398711045272976E-2</v>
      </c>
    </row>
    <row r="8365" spans="1:5" x14ac:dyDescent="0.3">
      <c r="A8365" s="35">
        <v>8350</v>
      </c>
      <c r="B8365">
        <f t="shared" si="260"/>
        <v>4</v>
      </c>
      <c r="C8365" s="32">
        <v>43685</v>
      </c>
      <c r="D8365">
        <v>1.667</v>
      </c>
      <c r="E8365">
        <f t="shared" si="261"/>
        <v>4.2080014002050491E-3</v>
      </c>
    </row>
    <row r="8366" spans="1:5" x14ac:dyDescent="0.3">
      <c r="A8366">
        <v>8351</v>
      </c>
      <c r="B8366">
        <f t="shared" si="260"/>
        <v>5</v>
      </c>
      <c r="C8366" s="32">
        <v>43686</v>
      </c>
      <c r="D8366">
        <v>1.679</v>
      </c>
      <c r="E8366">
        <f t="shared" si="261"/>
        <v>7.1727743267469297E-3</v>
      </c>
    </row>
    <row r="8367" spans="1:5" x14ac:dyDescent="0.3">
      <c r="A8367" s="35">
        <v>8352</v>
      </c>
      <c r="B8367">
        <f t="shared" si="260"/>
        <v>1</v>
      </c>
      <c r="C8367" s="32">
        <v>43689</v>
      </c>
      <c r="D8367">
        <v>1.6779999999999999</v>
      </c>
      <c r="E8367">
        <f t="shared" si="261"/>
        <v>-5.9577005038945153E-4</v>
      </c>
    </row>
    <row r="8368" spans="1:5" x14ac:dyDescent="0.3">
      <c r="A8368">
        <v>8353</v>
      </c>
      <c r="B8368">
        <f t="shared" si="260"/>
        <v>2</v>
      </c>
      <c r="C8368" s="32">
        <v>43690</v>
      </c>
      <c r="D8368">
        <v>1.7450000000000001</v>
      </c>
      <c r="E8368">
        <f t="shared" si="261"/>
        <v>3.9151947609376181E-2</v>
      </c>
    </row>
    <row r="8369" spans="1:5" x14ac:dyDescent="0.3">
      <c r="A8369" s="35">
        <v>8354</v>
      </c>
      <c r="B8369">
        <f t="shared" si="260"/>
        <v>3</v>
      </c>
      <c r="C8369" s="32">
        <v>43691</v>
      </c>
      <c r="D8369">
        <v>1.6839999999999999</v>
      </c>
      <c r="E8369">
        <f t="shared" si="261"/>
        <v>-3.5582639834255636E-2</v>
      </c>
    </row>
    <row r="8370" spans="1:5" x14ac:dyDescent="0.3">
      <c r="A8370">
        <v>8355</v>
      </c>
      <c r="B8370">
        <f t="shared" si="260"/>
        <v>4</v>
      </c>
      <c r="C8370" s="32">
        <v>43692</v>
      </c>
      <c r="D8370">
        <v>1.645</v>
      </c>
      <c r="E8370">
        <f t="shared" si="261"/>
        <v>-2.3431531602799677E-2</v>
      </c>
    </row>
    <row r="8371" spans="1:5" x14ac:dyDescent="0.3">
      <c r="A8371" s="35">
        <v>8356</v>
      </c>
      <c r="B8371">
        <f t="shared" si="260"/>
        <v>5</v>
      </c>
      <c r="C8371" s="32">
        <v>43693</v>
      </c>
      <c r="D8371">
        <v>1.659</v>
      </c>
      <c r="E8371">
        <f t="shared" si="261"/>
        <v>8.4746269909722356E-3</v>
      </c>
    </row>
    <row r="8372" spans="1:5" x14ac:dyDescent="0.3">
      <c r="A8372">
        <v>8357</v>
      </c>
      <c r="B8372">
        <f t="shared" si="260"/>
        <v>1</v>
      </c>
      <c r="C8372" s="32">
        <v>43696</v>
      </c>
      <c r="D8372">
        <v>1.6870000000000001</v>
      </c>
      <c r="E8372">
        <f t="shared" si="261"/>
        <v>1.6736792355523826E-2</v>
      </c>
    </row>
    <row r="8373" spans="1:5" x14ac:dyDescent="0.3">
      <c r="A8373" s="35">
        <v>8358</v>
      </c>
      <c r="B8373">
        <f t="shared" si="260"/>
        <v>2</v>
      </c>
      <c r="C8373" s="32">
        <v>43697</v>
      </c>
      <c r="D8373">
        <v>1.7030000000000001</v>
      </c>
      <c r="E8373">
        <f t="shared" si="261"/>
        <v>9.4395981167199466E-3</v>
      </c>
    </row>
    <row r="8374" spans="1:5" x14ac:dyDescent="0.3">
      <c r="A8374">
        <v>8359</v>
      </c>
      <c r="B8374">
        <f t="shared" si="260"/>
        <v>3</v>
      </c>
      <c r="C8374" s="32">
        <v>43698</v>
      </c>
      <c r="D8374">
        <v>1.7210000000000001</v>
      </c>
      <c r="E8374">
        <f t="shared" si="261"/>
        <v>1.0514115548851037E-2</v>
      </c>
    </row>
    <row r="8375" spans="1:5" x14ac:dyDescent="0.3">
      <c r="A8375" s="35">
        <v>8360</v>
      </c>
      <c r="B8375">
        <f t="shared" si="260"/>
        <v>4</v>
      </c>
      <c r="C8375" s="32">
        <v>43699</v>
      </c>
      <c r="D8375">
        <v>1.694</v>
      </c>
      <c r="E8375">
        <f t="shared" si="261"/>
        <v>-1.5812920999539747E-2</v>
      </c>
    </row>
    <row r="8376" spans="1:5" x14ac:dyDescent="0.3">
      <c r="A8376">
        <v>8361</v>
      </c>
      <c r="B8376">
        <f t="shared" si="260"/>
        <v>5</v>
      </c>
      <c r="C8376" s="32">
        <v>43700</v>
      </c>
      <c r="D8376">
        <v>1.671</v>
      </c>
      <c r="E8376">
        <f t="shared" si="261"/>
        <v>-1.3670346616605928E-2</v>
      </c>
    </row>
    <row r="8377" spans="1:5" x14ac:dyDescent="0.3">
      <c r="A8377" s="35">
        <v>8362</v>
      </c>
      <c r="B8377">
        <f t="shared" si="260"/>
        <v>1</v>
      </c>
      <c r="C8377" s="32">
        <v>43703</v>
      </c>
      <c r="D8377">
        <v>1.649</v>
      </c>
      <c r="E8377">
        <f t="shared" si="261"/>
        <v>-1.325320603579477E-2</v>
      </c>
    </row>
    <row r="8378" spans="1:5" x14ac:dyDescent="0.3">
      <c r="A8378">
        <v>8363</v>
      </c>
      <c r="B8378">
        <f t="shared" si="260"/>
        <v>2</v>
      </c>
      <c r="C8378" s="32">
        <v>43704</v>
      </c>
      <c r="D8378">
        <v>1.675</v>
      </c>
      <c r="E8378">
        <f t="shared" si="261"/>
        <v>1.5644121699567852E-2</v>
      </c>
    </row>
    <row r="8379" spans="1:5" x14ac:dyDescent="0.3">
      <c r="A8379" s="35">
        <v>8364</v>
      </c>
      <c r="B8379">
        <f t="shared" si="260"/>
        <v>3</v>
      </c>
      <c r="C8379" s="32">
        <v>43705</v>
      </c>
      <c r="D8379">
        <v>1.7210000000000001</v>
      </c>
      <c r="E8379">
        <f t="shared" si="261"/>
        <v>2.7092351952372539E-2</v>
      </c>
    </row>
    <row r="8380" spans="1:5" x14ac:dyDescent="0.3">
      <c r="A8380">
        <v>8365</v>
      </c>
      <c r="B8380">
        <f t="shared" si="260"/>
        <v>4</v>
      </c>
      <c r="C8380" s="32">
        <v>43706</v>
      </c>
      <c r="D8380">
        <v>1.708</v>
      </c>
      <c r="E8380">
        <f t="shared" si="261"/>
        <v>-7.582421863024315E-3</v>
      </c>
    </row>
    <row r="8381" spans="1:5" x14ac:dyDescent="0.3">
      <c r="A8381" s="35">
        <v>8366</v>
      </c>
      <c r="B8381">
        <f t="shared" si="260"/>
        <v>5</v>
      </c>
      <c r="C8381" s="32">
        <v>43707</v>
      </c>
      <c r="D8381">
        <v>1.643</v>
      </c>
      <c r="E8381">
        <f t="shared" si="261"/>
        <v>-3.8799256311247081E-2</v>
      </c>
    </row>
    <row r="8382" spans="1:5" x14ac:dyDescent="0.3">
      <c r="A8382">
        <v>8367</v>
      </c>
      <c r="B8382">
        <f t="shared" si="260"/>
        <v>2</v>
      </c>
      <c r="C8382" s="32">
        <v>43711</v>
      </c>
      <c r="D8382">
        <v>1.5009999999999999</v>
      </c>
      <c r="E8382">
        <f t="shared" si="261"/>
        <v>-9.0392286403806157E-2</v>
      </c>
    </row>
    <row r="8383" spans="1:5" x14ac:dyDescent="0.3">
      <c r="A8383" s="35">
        <v>8368</v>
      </c>
      <c r="B8383">
        <f t="shared" si="260"/>
        <v>3</v>
      </c>
      <c r="C8383" s="32">
        <v>43712</v>
      </c>
      <c r="D8383">
        <v>1.6719999999999999</v>
      </c>
      <c r="E8383">
        <f t="shared" si="261"/>
        <v>0.10788896201118492</v>
      </c>
    </row>
    <row r="8384" spans="1:5" x14ac:dyDescent="0.3">
      <c r="A8384">
        <v>8369</v>
      </c>
      <c r="B8384">
        <f t="shared" si="260"/>
        <v>4</v>
      </c>
      <c r="C8384" s="32">
        <v>43713</v>
      </c>
      <c r="D8384">
        <v>1.675</v>
      </c>
      <c r="E8384">
        <f t="shared" si="261"/>
        <v>1.7926506145199274E-3</v>
      </c>
    </row>
    <row r="8385" spans="1:5" x14ac:dyDescent="0.3">
      <c r="A8385" s="35">
        <v>8370</v>
      </c>
      <c r="B8385">
        <f t="shared" si="260"/>
        <v>5</v>
      </c>
      <c r="C8385" s="32">
        <v>43714</v>
      </c>
      <c r="D8385">
        <v>1.7110000000000001</v>
      </c>
      <c r="E8385">
        <f t="shared" si="261"/>
        <v>2.1264829633026755E-2</v>
      </c>
    </row>
    <row r="8386" spans="1:5" x14ac:dyDescent="0.3">
      <c r="A8386">
        <v>8371</v>
      </c>
      <c r="B8386">
        <f t="shared" si="260"/>
        <v>1</v>
      </c>
      <c r="C8386" s="32">
        <v>43717</v>
      </c>
      <c r="D8386">
        <v>1.726</v>
      </c>
      <c r="E8386">
        <f t="shared" si="261"/>
        <v>8.7285977511797237E-3</v>
      </c>
    </row>
    <row r="8387" spans="1:5" x14ac:dyDescent="0.3">
      <c r="A8387" s="35">
        <v>8372</v>
      </c>
      <c r="B8387">
        <f t="shared" si="260"/>
        <v>2</v>
      </c>
      <c r="C8387" s="32">
        <v>43718</v>
      </c>
      <c r="D8387">
        <v>1.7290000000000001</v>
      </c>
      <c r="E8387">
        <f t="shared" si="261"/>
        <v>1.7366140399173136E-3</v>
      </c>
    </row>
    <row r="8388" spans="1:5" x14ac:dyDescent="0.3">
      <c r="A8388">
        <v>8373</v>
      </c>
      <c r="B8388">
        <f t="shared" si="260"/>
        <v>3</v>
      </c>
      <c r="C8388" s="32">
        <v>43719</v>
      </c>
      <c r="D8388">
        <v>1.6990000000000001</v>
      </c>
      <c r="E8388">
        <f t="shared" si="261"/>
        <v>-1.7503364011358449E-2</v>
      </c>
    </row>
    <row r="8389" spans="1:5" x14ac:dyDescent="0.3">
      <c r="A8389" s="35">
        <v>8374</v>
      </c>
      <c r="B8389">
        <f t="shared" si="260"/>
        <v>4</v>
      </c>
      <c r="C8389" s="32">
        <v>43720</v>
      </c>
      <c r="D8389">
        <v>1.679</v>
      </c>
      <c r="E8389">
        <f t="shared" si="261"/>
        <v>-1.1841464594391267E-2</v>
      </c>
    </row>
    <row r="8390" spans="1:5" x14ac:dyDescent="0.3">
      <c r="A8390">
        <v>8375</v>
      </c>
      <c r="B8390">
        <f t="shared" si="260"/>
        <v>5</v>
      </c>
      <c r="C8390" s="32">
        <v>43721</v>
      </c>
      <c r="D8390">
        <v>1.6859999999999999</v>
      </c>
      <c r="E8390">
        <f t="shared" si="261"/>
        <v>4.1604814842598854E-3</v>
      </c>
    </row>
    <row r="8391" spans="1:5" x14ac:dyDescent="0.3">
      <c r="A8391" s="35">
        <v>8376</v>
      </c>
      <c r="B8391">
        <f t="shared" si="260"/>
        <v>1</v>
      </c>
      <c r="C8391" s="32">
        <v>43724</v>
      </c>
      <c r="D8391">
        <v>1.859</v>
      </c>
      <c r="E8391">
        <f t="shared" si="261"/>
        <v>9.7679849159643298E-2</v>
      </c>
    </row>
    <row r="8392" spans="1:5" x14ac:dyDescent="0.3">
      <c r="A8392">
        <v>8377</v>
      </c>
      <c r="B8392">
        <f t="shared" si="260"/>
        <v>2</v>
      </c>
      <c r="C8392" s="32">
        <v>43725</v>
      </c>
      <c r="D8392">
        <v>1.8</v>
      </c>
      <c r="E8392">
        <f t="shared" si="261"/>
        <v>-3.2252043837187903E-2</v>
      </c>
    </row>
    <row r="8393" spans="1:5" x14ac:dyDescent="0.3">
      <c r="A8393" s="35">
        <v>8378</v>
      </c>
      <c r="B8393">
        <f t="shared" si="260"/>
        <v>3</v>
      </c>
      <c r="C8393" s="32">
        <v>43726</v>
      </c>
      <c r="D8393">
        <v>1.7769999999999999</v>
      </c>
      <c r="E8393">
        <f t="shared" si="261"/>
        <v>-1.2860115729604838E-2</v>
      </c>
    </row>
    <row r="8394" spans="1:5" x14ac:dyDescent="0.3">
      <c r="A8394">
        <v>8379</v>
      </c>
      <c r="B8394">
        <f t="shared" si="260"/>
        <v>4</v>
      </c>
      <c r="C8394" s="32">
        <v>43727</v>
      </c>
      <c r="D8394">
        <v>1.8180000000000001</v>
      </c>
      <c r="E8394">
        <f t="shared" si="261"/>
        <v>2.2810446582772818E-2</v>
      </c>
    </row>
    <row r="8395" spans="1:5" x14ac:dyDescent="0.3">
      <c r="A8395" s="35">
        <v>8380</v>
      </c>
      <c r="B8395">
        <f t="shared" si="260"/>
        <v>5</v>
      </c>
      <c r="C8395" s="32">
        <v>43728</v>
      </c>
      <c r="D8395">
        <v>1.7889999999999999</v>
      </c>
      <c r="E8395">
        <f t="shared" si="261"/>
        <v>-1.6080191228705087E-2</v>
      </c>
    </row>
    <row r="8396" spans="1:5" x14ac:dyDescent="0.3">
      <c r="A8396">
        <v>8381</v>
      </c>
      <c r="B8396">
        <f t="shared" si="260"/>
        <v>1</v>
      </c>
      <c r="C8396" s="32">
        <v>43731</v>
      </c>
      <c r="D8396">
        <v>1.7809999999999999</v>
      </c>
      <c r="E8396">
        <f t="shared" si="261"/>
        <v>-4.4818002190575379E-3</v>
      </c>
    </row>
    <row r="8397" spans="1:5" x14ac:dyDescent="0.3">
      <c r="A8397" s="35">
        <v>8382</v>
      </c>
      <c r="B8397">
        <f t="shared" si="260"/>
        <v>2</v>
      </c>
      <c r="C8397" s="32">
        <v>43732</v>
      </c>
      <c r="D8397">
        <v>1.748</v>
      </c>
      <c r="E8397">
        <f t="shared" si="261"/>
        <v>-1.8702727074180789E-2</v>
      </c>
    </row>
    <row r="8398" spans="1:5" x14ac:dyDescent="0.3">
      <c r="A8398">
        <v>8383</v>
      </c>
      <c r="B8398">
        <f t="shared" si="260"/>
        <v>3</v>
      </c>
      <c r="C8398" s="32">
        <v>43733</v>
      </c>
      <c r="D8398">
        <v>1.726</v>
      </c>
      <c r="E8398">
        <f t="shared" si="261"/>
        <v>-1.266568457210753E-2</v>
      </c>
    </row>
    <row r="8399" spans="1:5" x14ac:dyDescent="0.3">
      <c r="A8399" s="35">
        <v>8384</v>
      </c>
      <c r="B8399">
        <f t="shared" si="260"/>
        <v>4</v>
      </c>
      <c r="C8399" s="32">
        <v>43734</v>
      </c>
      <c r="D8399">
        <v>1.7629999999999999</v>
      </c>
      <c r="E8399">
        <f t="shared" si="261"/>
        <v>2.1210310754496989E-2</v>
      </c>
    </row>
    <row r="8400" spans="1:5" x14ac:dyDescent="0.3">
      <c r="A8400">
        <v>8385</v>
      </c>
      <c r="B8400">
        <f t="shared" si="260"/>
        <v>5</v>
      </c>
      <c r="C8400" s="32">
        <v>43735</v>
      </c>
      <c r="D8400">
        <v>1.754</v>
      </c>
      <c r="E8400">
        <f t="shared" si="261"/>
        <v>-5.1180094657417886E-3</v>
      </c>
    </row>
    <row r="8401" spans="1:5" x14ac:dyDescent="0.3">
      <c r="A8401" s="35">
        <v>8386</v>
      </c>
      <c r="B8401">
        <f t="shared" ref="B8401:B8464" si="262">WEEKDAY(C8401,2)</f>
        <v>1</v>
      </c>
      <c r="C8401" s="32">
        <v>43738</v>
      </c>
      <c r="D8401">
        <v>1.7070000000000001</v>
      </c>
      <c r="E8401">
        <f t="shared" si="261"/>
        <v>-2.7161450137687677E-2</v>
      </c>
    </row>
    <row r="8402" spans="1:5" x14ac:dyDescent="0.3">
      <c r="A8402">
        <v>8387</v>
      </c>
      <c r="B8402">
        <f t="shared" si="262"/>
        <v>2</v>
      </c>
      <c r="C8402" s="32">
        <v>43739</v>
      </c>
      <c r="D8402">
        <v>1.679</v>
      </c>
      <c r="E8402">
        <f t="shared" ref="E8402:E8465" si="263">LN(D8402/D8401)</f>
        <v>-1.6539065716899785E-2</v>
      </c>
    </row>
    <row r="8403" spans="1:5" x14ac:dyDescent="0.3">
      <c r="A8403" s="35">
        <v>8388</v>
      </c>
      <c r="B8403">
        <f t="shared" si="262"/>
        <v>3</v>
      </c>
      <c r="C8403" s="32">
        <v>43740</v>
      </c>
      <c r="D8403">
        <v>1.69</v>
      </c>
      <c r="E8403">
        <f t="shared" si="263"/>
        <v>6.5301508395783046E-3</v>
      </c>
    </row>
    <row r="8404" spans="1:5" x14ac:dyDescent="0.3">
      <c r="A8404">
        <v>8389</v>
      </c>
      <c r="B8404">
        <f t="shared" si="262"/>
        <v>4</v>
      </c>
      <c r="C8404" s="32">
        <v>43741</v>
      </c>
      <c r="D8404">
        <v>1.6519999999999999</v>
      </c>
      <c r="E8404">
        <f t="shared" si="263"/>
        <v>-2.2741853836195831E-2</v>
      </c>
    </row>
    <row r="8405" spans="1:5" x14ac:dyDescent="0.3">
      <c r="A8405" s="35">
        <v>8390</v>
      </c>
      <c r="B8405">
        <f t="shared" si="262"/>
        <v>5</v>
      </c>
      <c r="C8405" s="32">
        <v>43742</v>
      </c>
      <c r="D8405">
        <v>1.673</v>
      </c>
      <c r="E8405">
        <f t="shared" si="263"/>
        <v>1.2631746905900782E-2</v>
      </c>
    </row>
    <row r="8406" spans="1:5" x14ac:dyDescent="0.3">
      <c r="A8406">
        <v>8391</v>
      </c>
      <c r="B8406">
        <f t="shared" si="262"/>
        <v>1</v>
      </c>
      <c r="C8406" s="32">
        <v>43745</v>
      </c>
      <c r="D8406">
        <v>1.6739999999999999</v>
      </c>
      <c r="E8406">
        <f t="shared" si="263"/>
        <v>5.9755006259655595E-4</v>
      </c>
    </row>
    <row r="8407" spans="1:5" x14ac:dyDescent="0.3">
      <c r="A8407" s="35">
        <v>8392</v>
      </c>
      <c r="B8407">
        <f t="shared" si="262"/>
        <v>2</v>
      </c>
      <c r="C8407" s="32">
        <v>43746</v>
      </c>
      <c r="D8407">
        <v>1.673</v>
      </c>
      <c r="E8407">
        <f t="shared" si="263"/>
        <v>-5.9755006259657058E-4</v>
      </c>
    </row>
    <row r="8408" spans="1:5" x14ac:dyDescent="0.3">
      <c r="A8408">
        <v>8393</v>
      </c>
      <c r="B8408">
        <f t="shared" si="262"/>
        <v>3</v>
      </c>
      <c r="C8408" s="32">
        <v>43747</v>
      </c>
      <c r="D8408">
        <v>1.7030000000000001</v>
      </c>
      <c r="E8408">
        <f t="shared" si="263"/>
        <v>1.7772979675864369E-2</v>
      </c>
    </row>
    <row r="8409" spans="1:5" x14ac:dyDescent="0.3">
      <c r="A8409" s="35">
        <v>8394</v>
      </c>
      <c r="B8409">
        <f t="shared" si="262"/>
        <v>4</v>
      </c>
      <c r="C8409" s="32">
        <v>43748</v>
      </c>
      <c r="D8409">
        <v>1.734</v>
      </c>
      <c r="E8409">
        <f t="shared" si="263"/>
        <v>1.8039476677798903E-2</v>
      </c>
    </row>
    <row r="8410" spans="1:5" x14ac:dyDescent="0.3">
      <c r="A8410">
        <v>8395</v>
      </c>
      <c r="B8410">
        <f t="shared" si="262"/>
        <v>5</v>
      </c>
      <c r="C8410" s="32">
        <v>43749</v>
      </c>
      <c r="D8410">
        <v>1.7589999999999999</v>
      </c>
      <c r="E8410">
        <f t="shared" si="263"/>
        <v>1.431458739707097E-2</v>
      </c>
    </row>
    <row r="8411" spans="1:5" x14ac:dyDescent="0.3">
      <c r="A8411" s="35">
        <v>8396</v>
      </c>
      <c r="B8411">
        <f t="shared" si="262"/>
        <v>1</v>
      </c>
      <c r="C8411" s="32">
        <v>43752</v>
      </c>
      <c r="D8411">
        <v>1.7290000000000001</v>
      </c>
      <c r="E8411">
        <f t="shared" si="263"/>
        <v>-1.7202259054267605E-2</v>
      </c>
    </row>
    <row r="8412" spans="1:5" x14ac:dyDescent="0.3">
      <c r="A8412">
        <v>8397</v>
      </c>
      <c r="B8412">
        <f t="shared" si="262"/>
        <v>2</v>
      </c>
      <c r="C8412" s="32">
        <v>43753</v>
      </c>
      <c r="D8412">
        <v>1.7290000000000001</v>
      </c>
      <c r="E8412">
        <f t="shared" si="263"/>
        <v>0</v>
      </c>
    </row>
    <row r="8413" spans="1:5" x14ac:dyDescent="0.3">
      <c r="A8413" s="35">
        <v>8398</v>
      </c>
      <c r="B8413">
        <f t="shared" si="262"/>
        <v>3</v>
      </c>
      <c r="C8413" s="32">
        <v>43754</v>
      </c>
      <c r="D8413">
        <v>1.74</v>
      </c>
      <c r="E8413">
        <f t="shared" si="263"/>
        <v>6.3419065252842228E-3</v>
      </c>
    </row>
    <row r="8414" spans="1:5" x14ac:dyDescent="0.3">
      <c r="A8414">
        <v>8399</v>
      </c>
      <c r="B8414">
        <f t="shared" si="262"/>
        <v>4</v>
      </c>
      <c r="C8414" s="32">
        <v>43755</v>
      </c>
      <c r="D8414">
        <v>1.7490000000000001</v>
      </c>
      <c r="E8414">
        <f t="shared" si="263"/>
        <v>5.1590828100274233E-3</v>
      </c>
    </row>
    <row r="8415" spans="1:5" x14ac:dyDescent="0.3">
      <c r="A8415" s="35">
        <v>8400</v>
      </c>
      <c r="B8415">
        <f t="shared" si="262"/>
        <v>5</v>
      </c>
      <c r="C8415" s="32">
        <v>43756</v>
      </c>
      <c r="D8415">
        <v>1.7509999999999999</v>
      </c>
      <c r="E8415">
        <f t="shared" si="263"/>
        <v>1.1428572672495796E-3</v>
      </c>
    </row>
    <row r="8416" spans="1:5" x14ac:dyDescent="0.3">
      <c r="A8416">
        <v>8401</v>
      </c>
      <c r="B8416">
        <f t="shared" si="262"/>
        <v>1</v>
      </c>
      <c r="C8416" s="32">
        <v>43759</v>
      </c>
      <c r="D8416">
        <v>1.74</v>
      </c>
      <c r="E8416">
        <f t="shared" si="263"/>
        <v>-6.3019400772771229E-3</v>
      </c>
    </row>
    <row r="8417" spans="1:5" x14ac:dyDescent="0.3">
      <c r="A8417" s="35">
        <v>8402</v>
      </c>
      <c r="B8417">
        <f t="shared" si="262"/>
        <v>2</v>
      </c>
      <c r="C8417" s="32">
        <v>43760</v>
      </c>
      <c r="D8417">
        <v>1.7190000000000001</v>
      </c>
      <c r="E8417">
        <f t="shared" si="263"/>
        <v>-1.2142386825725425E-2</v>
      </c>
    </row>
    <row r="8418" spans="1:5" x14ac:dyDescent="0.3">
      <c r="A8418">
        <v>8403</v>
      </c>
      <c r="B8418">
        <f t="shared" si="262"/>
        <v>3</v>
      </c>
      <c r="C8418" s="32">
        <v>43761</v>
      </c>
      <c r="D8418">
        <v>1.756</v>
      </c>
      <c r="E8418">
        <f t="shared" si="263"/>
        <v>2.1295768812212731E-2</v>
      </c>
    </row>
    <row r="8419" spans="1:5" x14ac:dyDescent="0.3">
      <c r="A8419" s="35">
        <v>8404</v>
      </c>
      <c r="B8419">
        <f t="shared" si="262"/>
        <v>4</v>
      </c>
      <c r="C8419" s="32">
        <v>43762</v>
      </c>
      <c r="D8419">
        <v>1.7669999999999999</v>
      </c>
      <c r="E8419">
        <f t="shared" si="263"/>
        <v>6.2446981246343392E-3</v>
      </c>
    </row>
    <row r="8420" spans="1:5" x14ac:dyDescent="0.3">
      <c r="A8420">
        <v>8405</v>
      </c>
      <c r="B8420">
        <f t="shared" si="262"/>
        <v>5</v>
      </c>
      <c r="C8420" s="32">
        <v>43763</v>
      </c>
      <c r="D8420">
        <v>1.7769999999999999</v>
      </c>
      <c r="E8420">
        <f t="shared" si="263"/>
        <v>5.6433558349549889E-3</v>
      </c>
    </row>
    <row r="8421" spans="1:5" x14ac:dyDescent="0.3">
      <c r="A8421" s="35">
        <v>8406</v>
      </c>
      <c r="B8421">
        <f t="shared" si="262"/>
        <v>1</v>
      </c>
      <c r="C8421" s="32">
        <v>43766</v>
      </c>
      <c r="D8421">
        <v>1.784</v>
      </c>
      <c r="E8421">
        <f t="shared" si="263"/>
        <v>3.9314849853033717E-3</v>
      </c>
    </row>
    <row r="8422" spans="1:5" x14ac:dyDescent="0.3">
      <c r="A8422">
        <v>8407</v>
      </c>
      <c r="B8422">
        <f t="shared" si="262"/>
        <v>2</v>
      </c>
      <c r="C8422" s="32">
        <v>43767</v>
      </c>
      <c r="D8422">
        <v>1.7909999999999999</v>
      </c>
      <c r="E8422">
        <f t="shared" si="263"/>
        <v>3.9160889207569645E-3</v>
      </c>
    </row>
    <row r="8423" spans="1:5" x14ac:dyDescent="0.3">
      <c r="A8423" s="35">
        <v>8408</v>
      </c>
      <c r="B8423">
        <f t="shared" si="262"/>
        <v>3</v>
      </c>
      <c r="C8423" s="32">
        <v>43768</v>
      </c>
      <c r="D8423">
        <v>1.76</v>
      </c>
      <c r="E8423">
        <f t="shared" si="263"/>
        <v>-1.7460314028514213E-2</v>
      </c>
    </row>
    <row r="8424" spans="1:5" x14ac:dyDescent="0.3">
      <c r="A8424">
        <v>8409</v>
      </c>
      <c r="B8424">
        <f t="shared" si="262"/>
        <v>4</v>
      </c>
      <c r="C8424" s="32">
        <v>43769</v>
      </c>
      <c r="D8424">
        <v>1.7210000000000001</v>
      </c>
      <c r="E8424">
        <f t="shared" si="263"/>
        <v>-2.2408291820657986E-2</v>
      </c>
    </row>
    <row r="8425" spans="1:5" x14ac:dyDescent="0.3">
      <c r="A8425" s="35">
        <v>8410</v>
      </c>
      <c r="B8425">
        <f t="shared" si="262"/>
        <v>5</v>
      </c>
      <c r="C8425" s="32">
        <v>43770</v>
      </c>
      <c r="D8425">
        <v>1.7450000000000001</v>
      </c>
      <c r="E8425">
        <f t="shared" si="263"/>
        <v>1.3849038424988025E-2</v>
      </c>
    </row>
    <row r="8426" spans="1:5" x14ac:dyDescent="0.3">
      <c r="A8426">
        <v>8411</v>
      </c>
      <c r="B8426">
        <f t="shared" si="262"/>
        <v>1</v>
      </c>
      <c r="C8426" s="32">
        <v>43773</v>
      </c>
      <c r="D8426">
        <v>1.7869999999999999</v>
      </c>
      <c r="E8426">
        <f t="shared" si="263"/>
        <v>2.3783680522900412E-2</v>
      </c>
    </row>
    <row r="8427" spans="1:5" x14ac:dyDescent="0.3">
      <c r="A8427" s="35">
        <v>8412</v>
      </c>
      <c r="B8427">
        <f t="shared" si="262"/>
        <v>2</v>
      </c>
      <c r="C8427" s="32">
        <v>43774</v>
      </c>
      <c r="D8427">
        <v>1.796</v>
      </c>
      <c r="E8427">
        <f t="shared" si="263"/>
        <v>5.0237337027169964E-3</v>
      </c>
    </row>
    <row r="8428" spans="1:5" x14ac:dyDescent="0.3">
      <c r="A8428">
        <v>8413</v>
      </c>
      <c r="B8428">
        <f t="shared" si="262"/>
        <v>3</v>
      </c>
      <c r="C8428" s="32">
        <v>43775</v>
      </c>
      <c r="D8428">
        <v>1.732</v>
      </c>
      <c r="E8428">
        <f t="shared" si="263"/>
        <v>-3.6285159739764483E-2</v>
      </c>
    </row>
    <row r="8429" spans="1:5" x14ac:dyDescent="0.3">
      <c r="A8429" s="35">
        <v>8414</v>
      </c>
      <c r="B8429">
        <f t="shared" si="262"/>
        <v>4</v>
      </c>
      <c r="C8429" s="32">
        <v>43776</v>
      </c>
      <c r="D8429">
        <v>1.732</v>
      </c>
      <c r="E8429">
        <f t="shared" si="263"/>
        <v>0</v>
      </c>
    </row>
    <row r="8430" spans="1:5" x14ac:dyDescent="0.3">
      <c r="A8430">
        <v>8415</v>
      </c>
      <c r="B8430">
        <f t="shared" si="262"/>
        <v>5</v>
      </c>
      <c r="C8430" s="32">
        <v>43777</v>
      </c>
      <c r="D8430">
        <v>1.73</v>
      </c>
      <c r="E8430">
        <f t="shared" si="263"/>
        <v>-1.1554016305558739E-3</v>
      </c>
    </row>
    <row r="8431" spans="1:5" x14ac:dyDescent="0.3">
      <c r="A8431" s="35">
        <v>8416</v>
      </c>
      <c r="B8431">
        <f t="shared" si="262"/>
        <v>2</v>
      </c>
      <c r="C8431" s="32">
        <v>43781</v>
      </c>
      <c r="D8431">
        <v>1.6990000000000001</v>
      </c>
      <c r="E8431">
        <f t="shared" si="263"/>
        <v>-1.8081565819892571E-2</v>
      </c>
    </row>
    <row r="8432" spans="1:5" x14ac:dyDescent="0.3">
      <c r="A8432">
        <v>8417</v>
      </c>
      <c r="B8432">
        <f t="shared" si="262"/>
        <v>3</v>
      </c>
      <c r="C8432" s="32">
        <v>43782</v>
      </c>
      <c r="D8432">
        <v>1.724</v>
      </c>
      <c r="E8432">
        <f t="shared" si="263"/>
        <v>1.4607329551706296E-2</v>
      </c>
    </row>
    <row r="8433" spans="1:5" x14ac:dyDescent="0.3">
      <c r="A8433" s="35">
        <v>8418</v>
      </c>
      <c r="B8433">
        <f t="shared" si="262"/>
        <v>4</v>
      </c>
      <c r="C8433" s="32">
        <v>43783</v>
      </c>
      <c r="D8433">
        <v>1.698</v>
      </c>
      <c r="E8433">
        <f t="shared" si="263"/>
        <v>-1.5196084352345844E-2</v>
      </c>
    </row>
    <row r="8434" spans="1:5" x14ac:dyDescent="0.3">
      <c r="A8434">
        <v>8419</v>
      </c>
      <c r="B8434">
        <f t="shared" si="262"/>
        <v>5</v>
      </c>
      <c r="C8434" s="32">
        <v>43784</v>
      </c>
      <c r="D8434">
        <v>1.7150000000000001</v>
      </c>
      <c r="E8434">
        <f t="shared" si="263"/>
        <v>9.9619927287477351E-3</v>
      </c>
    </row>
    <row r="8435" spans="1:5" x14ac:dyDescent="0.3">
      <c r="A8435" s="35">
        <v>8420</v>
      </c>
      <c r="B8435">
        <f t="shared" si="262"/>
        <v>1</v>
      </c>
      <c r="C8435" s="32">
        <v>43787</v>
      </c>
      <c r="D8435">
        <v>1.6779999999999999</v>
      </c>
      <c r="E8435">
        <f t="shared" si="263"/>
        <v>-2.181047257288889E-2</v>
      </c>
    </row>
    <row r="8436" spans="1:5" x14ac:dyDescent="0.3">
      <c r="A8436">
        <v>8421</v>
      </c>
      <c r="B8436">
        <f t="shared" si="262"/>
        <v>2</v>
      </c>
      <c r="C8436" s="32">
        <v>43788</v>
      </c>
      <c r="D8436">
        <v>1.659</v>
      </c>
      <c r="E8436">
        <f t="shared" si="263"/>
        <v>-1.1387596836706931E-2</v>
      </c>
    </row>
    <row r="8437" spans="1:5" x14ac:dyDescent="0.3">
      <c r="A8437" s="35">
        <v>8422</v>
      </c>
      <c r="B8437">
        <f t="shared" si="262"/>
        <v>3</v>
      </c>
      <c r="C8437" s="32">
        <v>43789</v>
      </c>
      <c r="D8437">
        <v>1.716</v>
      </c>
      <c r="E8437">
        <f t="shared" si="263"/>
        <v>3.3780989857463001E-2</v>
      </c>
    </row>
    <row r="8438" spans="1:5" x14ac:dyDescent="0.3">
      <c r="A8438">
        <v>8423</v>
      </c>
      <c r="B8438">
        <f t="shared" si="262"/>
        <v>4</v>
      </c>
      <c r="C8438" s="32">
        <v>43790</v>
      </c>
      <c r="D8438">
        <v>1.748</v>
      </c>
      <c r="E8438">
        <f t="shared" si="263"/>
        <v>1.8476276167573212E-2</v>
      </c>
    </row>
    <row r="8439" spans="1:5" x14ac:dyDescent="0.3">
      <c r="A8439" s="35">
        <v>8424</v>
      </c>
      <c r="B8439">
        <f t="shared" si="262"/>
        <v>5</v>
      </c>
      <c r="C8439" s="32">
        <v>43791</v>
      </c>
      <c r="D8439">
        <v>1.7330000000000001</v>
      </c>
      <c r="E8439">
        <f t="shared" si="263"/>
        <v>-8.6182664998746342E-3</v>
      </c>
    </row>
    <row r="8440" spans="1:5" x14ac:dyDescent="0.3">
      <c r="A8440">
        <v>8425</v>
      </c>
      <c r="B8440">
        <f t="shared" si="262"/>
        <v>1</v>
      </c>
      <c r="C8440" s="32">
        <v>43794</v>
      </c>
      <c r="D8440">
        <v>1.73</v>
      </c>
      <c r="E8440">
        <f t="shared" si="263"/>
        <v>-1.7326022237815128E-3</v>
      </c>
    </row>
    <row r="8441" spans="1:5" x14ac:dyDescent="0.3">
      <c r="A8441" s="35">
        <v>8426</v>
      </c>
      <c r="B8441">
        <f t="shared" si="262"/>
        <v>2</v>
      </c>
      <c r="C8441" s="32">
        <v>43795</v>
      </c>
      <c r="D8441">
        <v>1.7390000000000001</v>
      </c>
      <c r="E8441">
        <f t="shared" si="263"/>
        <v>5.1888268624584255E-3</v>
      </c>
    </row>
    <row r="8442" spans="1:5" x14ac:dyDescent="0.3">
      <c r="A8442">
        <v>8427</v>
      </c>
      <c r="B8442">
        <f t="shared" si="262"/>
        <v>3</v>
      </c>
      <c r="C8442" s="32">
        <v>43796</v>
      </c>
      <c r="D8442">
        <v>1.714</v>
      </c>
      <c r="E8442">
        <f t="shared" si="263"/>
        <v>-1.4480415196557999E-2</v>
      </c>
    </row>
    <row r="8443" spans="1:5" x14ac:dyDescent="0.3">
      <c r="A8443" s="35">
        <v>8428</v>
      </c>
      <c r="B8443">
        <f t="shared" si="262"/>
        <v>1</v>
      </c>
      <c r="C8443" s="32">
        <v>43801</v>
      </c>
      <c r="D8443">
        <v>1.613</v>
      </c>
      <c r="E8443">
        <f t="shared" si="263"/>
        <v>-6.0734021032516183E-2</v>
      </c>
    </row>
    <row r="8444" spans="1:5" x14ac:dyDescent="0.3">
      <c r="A8444">
        <v>8429</v>
      </c>
      <c r="B8444">
        <f t="shared" si="262"/>
        <v>2</v>
      </c>
      <c r="C8444" s="32">
        <v>43802</v>
      </c>
      <c r="D8444">
        <v>1.6020000000000001</v>
      </c>
      <c r="E8444">
        <f t="shared" si="263"/>
        <v>-6.8429504969042178E-3</v>
      </c>
    </row>
    <row r="8445" spans="1:5" x14ac:dyDescent="0.3">
      <c r="A8445" s="35">
        <v>8430</v>
      </c>
      <c r="B8445">
        <f t="shared" si="262"/>
        <v>3</v>
      </c>
      <c r="C8445" s="32">
        <v>43803</v>
      </c>
      <c r="D8445">
        <v>1.6419999999999999</v>
      </c>
      <c r="E8445">
        <f t="shared" si="263"/>
        <v>2.4662162384068844E-2</v>
      </c>
    </row>
    <row r="8446" spans="1:5" x14ac:dyDescent="0.3">
      <c r="A8446">
        <v>8431</v>
      </c>
      <c r="B8446">
        <f t="shared" si="262"/>
        <v>4</v>
      </c>
      <c r="C8446" s="32">
        <v>43804</v>
      </c>
      <c r="D8446">
        <v>1.66</v>
      </c>
      <c r="E8446">
        <f t="shared" si="263"/>
        <v>1.0902591338215436E-2</v>
      </c>
    </row>
    <row r="8447" spans="1:5" x14ac:dyDescent="0.3">
      <c r="A8447" s="35">
        <v>8432</v>
      </c>
      <c r="B8447">
        <f t="shared" si="262"/>
        <v>5</v>
      </c>
      <c r="C8447" s="32">
        <v>43805</v>
      </c>
      <c r="D8447">
        <v>1.6870000000000001</v>
      </c>
      <c r="E8447">
        <f t="shared" si="263"/>
        <v>1.6134201195379495E-2</v>
      </c>
    </row>
    <row r="8448" spans="1:5" x14ac:dyDescent="0.3">
      <c r="A8448">
        <v>8433</v>
      </c>
      <c r="B8448">
        <f t="shared" si="262"/>
        <v>1</v>
      </c>
      <c r="C8448" s="32">
        <v>43808</v>
      </c>
      <c r="D8448">
        <v>1.698</v>
      </c>
      <c r="E8448">
        <f t="shared" si="263"/>
        <v>6.4992843253243015E-3</v>
      </c>
    </row>
    <row r="8449" spans="1:5" x14ac:dyDescent="0.3">
      <c r="A8449" s="35">
        <v>8434</v>
      </c>
      <c r="B8449">
        <f t="shared" si="262"/>
        <v>2</v>
      </c>
      <c r="C8449" s="32">
        <v>43809</v>
      </c>
      <c r="D8449">
        <v>1.7</v>
      </c>
      <c r="E8449">
        <f t="shared" si="263"/>
        <v>1.1771631730148311E-3</v>
      </c>
    </row>
    <row r="8450" spans="1:5" x14ac:dyDescent="0.3">
      <c r="A8450">
        <v>8435</v>
      </c>
      <c r="B8450">
        <f t="shared" si="262"/>
        <v>3</v>
      </c>
      <c r="C8450" s="32">
        <v>43810</v>
      </c>
      <c r="D8450">
        <v>1.675</v>
      </c>
      <c r="E8450">
        <f t="shared" si="263"/>
        <v>-1.4815085785140587E-2</v>
      </c>
    </row>
    <row r="8451" spans="1:5" x14ac:dyDescent="0.3">
      <c r="A8451" s="35">
        <v>8436</v>
      </c>
      <c r="B8451">
        <f t="shared" si="262"/>
        <v>4</v>
      </c>
      <c r="C8451" s="32">
        <v>43811</v>
      </c>
      <c r="D8451">
        <v>1.677</v>
      </c>
      <c r="E8451">
        <f t="shared" si="263"/>
        <v>1.1933175640420101E-3</v>
      </c>
    </row>
    <row r="8452" spans="1:5" x14ac:dyDescent="0.3">
      <c r="A8452">
        <v>8437</v>
      </c>
      <c r="B8452">
        <f t="shared" si="262"/>
        <v>5</v>
      </c>
      <c r="C8452" s="32">
        <v>43812</v>
      </c>
      <c r="D8452">
        <v>1.702</v>
      </c>
      <c r="E8452">
        <f t="shared" si="263"/>
        <v>1.4797547310110435E-2</v>
      </c>
    </row>
    <row r="8453" spans="1:5" x14ac:dyDescent="0.3">
      <c r="A8453" s="35">
        <v>8438</v>
      </c>
      <c r="B8453">
        <f t="shared" si="262"/>
        <v>1</v>
      </c>
      <c r="C8453" s="32">
        <v>43815</v>
      </c>
      <c r="D8453">
        <v>1.708</v>
      </c>
      <c r="E8453">
        <f t="shared" si="263"/>
        <v>3.519065215195702E-3</v>
      </c>
    </row>
    <row r="8454" spans="1:5" x14ac:dyDescent="0.3">
      <c r="A8454">
        <v>8439</v>
      </c>
      <c r="B8454">
        <f t="shared" si="262"/>
        <v>2</v>
      </c>
      <c r="C8454" s="32">
        <v>43816</v>
      </c>
      <c r="D8454">
        <v>1.7270000000000001</v>
      </c>
      <c r="E8454">
        <f t="shared" si="263"/>
        <v>1.1062703798163607E-2</v>
      </c>
    </row>
    <row r="8455" spans="1:5" x14ac:dyDescent="0.3">
      <c r="A8455" s="35">
        <v>8440</v>
      </c>
      <c r="B8455">
        <f t="shared" si="262"/>
        <v>3</v>
      </c>
      <c r="C8455" s="32">
        <v>43817</v>
      </c>
      <c r="D8455">
        <v>1.734</v>
      </c>
      <c r="E8455">
        <f t="shared" si="263"/>
        <v>4.0450791938084181E-3</v>
      </c>
    </row>
    <row r="8456" spans="1:5" x14ac:dyDescent="0.3">
      <c r="A8456">
        <v>8441</v>
      </c>
      <c r="B8456">
        <f t="shared" si="262"/>
        <v>4</v>
      </c>
      <c r="C8456" s="32">
        <v>43818</v>
      </c>
      <c r="D8456">
        <v>1.7509999999999999</v>
      </c>
      <c r="E8456">
        <f t="shared" si="263"/>
        <v>9.7561749453646558E-3</v>
      </c>
    </row>
    <row r="8457" spans="1:5" x14ac:dyDescent="0.3">
      <c r="A8457" s="35">
        <v>8442</v>
      </c>
      <c r="B8457">
        <f t="shared" si="262"/>
        <v>5</v>
      </c>
      <c r="C8457" s="32">
        <v>43819</v>
      </c>
      <c r="D8457">
        <v>1.746</v>
      </c>
      <c r="E8457">
        <f t="shared" si="263"/>
        <v>-2.8595958863043094E-3</v>
      </c>
    </row>
    <row r="8458" spans="1:5" x14ac:dyDescent="0.3">
      <c r="A8458">
        <v>8443</v>
      </c>
      <c r="B8458">
        <f t="shared" si="262"/>
        <v>1</v>
      </c>
      <c r="C8458" s="32">
        <v>43822</v>
      </c>
      <c r="D8458">
        <v>1.752</v>
      </c>
      <c r="E8458">
        <f t="shared" si="263"/>
        <v>3.4305350967892222E-3</v>
      </c>
    </row>
    <row r="8459" spans="1:5" x14ac:dyDescent="0.3">
      <c r="A8459" s="35">
        <v>8444</v>
      </c>
      <c r="B8459">
        <f t="shared" si="262"/>
        <v>2</v>
      </c>
      <c r="C8459" s="32">
        <v>43823</v>
      </c>
      <c r="D8459">
        <v>1.768</v>
      </c>
      <c r="E8459">
        <f t="shared" si="263"/>
        <v>9.0909717012521048E-3</v>
      </c>
    </row>
    <row r="8460" spans="1:5" x14ac:dyDescent="0.3">
      <c r="A8460">
        <v>8445</v>
      </c>
      <c r="B8460">
        <f t="shared" si="262"/>
        <v>4</v>
      </c>
      <c r="C8460" s="32">
        <v>43825</v>
      </c>
      <c r="D8460">
        <v>1.7909999999999999</v>
      </c>
      <c r="E8460">
        <f t="shared" si="263"/>
        <v>1.2925158863122989E-2</v>
      </c>
    </row>
    <row r="8461" spans="1:5" x14ac:dyDescent="0.3">
      <c r="A8461" s="35">
        <v>8446</v>
      </c>
      <c r="B8461">
        <f t="shared" si="262"/>
        <v>5</v>
      </c>
      <c r="C8461" s="32">
        <v>43826</v>
      </c>
      <c r="D8461">
        <v>1.7849999999999999</v>
      </c>
      <c r="E8461">
        <f t="shared" si="263"/>
        <v>-3.3557078469723042E-3</v>
      </c>
    </row>
    <row r="8462" spans="1:5" x14ac:dyDescent="0.3">
      <c r="A8462">
        <v>8447</v>
      </c>
      <c r="B8462">
        <f t="shared" si="262"/>
        <v>1</v>
      </c>
      <c r="C8462" s="32">
        <v>43829</v>
      </c>
      <c r="D8462">
        <v>1.766</v>
      </c>
      <c r="E8462">
        <f t="shared" si="263"/>
        <v>-1.070131304983409E-2</v>
      </c>
    </row>
    <row r="8463" spans="1:5" x14ac:dyDescent="0.3">
      <c r="A8463" s="35">
        <v>8448</v>
      </c>
      <c r="B8463">
        <f t="shared" si="262"/>
        <v>2</v>
      </c>
      <c r="C8463" s="32">
        <v>43830</v>
      </c>
      <c r="D8463">
        <v>1.738</v>
      </c>
      <c r="E8463">
        <f t="shared" si="263"/>
        <v>-1.5982075338568037E-2</v>
      </c>
    </row>
    <row r="8464" spans="1:5" x14ac:dyDescent="0.3">
      <c r="A8464">
        <v>8449</v>
      </c>
      <c r="B8464">
        <f t="shared" si="262"/>
        <v>4</v>
      </c>
      <c r="C8464" s="32">
        <v>43832</v>
      </c>
      <c r="D8464">
        <v>1.744</v>
      </c>
      <c r="E8464">
        <f t="shared" si="263"/>
        <v>3.4462986435876489E-3</v>
      </c>
    </row>
    <row r="8465" spans="1:5" x14ac:dyDescent="0.3">
      <c r="A8465" s="35">
        <v>8450</v>
      </c>
      <c r="B8465">
        <f t="shared" ref="B8465:B8528" si="264">WEEKDAY(C8465,2)</f>
        <v>5</v>
      </c>
      <c r="C8465" s="32">
        <v>43833</v>
      </c>
      <c r="D8465">
        <v>1.792</v>
      </c>
      <c r="E8465">
        <f t="shared" si="263"/>
        <v>2.7150989065950898E-2</v>
      </c>
    </row>
    <row r="8466" spans="1:5" x14ac:dyDescent="0.3">
      <c r="A8466">
        <v>8451</v>
      </c>
      <c r="B8466">
        <f t="shared" si="264"/>
        <v>1</v>
      </c>
      <c r="C8466" s="32">
        <v>43836</v>
      </c>
      <c r="D8466">
        <v>1.7829999999999999</v>
      </c>
      <c r="E8466">
        <f t="shared" ref="E8466:E8529" si="265">LN(D8466/D8465)</f>
        <v>-5.0349756717354517E-3</v>
      </c>
    </row>
    <row r="8467" spans="1:5" x14ac:dyDescent="0.3">
      <c r="A8467" s="35">
        <v>8452</v>
      </c>
      <c r="B8467">
        <f t="shared" si="264"/>
        <v>2</v>
      </c>
      <c r="C8467" s="32">
        <v>43837</v>
      </c>
      <c r="D8467">
        <v>1.758</v>
      </c>
      <c r="E8467">
        <f t="shared" si="265"/>
        <v>-1.4120539618018001E-2</v>
      </c>
    </row>
    <row r="8468" spans="1:5" x14ac:dyDescent="0.3">
      <c r="A8468">
        <v>8453</v>
      </c>
      <c r="B8468">
        <f t="shared" si="264"/>
        <v>3</v>
      </c>
      <c r="C8468" s="32">
        <v>43838</v>
      </c>
      <c r="D8468">
        <v>1.698</v>
      </c>
      <c r="E8468">
        <f t="shared" si="265"/>
        <v>-3.4725711373829744E-2</v>
      </c>
    </row>
    <row r="8469" spans="1:5" x14ac:dyDescent="0.3">
      <c r="A8469" s="35">
        <v>8454</v>
      </c>
      <c r="B8469">
        <f t="shared" si="264"/>
        <v>4</v>
      </c>
      <c r="C8469" s="32">
        <v>43839</v>
      </c>
      <c r="D8469">
        <v>1.696</v>
      </c>
      <c r="E8469">
        <f t="shared" si="265"/>
        <v>-1.1785505194442526E-3</v>
      </c>
    </row>
    <row r="8470" spans="1:5" x14ac:dyDescent="0.3">
      <c r="A8470">
        <v>8455</v>
      </c>
      <c r="B8470">
        <f t="shared" si="264"/>
        <v>5</v>
      </c>
      <c r="C8470" s="32">
        <v>43840</v>
      </c>
      <c r="D8470">
        <v>1.698</v>
      </c>
      <c r="E8470">
        <f t="shared" si="265"/>
        <v>1.1785505194442023E-3</v>
      </c>
    </row>
    <row r="8471" spans="1:5" x14ac:dyDescent="0.3">
      <c r="A8471" s="35">
        <v>8456</v>
      </c>
      <c r="B8471">
        <f t="shared" si="264"/>
        <v>1</v>
      </c>
      <c r="C8471" s="32">
        <v>43843</v>
      </c>
      <c r="D8471">
        <v>1.698</v>
      </c>
      <c r="E8471">
        <f t="shared" si="265"/>
        <v>0</v>
      </c>
    </row>
    <row r="8472" spans="1:5" x14ac:dyDescent="0.3">
      <c r="A8472">
        <v>8457</v>
      </c>
      <c r="B8472">
        <f t="shared" si="264"/>
        <v>2</v>
      </c>
      <c r="C8472" s="32">
        <v>43844</v>
      </c>
      <c r="D8472">
        <v>1.6950000000000001</v>
      </c>
      <c r="E8472">
        <f t="shared" si="265"/>
        <v>-1.7683470567418922E-3</v>
      </c>
    </row>
    <row r="8473" spans="1:5" x14ac:dyDescent="0.3">
      <c r="A8473" s="35">
        <v>8458</v>
      </c>
      <c r="B8473">
        <f t="shared" si="264"/>
        <v>3</v>
      </c>
      <c r="C8473" s="32">
        <v>43845</v>
      </c>
      <c r="D8473">
        <v>1.6859999999999999</v>
      </c>
      <c r="E8473">
        <f t="shared" si="265"/>
        <v>-5.3238812527499658E-3</v>
      </c>
    </row>
    <row r="8474" spans="1:5" x14ac:dyDescent="0.3">
      <c r="A8474">
        <v>8459</v>
      </c>
      <c r="B8474">
        <f t="shared" si="264"/>
        <v>4</v>
      </c>
      <c r="C8474" s="32">
        <v>43846</v>
      </c>
      <c r="D8474">
        <v>1.7030000000000001</v>
      </c>
      <c r="E8474">
        <f t="shared" si="265"/>
        <v>1.0032542100887647E-2</v>
      </c>
    </row>
    <row r="8475" spans="1:5" x14ac:dyDescent="0.3">
      <c r="A8475" s="35">
        <v>8460</v>
      </c>
      <c r="B8475">
        <f t="shared" si="264"/>
        <v>5</v>
      </c>
      <c r="C8475" s="32">
        <v>43847</v>
      </c>
      <c r="D8475">
        <v>1.6859999999999999</v>
      </c>
      <c r="E8475">
        <f t="shared" si="265"/>
        <v>-1.0032542100887592E-2</v>
      </c>
    </row>
    <row r="8476" spans="1:5" x14ac:dyDescent="0.3">
      <c r="A8476">
        <v>8461</v>
      </c>
      <c r="B8476">
        <f t="shared" si="264"/>
        <v>2</v>
      </c>
      <c r="C8476" s="32">
        <v>43851</v>
      </c>
      <c r="D8476">
        <v>1.677</v>
      </c>
      <c r="E8476">
        <f t="shared" si="265"/>
        <v>-5.352376738591842E-3</v>
      </c>
    </row>
    <row r="8477" spans="1:5" x14ac:dyDescent="0.3">
      <c r="A8477" s="35">
        <v>8462</v>
      </c>
      <c r="B8477">
        <f t="shared" si="264"/>
        <v>3</v>
      </c>
      <c r="C8477" s="32">
        <v>43852</v>
      </c>
      <c r="D8477">
        <v>1.6180000000000001</v>
      </c>
      <c r="E8477">
        <f t="shared" si="265"/>
        <v>-3.5815664204771787E-2</v>
      </c>
    </row>
    <row r="8478" spans="1:5" x14ac:dyDescent="0.3">
      <c r="A8478">
        <v>8463</v>
      </c>
      <c r="B8478">
        <f t="shared" si="264"/>
        <v>4</v>
      </c>
      <c r="C8478" s="32">
        <v>43853</v>
      </c>
      <c r="D8478">
        <v>1.603</v>
      </c>
      <c r="E8478">
        <f t="shared" si="265"/>
        <v>-9.3139450088840729E-3</v>
      </c>
    </row>
    <row r="8479" spans="1:5" x14ac:dyDescent="0.3">
      <c r="A8479" s="35">
        <v>8464</v>
      </c>
      <c r="B8479">
        <f t="shared" si="264"/>
        <v>5</v>
      </c>
      <c r="C8479" s="32">
        <v>43854</v>
      </c>
      <c r="D8479">
        <v>1.5589999999999999</v>
      </c>
      <c r="E8479">
        <f t="shared" si="265"/>
        <v>-2.783228355177645E-2</v>
      </c>
    </row>
    <row r="8480" spans="1:5" x14ac:dyDescent="0.3">
      <c r="A8480">
        <v>8465</v>
      </c>
      <c r="B8480">
        <f t="shared" si="264"/>
        <v>1</v>
      </c>
      <c r="C8480" s="32">
        <v>43857</v>
      </c>
      <c r="D8480">
        <v>1.5169999999999999</v>
      </c>
      <c r="E8480">
        <f t="shared" si="265"/>
        <v>-2.7309889709244348E-2</v>
      </c>
    </row>
    <row r="8481" spans="1:5" x14ac:dyDescent="0.3">
      <c r="A8481" s="35">
        <v>8466</v>
      </c>
      <c r="B8481">
        <f t="shared" si="264"/>
        <v>2</v>
      </c>
      <c r="C8481" s="32">
        <v>43858</v>
      </c>
      <c r="D8481">
        <v>1.5429999999999999</v>
      </c>
      <c r="E8481">
        <f t="shared" si="265"/>
        <v>1.6993873014628652E-2</v>
      </c>
    </row>
    <row r="8482" spans="1:5" x14ac:dyDescent="0.3">
      <c r="A8482">
        <v>8467</v>
      </c>
      <c r="B8482">
        <f t="shared" si="264"/>
        <v>3</v>
      </c>
      <c r="C8482" s="32">
        <v>43859</v>
      </c>
      <c r="D8482">
        <v>1.571</v>
      </c>
      <c r="E8482">
        <f t="shared" si="265"/>
        <v>1.7983785892460281E-2</v>
      </c>
    </row>
    <row r="8483" spans="1:5" x14ac:dyDescent="0.3">
      <c r="A8483" s="35">
        <v>8468</v>
      </c>
      <c r="B8483">
        <f t="shared" si="264"/>
        <v>4</v>
      </c>
      <c r="C8483" s="32">
        <v>43860</v>
      </c>
      <c r="D8483">
        <v>1.5620000000000001</v>
      </c>
      <c r="E8483">
        <f t="shared" si="265"/>
        <v>-5.7453078559897789E-3</v>
      </c>
    </row>
    <row r="8484" spans="1:5" x14ac:dyDescent="0.3">
      <c r="A8484">
        <v>8469</v>
      </c>
      <c r="B8484">
        <f t="shared" si="264"/>
        <v>5</v>
      </c>
      <c r="C8484" s="32">
        <v>43861</v>
      </c>
      <c r="D8484">
        <v>1.534</v>
      </c>
      <c r="E8484">
        <f t="shared" si="265"/>
        <v>-1.8088348472429846E-2</v>
      </c>
    </row>
    <row r="8485" spans="1:5" x14ac:dyDescent="0.3">
      <c r="A8485" s="35">
        <v>8470</v>
      </c>
      <c r="B8485">
        <f t="shared" si="264"/>
        <v>1</v>
      </c>
      <c r="C8485" s="32">
        <v>43864</v>
      </c>
      <c r="D8485">
        <v>1.5049999999999999</v>
      </c>
      <c r="E8485">
        <f t="shared" si="265"/>
        <v>-1.9085804744225471E-2</v>
      </c>
    </row>
    <row r="8486" spans="1:5" x14ac:dyDescent="0.3">
      <c r="A8486">
        <v>8471</v>
      </c>
      <c r="B8486">
        <f t="shared" si="264"/>
        <v>2</v>
      </c>
      <c r="C8486" s="32">
        <v>43865</v>
      </c>
      <c r="D8486">
        <v>1.48</v>
      </c>
      <c r="E8486">
        <f t="shared" si="265"/>
        <v>-1.675081042481524E-2</v>
      </c>
    </row>
    <row r="8487" spans="1:5" x14ac:dyDescent="0.3">
      <c r="A8487" s="35">
        <v>8472</v>
      </c>
      <c r="B8487">
        <f t="shared" si="264"/>
        <v>3</v>
      </c>
      <c r="C8487" s="32">
        <v>43866</v>
      </c>
      <c r="D8487">
        <v>1.534</v>
      </c>
      <c r="E8487">
        <f t="shared" si="265"/>
        <v>3.5836615169040707E-2</v>
      </c>
    </row>
    <row r="8488" spans="1:5" x14ac:dyDescent="0.3">
      <c r="A8488">
        <v>8473</v>
      </c>
      <c r="B8488">
        <f t="shared" si="264"/>
        <v>4</v>
      </c>
      <c r="C8488" s="32">
        <v>43867</v>
      </c>
      <c r="D8488">
        <v>1.5309999999999999</v>
      </c>
      <c r="E8488">
        <f t="shared" si="265"/>
        <v>-1.9575862695178649E-3</v>
      </c>
    </row>
    <row r="8489" spans="1:5" x14ac:dyDescent="0.3">
      <c r="A8489" s="35">
        <v>8474</v>
      </c>
      <c r="B8489">
        <f t="shared" si="264"/>
        <v>5</v>
      </c>
      <c r="C8489" s="32">
        <v>43868</v>
      </c>
      <c r="D8489">
        <v>1.5629999999999999</v>
      </c>
      <c r="E8489">
        <f t="shared" si="265"/>
        <v>2.068593476379298E-2</v>
      </c>
    </row>
    <row r="8490" spans="1:5" x14ac:dyDescent="0.3">
      <c r="A8490">
        <v>8475</v>
      </c>
      <c r="B8490">
        <f t="shared" si="264"/>
        <v>1</v>
      </c>
      <c r="C8490" s="32">
        <v>43871</v>
      </c>
      <c r="D8490">
        <v>1.5620000000000001</v>
      </c>
      <c r="E8490">
        <f t="shared" si="265"/>
        <v>-6.4000002184524138E-4</v>
      </c>
    </row>
    <row r="8491" spans="1:5" x14ac:dyDescent="0.3">
      <c r="A8491" s="35">
        <v>8476</v>
      </c>
      <c r="B8491">
        <f t="shared" si="264"/>
        <v>2</v>
      </c>
      <c r="C8491" s="32">
        <v>43872</v>
      </c>
      <c r="D8491">
        <v>1.55</v>
      </c>
      <c r="E8491">
        <f t="shared" si="265"/>
        <v>-7.7121204863390309E-3</v>
      </c>
    </row>
    <row r="8492" spans="1:5" x14ac:dyDescent="0.3">
      <c r="A8492">
        <v>8477</v>
      </c>
      <c r="B8492">
        <f t="shared" si="264"/>
        <v>3</v>
      </c>
      <c r="C8492" s="32">
        <v>43873</v>
      </c>
      <c r="D8492">
        <v>1.62</v>
      </c>
      <c r="E8492">
        <f t="shared" si="265"/>
        <v>4.4171218313137459E-2</v>
      </c>
    </row>
    <row r="8493" spans="1:5" x14ac:dyDescent="0.3">
      <c r="A8493" s="35">
        <v>8478</v>
      </c>
      <c r="B8493">
        <f t="shared" si="264"/>
        <v>4</v>
      </c>
      <c r="C8493" s="32">
        <v>43874</v>
      </c>
      <c r="D8493">
        <v>1.6160000000000001</v>
      </c>
      <c r="E8493">
        <f t="shared" si="265"/>
        <v>-2.4721891453890368E-3</v>
      </c>
    </row>
    <row r="8494" spans="1:5" x14ac:dyDescent="0.3">
      <c r="A8494">
        <v>8479</v>
      </c>
      <c r="B8494">
        <f t="shared" si="264"/>
        <v>5</v>
      </c>
      <c r="C8494" s="32">
        <v>43875</v>
      </c>
      <c r="D8494">
        <v>1.625</v>
      </c>
      <c r="E8494">
        <f t="shared" si="265"/>
        <v>5.5538556827971208E-3</v>
      </c>
    </row>
    <row r="8495" spans="1:5" x14ac:dyDescent="0.3">
      <c r="A8495" s="35">
        <v>8480</v>
      </c>
      <c r="B8495">
        <f t="shared" si="264"/>
        <v>2</v>
      </c>
      <c r="C8495" s="32">
        <v>43879</v>
      </c>
      <c r="D8495">
        <v>1.65</v>
      </c>
      <c r="E8495">
        <f t="shared" si="265"/>
        <v>1.5267472130788381E-2</v>
      </c>
    </row>
    <row r="8496" spans="1:5" x14ac:dyDescent="0.3">
      <c r="A8496">
        <v>8481</v>
      </c>
      <c r="B8496">
        <f t="shared" si="264"/>
        <v>3</v>
      </c>
      <c r="C8496" s="32">
        <v>43880</v>
      </c>
      <c r="D8496">
        <v>1.7050000000000001</v>
      </c>
      <c r="E8496">
        <f t="shared" si="265"/>
        <v>3.278982282299097E-2</v>
      </c>
    </row>
    <row r="8497" spans="1:5" x14ac:dyDescent="0.3">
      <c r="A8497" s="35">
        <v>8482</v>
      </c>
      <c r="B8497">
        <f t="shared" si="264"/>
        <v>4</v>
      </c>
      <c r="C8497" s="32">
        <v>43881</v>
      </c>
      <c r="D8497">
        <v>1.7050000000000001</v>
      </c>
      <c r="E8497">
        <f t="shared" si="265"/>
        <v>0</v>
      </c>
    </row>
    <row r="8498" spans="1:5" x14ac:dyDescent="0.3">
      <c r="A8498">
        <v>8483</v>
      </c>
      <c r="B8498">
        <f t="shared" si="264"/>
        <v>5</v>
      </c>
      <c r="C8498" s="32">
        <v>43882</v>
      </c>
      <c r="D8498">
        <v>1.69</v>
      </c>
      <c r="E8498">
        <f t="shared" si="265"/>
        <v>-8.8365818004981118E-3</v>
      </c>
    </row>
    <row r="8499" spans="1:5" x14ac:dyDescent="0.3">
      <c r="A8499" s="35">
        <v>8484</v>
      </c>
      <c r="B8499">
        <f t="shared" si="264"/>
        <v>1</v>
      </c>
      <c r="C8499" s="32">
        <v>43885</v>
      </c>
      <c r="D8499">
        <v>1.65</v>
      </c>
      <c r="E8499">
        <f t="shared" si="265"/>
        <v>-2.3953241022492872E-2</v>
      </c>
    </row>
    <row r="8500" spans="1:5" x14ac:dyDescent="0.3">
      <c r="A8500">
        <v>8485</v>
      </c>
      <c r="B8500">
        <f t="shared" si="264"/>
        <v>2</v>
      </c>
      <c r="C8500" s="32">
        <v>43886</v>
      </c>
      <c r="D8500">
        <v>1.583</v>
      </c>
      <c r="E8500">
        <f t="shared" si="265"/>
        <v>-4.1453507013614069E-2</v>
      </c>
    </row>
    <row r="8501" spans="1:5" x14ac:dyDescent="0.3">
      <c r="A8501" s="35">
        <v>8486</v>
      </c>
      <c r="B8501">
        <f t="shared" si="264"/>
        <v>3</v>
      </c>
      <c r="C8501" s="32">
        <v>43887</v>
      </c>
      <c r="D8501">
        <v>1.5229999999999999</v>
      </c>
      <c r="E8501">
        <f t="shared" si="265"/>
        <v>-3.8639706985850349E-2</v>
      </c>
    </row>
    <row r="8502" spans="1:5" x14ac:dyDescent="0.3">
      <c r="A8502">
        <v>8487</v>
      </c>
      <c r="B8502">
        <f t="shared" si="264"/>
        <v>4</v>
      </c>
      <c r="C8502" s="32">
        <v>43888</v>
      </c>
      <c r="D8502">
        <v>1.47</v>
      </c>
      <c r="E8502">
        <f t="shared" si="265"/>
        <v>-3.5419673122379779E-2</v>
      </c>
    </row>
    <row r="8503" spans="1:5" x14ac:dyDescent="0.3">
      <c r="A8503" s="35">
        <v>8488</v>
      </c>
      <c r="B8503">
        <f t="shared" si="264"/>
        <v>5</v>
      </c>
      <c r="C8503" s="32">
        <v>43889</v>
      </c>
      <c r="D8503">
        <v>1.458</v>
      </c>
      <c r="E8503">
        <f t="shared" si="265"/>
        <v>-8.196767204178515E-3</v>
      </c>
    </row>
    <row r="8504" spans="1:5" x14ac:dyDescent="0.3">
      <c r="A8504">
        <v>8489</v>
      </c>
      <c r="B8504">
        <f t="shared" si="264"/>
        <v>1</v>
      </c>
      <c r="C8504" s="32">
        <v>43892</v>
      </c>
      <c r="D8504">
        <v>1.5229999999999999</v>
      </c>
      <c r="E8504">
        <f t="shared" si="265"/>
        <v>4.361644032655828E-2</v>
      </c>
    </row>
    <row r="8505" spans="1:5" x14ac:dyDescent="0.3">
      <c r="A8505" s="35">
        <v>8490</v>
      </c>
      <c r="B8505">
        <f t="shared" si="264"/>
        <v>2</v>
      </c>
      <c r="C8505" s="32">
        <v>43893</v>
      </c>
      <c r="D8505">
        <v>1.51</v>
      </c>
      <c r="E8505">
        <f t="shared" si="265"/>
        <v>-8.5724230861917144E-3</v>
      </c>
    </row>
    <row r="8506" spans="1:5" x14ac:dyDescent="0.3">
      <c r="A8506">
        <v>8491</v>
      </c>
      <c r="B8506">
        <f t="shared" si="264"/>
        <v>3</v>
      </c>
      <c r="C8506" s="32">
        <v>43894</v>
      </c>
      <c r="D8506">
        <v>1.542</v>
      </c>
      <c r="E8506">
        <f t="shared" si="265"/>
        <v>2.0970624314304718E-2</v>
      </c>
    </row>
    <row r="8507" spans="1:5" x14ac:dyDescent="0.3">
      <c r="A8507" s="35">
        <v>8492</v>
      </c>
      <c r="B8507">
        <f t="shared" si="264"/>
        <v>4</v>
      </c>
      <c r="C8507" s="32">
        <v>43895</v>
      </c>
      <c r="D8507">
        <v>1.5</v>
      </c>
      <c r="E8507">
        <f t="shared" si="265"/>
        <v>-2.761516703297338E-2</v>
      </c>
    </row>
    <row r="8508" spans="1:5" x14ac:dyDescent="0.3">
      <c r="A8508">
        <v>8493</v>
      </c>
      <c r="B8508">
        <f t="shared" si="264"/>
        <v>5</v>
      </c>
      <c r="C8508" s="32">
        <v>43896</v>
      </c>
      <c r="D8508">
        <v>1.383</v>
      </c>
      <c r="E8508">
        <f t="shared" si="265"/>
        <v>-8.1210055425543173E-2</v>
      </c>
    </row>
    <row r="8509" spans="1:5" x14ac:dyDescent="0.3">
      <c r="A8509" s="35">
        <v>8494</v>
      </c>
      <c r="B8509">
        <f t="shared" si="264"/>
        <v>1</v>
      </c>
      <c r="C8509" s="32">
        <v>43899</v>
      </c>
      <c r="D8509">
        <v>1.129</v>
      </c>
      <c r="E8509">
        <f t="shared" si="265"/>
        <v>-0.20292276751509622</v>
      </c>
    </row>
    <row r="8510" spans="1:5" x14ac:dyDescent="0.3">
      <c r="A8510">
        <v>8495</v>
      </c>
      <c r="B8510">
        <f t="shared" si="264"/>
        <v>2</v>
      </c>
      <c r="C8510" s="32">
        <v>43900</v>
      </c>
      <c r="D8510">
        <v>1.175</v>
      </c>
      <c r="E8510">
        <f t="shared" si="265"/>
        <v>3.9935862428597431E-2</v>
      </c>
    </row>
    <row r="8511" spans="1:5" x14ac:dyDescent="0.3">
      <c r="A8511" s="35">
        <v>8496</v>
      </c>
      <c r="B8511">
        <f t="shared" si="264"/>
        <v>3</v>
      </c>
      <c r="C8511" s="32">
        <v>43901</v>
      </c>
      <c r="D8511">
        <v>1.0920000000000001</v>
      </c>
      <c r="E8511">
        <f t="shared" si="265"/>
        <v>-7.3257270273409003E-2</v>
      </c>
    </row>
    <row r="8512" spans="1:5" x14ac:dyDescent="0.3">
      <c r="A8512">
        <v>8497</v>
      </c>
      <c r="B8512">
        <f t="shared" si="264"/>
        <v>4</v>
      </c>
      <c r="C8512" s="32">
        <v>43902</v>
      </c>
      <c r="D8512">
        <v>0.89500000000000002</v>
      </c>
      <c r="E8512">
        <f t="shared" si="265"/>
        <v>-0.19894243802999501</v>
      </c>
    </row>
    <row r="8513" spans="1:5" x14ac:dyDescent="0.3">
      <c r="A8513" s="35">
        <v>8498</v>
      </c>
      <c r="B8513">
        <f t="shared" si="264"/>
        <v>5</v>
      </c>
      <c r="C8513" s="32">
        <v>43903</v>
      </c>
      <c r="D8513">
        <v>0.92900000000000005</v>
      </c>
      <c r="E8513">
        <f t="shared" si="265"/>
        <v>3.7285020538983214E-2</v>
      </c>
    </row>
    <row r="8514" spans="1:5" x14ac:dyDescent="0.3">
      <c r="A8514">
        <v>8499</v>
      </c>
      <c r="B8514">
        <f t="shared" si="264"/>
        <v>1</v>
      </c>
      <c r="C8514" s="32">
        <v>43906</v>
      </c>
      <c r="D8514">
        <v>0.69199999999999995</v>
      </c>
      <c r="E8514">
        <f t="shared" si="265"/>
        <v>-0.29452278319616909</v>
      </c>
    </row>
    <row r="8515" spans="1:5" x14ac:dyDescent="0.3">
      <c r="A8515" s="35">
        <v>8500</v>
      </c>
      <c r="B8515">
        <f t="shared" si="264"/>
        <v>2</v>
      </c>
      <c r="C8515" s="32">
        <v>43907</v>
      </c>
      <c r="D8515">
        <v>0.71199999999999997</v>
      </c>
      <c r="E8515">
        <f t="shared" si="265"/>
        <v>2.8491955794306242E-2</v>
      </c>
    </row>
    <row r="8516" spans="1:5" x14ac:dyDescent="0.3">
      <c r="A8516">
        <v>8501</v>
      </c>
      <c r="B8516">
        <f t="shared" si="264"/>
        <v>3</v>
      </c>
      <c r="C8516" s="32">
        <v>43908</v>
      </c>
      <c r="D8516">
        <v>0.65700000000000003</v>
      </c>
      <c r="E8516">
        <f t="shared" si="265"/>
        <v>-8.0393892927365193E-2</v>
      </c>
    </row>
    <row r="8517" spans="1:5" x14ac:dyDescent="0.3">
      <c r="A8517" s="35">
        <v>8502</v>
      </c>
      <c r="B8517">
        <f t="shared" si="264"/>
        <v>4</v>
      </c>
      <c r="C8517" s="32">
        <v>43909</v>
      </c>
      <c r="D8517">
        <v>0.66700000000000004</v>
      </c>
      <c r="E8517">
        <f t="shared" si="265"/>
        <v>1.5106027431013315E-2</v>
      </c>
    </row>
    <row r="8518" spans="1:5" x14ac:dyDescent="0.3">
      <c r="A8518">
        <v>8503</v>
      </c>
      <c r="B8518">
        <f t="shared" si="264"/>
        <v>5</v>
      </c>
      <c r="C8518" s="32">
        <v>43910</v>
      </c>
      <c r="D8518">
        <v>0.60599999999999998</v>
      </c>
      <c r="E8518">
        <f t="shared" si="265"/>
        <v>-9.591005984630939E-2</v>
      </c>
    </row>
    <row r="8519" spans="1:5" x14ac:dyDescent="0.3">
      <c r="A8519" s="35">
        <v>8504</v>
      </c>
      <c r="B8519">
        <f t="shared" si="264"/>
        <v>1</v>
      </c>
      <c r="C8519" s="32">
        <v>43913</v>
      </c>
      <c r="D8519">
        <v>0.44900000000000001</v>
      </c>
      <c r="E8519">
        <f t="shared" si="265"/>
        <v>-0.29985709832706015</v>
      </c>
    </row>
    <row r="8520" spans="1:5" x14ac:dyDescent="0.3">
      <c r="A8520">
        <v>8505</v>
      </c>
      <c r="B8520">
        <f t="shared" si="264"/>
        <v>2</v>
      </c>
      <c r="C8520" s="32">
        <v>43914</v>
      </c>
      <c r="D8520">
        <v>0.434</v>
      </c>
      <c r="E8520">
        <f t="shared" si="265"/>
        <v>-3.3978353641849507E-2</v>
      </c>
    </row>
    <row r="8521" spans="1:5" x14ac:dyDescent="0.3">
      <c r="A8521" s="35">
        <v>8506</v>
      </c>
      <c r="B8521">
        <f t="shared" si="264"/>
        <v>3</v>
      </c>
      <c r="C8521" s="32">
        <v>43915</v>
      </c>
      <c r="D8521">
        <v>0.54200000000000004</v>
      </c>
      <c r="E8521">
        <f t="shared" si="265"/>
        <v>0.22222146733924136</v>
      </c>
    </row>
    <row r="8522" spans="1:5" x14ac:dyDescent="0.3">
      <c r="A8522">
        <v>8507</v>
      </c>
      <c r="B8522">
        <f t="shared" si="264"/>
        <v>4</v>
      </c>
      <c r="C8522" s="32">
        <v>43916</v>
      </c>
      <c r="D8522">
        <v>0.51800000000000002</v>
      </c>
      <c r="E8522">
        <f t="shared" si="265"/>
        <v>-4.5290759180163218E-2</v>
      </c>
    </row>
    <row r="8523" spans="1:5" x14ac:dyDescent="0.3">
      <c r="A8523" s="35">
        <v>8508</v>
      </c>
      <c r="B8523">
        <f t="shared" si="264"/>
        <v>5</v>
      </c>
      <c r="C8523" s="32">
        <v>43917</v>
      </c>
      <c r="D8523">
        <v>0.55000000000000004</v>
      </c>
      <c r="E8523">
        <f t="shared" si="265"/>
        <v>5.9943035967033639E-2</v>
      </c>
    </row>
    <row r="8524" spans="1:5" x14ac:dyDescent="0.3">
      <c r="A8524">
        <v>8509</v>
      </c>
      <c r="B8524">
        <f t="shared" si="264"/>
        <v>1</v>
      </c>
      <c r="C8524" s="32">
        <v>43920</v>
      </c>
      <c r="D8524">
        <v>0.55100000000000005</v>
      </c>
      <c r="E8524">
        <f t="shared" si="265"/>
        <v>1.8165309263977853E-3</v>
      </c>
    </row>
    <row r="8525" spans="1:5" x14ac:dyDescent="0.3">
      <c r="A8525" s="35">
        <v>8510</v>
      </c>
      <c r="B8525">
        <f t="shared" si="264"/>
        <v>2</v>
      </c>
      <c r="C8525" s="32">
        <v>43921</v>
      </c>
      <c r="D8525">
        <v>0.54300000000000004</v>
      </c>
      <c r="E8525">
        <f t="shared" si="265"/>
        <v>-1.4625489218979014E-2</v>
      </c>
    </row>
    <row r="8526" spans="1:5" x14ac:dyDescent="0.3">
      <c r="A8526">
        <v>8511</v>
      </c>
      <c r="B8526">
        <f t="shared" si="264"/>
        <v>3</v>
      </c>
      <c r="C8526" s="32">
        <v>43922</v>
      </c>
      <c r="D8526">
        <v>0.503</v>
      </c>
      <c r="E8526">
        <f t="shared" si="265"/>
        <v>-7.6519149834196262E-2</v>
      </c>
    </row>
    <row r="8527" spans="1:5" x14ac:dyDescent="0.3">
      <c r="A8527" s="35">
        <v>8512</v>
      </c>
      <c r="B8527">
        <f t="shared" si="264"/>
        <v>4</v>
      </c>
      <c r="C8527" s="32">
        <v>43923</v>
      </c>
      <c r="D8527">
        <v>0.51200000000000001</v>
      </c>
      <c r="E8527">
        <f t="shared" si="265"/>
        <v>1.7734454939768694E-2</v>
      </c>
    </row>
    <row r="8528" spans="1:5" x14ac:dyDescent="0.3">
      <c r="A8528">
        <v>8513</v>
      </c>
      <c r="B8528">
        <f t="shared" si="264"/>
        <v>5</v>
      </c>
      <c r="C8528" s="32">
        <v>43924</v>
      </c>
      <c r="D8528">
        <v>0.53300000000000003</v>
      </c>
      <c r="E8528">
        <f t="shared" si="265"/>
        <v>4.0196799126336752E-2</v>
      </c>
    </row>
    <row r="8529" spans="1:5" x14ac:dyDescent="0.3">
      <c r="A8529" s="35">
        <v>8514</v>
      </c>
      <c r="B8529">
        <f t="shared" ref="B8529:B8592" si="266">WEEKDAY(C8529,2)</f>
        <v>1</v>
      </c>
      <c r="C8529" s="32">
        <v>43927</v>
      </c>
      <c r="D8529">
        <v>0.63700000000000001</v>
      </c>
      <c r="E8529">
        <f t="shared" si="265"/>
        <v>0.17824823140631876</v>
      </c>
    </row>
    <row r="8530" spans="1:5" x14ac:dyDescent="0.3">
      <c r="A8530">
        <v>8515</v>
      </c>
      <c r="B8530">
        <f t="shared" si="266"/>
        <v>2</v>
      </c>
      <c r="C8530" s="32">
        <v>43928</v>
      </c>
      <c r="D8530">
        <v>0.57599999999999996</v>
      </c>
      <c r="E8530">
        <f t="shared" ref="E8530:E8593" si="267">LN(D8530/D8529)</f>
        <v>-0.10066199487627218</v>
      </c>
    </row>
    <row r="8531" spans="1:5" x14ac:dyDescent="0.3">
      <c r="A8531" s="35">
        <v>8516</v>
      </c>
      <c r="B8531">
        <f t="shared" si="266"/>
        <v>3</v>
      </c>
      <c r="C8531" s="32">
        <v>43929</v>
      </c>
      <c r="D8531">
        <v>0.63500000000000001</v>
      </c>
      <c r="E8531">
        <f t="shared" si="267"/>
        <v>9.7517338196800432E-2</v>
      </c>
    </row>
    <row r="8532" spans="1:5" x14ac:dyDescent="0.3">
      <c r="A8532">
        <v>8517</v>
      </c>
      <c r="B8532">
        <f t="shared" si="266"/>
        <v>4</v>
      </c>
      <c r="C8532" s="32">
        <v>43930</v>
      </c>
      <c r="D8532">
        <v>0.59199999999999997</v>
      </c>
      <c r="E8532">
        <f t="shared" si="267"/>
        <v>-7.0118364008685985E-2</v>
      </c>
    </row>
    <row r="8533" spans="1:5" x14ac:dyDescent="0.3">
      <c r="A8533" s="35">
        <v>8518</v>
      </c>
      <c r="B8533">
        <f t="shared" si="266"/>
        <v>1</v>
      </c>
      <c r="C8533" s="32">
        <v>43934</v>
      </c>
      <c r="D8533">
        <v>0.61399999999999999</v>
      </c>
      <c r="E8533">
        <f t="shared" si="267"/>
        <v>3.6488293263136899E-2</v>
      </c>
    </row>
    <row r="8534" spans="1:5" x14ac:dyDescent="0.3">
      <c r="A8534">
        <v>8519</v>
      </c>
      <c r="B8534">
        <f t="shared" si="266"/>
        <v>2</v>
      </c>
      <c r="C8534" s="32">
        <v>43935</v>
      </c>
      <c r="D8534">
        <v>0.60899999999999999</v>
      </c>
      <c r="E8534">
        <f t="shared" si="267"/>
        <v>-8.1766604372454435E-3</v>
      </c>
    </row>
    <row r="8535" spans="1:5" x14ac:dyDescent="0.3">
      <c r="A8535" s="35">
        <v>8520</v>
      </c>
      <c r="B8535">
        <f t="shared" si="266"/>
        <v>3</v>
      </c>
      <c r="C8535" s="32">
        <v>43936</v>
      </c>
      <c r="D8535">
        <v>0.59699999999999998</v>
      </c>
      <c r="E8535">
        <f t="shared" si="267"/>
        <v>-1.9901154317294913E-2</v>
      </c>
    </row>
    <row r="8536" spans="1:5" x14ac:dyDescent="0.3">
      <c r="A8536">
        <v>8521</v>
      </c>
      <c r="B8536">
        <f t="shared" si="266"/>
        <v>4</v>
      </c>
      <c r="C8536" s="32">
        <v>43937</v>
      </c>
      <c r="D8536">
        <v>0.6</v>
      </c>
      <c r="E8536">
        <f t="shared" si="267"/>
        <v>5.0125418235441935E-3</v>
      </c>
    </row>
    <row r="8537" spans="1:5" x14ac:dyDescent="0.3">
      <c r="A8537" s="35">
        <v>8522</v>
      </c>
      <c r="B8537">
        <f t="shared" si="266"/>
        <v>5</v>
      </c>
      <c r="C8537" s="32">
        <v>43938</v>
      </c>
      <c r="D8537">
        <v>0.623</v>
      </c>
      <c r="E8537">
        <f t="shared" si="267"/>
        <v>3.7616863571306773E-2</v>
      </c>
    </row>
    <row r="8538" spans="1:5" x14ac:dyDescent="0.3">
      <c r="A8538">
        <v>8523</v>
      </c>
      <c r="B8538">
        <f t="shared" si="266"/>
        <v>1</v>
      </c>
      <c r="C8538" s="32">
        <v>43941</v>
      </c>
      <c r="D8538">
        <v>0.57299999999999995</v>
      </c>
      <c r="E8538">
        <f t="shared" si="267"/>
        <v>-8.3660802072713661E-2</v>
      </c>
    </row>
    <row r="8539" spans="1:5" x14ac:dyDescent="0.3">
      <c r="A8539" s="35">
        <v>8524</v>
      </c>
      <c r="B8539">
        <f t="shared" si="266"/>
        <v>2</v>
      </c>
      <c r="C8539" s="32">
        <v>43942</v>
      </c>
      <c r="D8539">
        <v>0.47099999999999997</v>
      </c>
      <c r="E8539">
        <f t="shared" si="267"/>
        <v>-0.19602762269832177</v>
      </c>
    </row>
    <row r="8540" spans="1:5" x14ac:dyDescent="0.3">
      <c r="A8540">
        <v>8525</v>
      </c>
      <c r="B8540">
        <f t="shared" si="266"/>
        <v>3</v>
      </c>
      <c r="C8540" s="32">
        <v>43943</v>
      </c>
      <c r="D8540">
        <v>0.58499999999999996</v>
      </c>
      <c r="E8540">
        <f t="shared" si="267"/>
        <v>0.21675375321543869</v>
      </c>
    </row>
    <row r="8541" spans="1:5" x14ac:dyDescent="0.3">
      <c r="A8541" s="35">
        <v>8526</v>
      </c>
      <c r="B8541">
        <f t="shared" si="266"/>
        <v>4</v>
      </c>
      <c r="C8541" s="32">
        <v>43944</v>
      </c>
      <c r="D8541">
        <v>0.59399999999999997</v>
      </c>
      <c r="E8541">
        <f t="shared" si="267"/>
        <v>1.5267472130788381E-2</v>
      </c>
    </row>
    <row r="8542" spans="1:5" x14ac:dyDescent="0.3">
      <c r="A8542">
        <v>8527</v>
      </c>
      <c r="B8542">
        <f t="shared" si="266"/>
        <v>5</v>
      </c>
      <c r="C8542" s="32">
        <v>43945</v>
      </c>
      <c r="D8542">
        <v>0.61699999999999999</v>
      </c>
      <c r="E8542">
        <f t="shared" si="267"/>
        <v>3.7989704542742878E-2</v>
      </c>
    </row>
    <row r="8543" spans="1:5" x14ac:dyDescent="0.3">
      <c r="A8543" s="35">
        <v>8528</v>
      </c>
      <c r="B8543">
        <f t="shared" si="266"/>
        <v>1</v>
      </c>
      <c r="C8543" s="32">
        <v>43948</v>
      </c>
      <c r="D8543">
        <v>0.59799999999999998</v>
      </c>
      <c r="E8543">
        <f t="shared" si="267"/>
        <v>-3.1278269954756091E-2</v>
      </c>
    </row>
    <row r="8544" spans="1:5" x14ac:dyDescent="0.3">
      <c r="A8544">
        <v>8529</v>
      </c>
      <c r="B8544">
        <f t="shared" si="266"/>
        <v>2</v>
      </c>
      <c r="C8544" s="32">
        <v>43949</v>
      </c>
      <c r="D8544">
        <v>0.622</v>
      </c>
      <c r="E8544">
        <f t="shared" si="267"/>
        <v>3.9349338788547683E-2</v>
      </c>
    </row>
    <row r="8545" spans="1:5" x14ac:dyDescent="0.3">
      <c r="A8545" s="35">
        <v>8530</v>
      </c>
      <c r="B8545">
        <f t="shared" si="266"/>
        <v>3</v>
      </c>
      <c r="C8545" s="32">
        <v>43950</v>
      </c>
      <c r="D8545">
        <v>0.68300000000000005</v>
      </c>
      <c r="E8545">
        <f t="shared" si="267"/>
        <v>9.3554766831610639E-2</v>
      </c>
    </row>
    <row r="8546" spans="1:5" x14ac:dyDescent="0.3">
      <c r="A8546">
        <v>8531</v>
      </c>
      <c r="B8546">
        <f t="shared" si="266"/>
        <v>4</v>
      </c>
      <c r="C8546" s="32">
        <v>43951</v>
      </c>
      <c r="D8546">
        <v>0.67200000000000004</v>
      </c>
      <c r="E8546">
        <f t="shared" si="267"/>
        <v>-1.6236519047640494E-2</v>
      </c>
    </row>
    <row r="8547" spans="1:5" x14ac:dyDescent="0.3">
      <c r="A8547" s="35">
        <v>8532</v>
      </c>
      <c r="B8547">
        <f t="shared" si="266"/>
        <v>5</v>
      </c>
      <c r="C8547" s="32">
        <v>43952</v>
      </c>
      <c r="D8547">
        <v>0.68600000000000005</v>
      </c>
      <c r="E8547">
        <f t="shared" si="267"/>
        <v>2.061928720273561E-2</v>
      </c>
    </row>
    <row r="8548" spans="1:5" x14ac:dyDescent="0.3">
      <c r="A8548">
        <v>8533</v>
      </c>
      <c r="B8548">
        <f t="shared" si="266"/>
        <v>1</v>
      </c>
      <c r="C8548" s="32">
        <v>43955</v>
      </c>
      <c r="D8548">
        <v>0.76900000000000002</v>
      </c>
      <c r="E8548">
        <f t="shared" si="267"/>
        <v>0.11421334177975863</v>
      </c>
    </row>
    <row r="8549" spans="1:5" x14ac:dyDescent="0.3">
      <c r="A8549" s="35">
        <v>8534</v>
      </c>
      <c r="B8549">
        <f t="shared" si="266"/>
        <v>2</v>
      </c>
      <c r="C8549" s="32">
        <v>43956</v>
      </c>
      <c r="D8549">
        <v>0.82699999999999996</v>
      </c>
      <c r="E8549">
        <f t="shared" si="267"/>
        <v>7.2713725518047181E-2</v>
      </c>
    </row>
    <row r="8550" spans="1:5" x14ac:dyDescent="0.3">
      <c r="A8550">
        <v>8535</v>
      </c>
      <c r="B8550">
        <f t="shared" si="266"/>
        <v>3</v>
      </c>
      <c r="C8550" s="32">
        <v>43957</v>
      </c>
      <c r="D8550">
        <v>0.80700000000000005</v>
      </c>
      <c r="E8550">
        <f t="shared" si="267"/>
        <v>-2.448102675374238E-2</v>
      </c>
    </row>
    <row r="8551" spans="1:5" x14ac:dyDescent="0.3">
      <c r="A8551" s="35">
        <v>8536</v>
      </c>
      <c r="B8551">
        <f t="shared" si="266"/>
        <v>4</v>
      </c>
      <c r="C8551" s="32">
        <v>43958</v>
      </c>
      <c r="D8551">
        <v>0.84399999999999997</v>
      </c>
      <c r="E8551">
        <f t="shared" si="267"/>
        <v>4.4828826326008278E-2</v>
      </c>
    </row>
    <row r="8552" spans="1:5" x14ac:dyDescent="0.3">
      <c r="A8552">
        <v>8537</v>
      </c>
      <c r="B8552">
        <f t="shared" si="266"/>
        <v>5</v>
      </c>
      <c r="C8552" s="32">
        <v>43959</v>
      </c>
      <c r="D8552">
        <v>0.877</v>
      </c>
      <c r="E8552">
        <f t="shared" si="267"/>
        <v>3.8354497776225911E-2</v>
      </c>
    </row>
    <row r="8553" spans="1:5" x14ac:dyDescent="0.3">
      <c r="A8553" s="35">
        <v>8538</v>
      </c>
      <c r="B8553">
        <f t="shared" si="266"/>
        <v>1</v>
      </c>
      <c r="C8553" s="32">
        <v>43962</v>
      </c>
      <c r="D8553">
        <v>0.85599999999999998</v>
      </c>
      <c r="E8553">
        <f t="shared" si="267"/>
        <v>-2.4236616230440992E-2</v>
      </c>
    </row>
    <row r="8554" spans="1:5" x14ac:dyDescent="0.3">
      <c r="A8554">
        <v>8539</v>
      </c>
      <c r="B8554">
        <f t="shared" si="266"/>
        <v>2</v>
      </c>
      <c r="C8554" s="32">
        <v>43963</v>
      </c>
      <c r="D8554">
        <v>0.82</v>
      </c>
      <c r="E8554">
        <f t="shared" si="267"/>
        <v>-4.2966035883443367E-2</v>
      </c>
    </row>
    <row r="8555" spans="1:5" x14ac:dyDescent="0.3">
      <c r="A8555" s="35">
        <v>8540</v>
      </c>
      <c r="B8555">
        <f t="shared" si="266"/>
        <v>3</v>
      </c>
      <c r="C8555" s="32">
        <v>43964</v>
      </c>
      <c r="D8555">
        <v>0.753</v>
      </c>
      <c r="E8555">
        <f t="shared" si="267"/>
        <v>-8.5239112458405181E-2</v>
      </c>
    </row>
    <row r="8556" spans="1:5" x14ac:dyDescent="0.3">
      <c r="A8556">
        <v>8541</v>
      </c>
      <c r="B8556">
        <f t="shared" si="266"/>
        <v>4</v>
      </c>
      <c r="C8556" s="32">
        <v>43965</v>
      </c>
      <c r="D8556">
        <v>0.83499999999999996</v>
      </c>
      <c r="E8556">
        <f t="shared" si="267"/>
        <v>0.10336649705096182</v>
      </c>
    </row>
    <row r="8557" spans="1:5" x14ac:dyDescent="0.3">
      <c r="A8557" s="35">
        <v>8542</v>
      </c>
      <c r="B8557">
        <f t="shared" si="266"/>
        <v>5</v>
      </c>
      <c r="C8557" s="32">
        <v>43966</v>
      </c>
      <c r="D8557">
        <v>0.875</v>
      </c>
      <c r="E8557">
        <f t="shared" si="267"/>
        <v>4.6792161506759099E-2</v>
      </c>
    </row>
    <row r="8558" spans="1:5" x14ac:dyDescent="0.3">
      <c r="A8558">
        <v>8543</v>
      </c>
      <c r="B8558">
        <f t="shared" si="266"/>
        <v>1</v>
      </c>
      <c r="C8558" s="32">
        <v>43969</v>
      </c>
      <c r="D8558">
        <v>0.95399999999999996</v>
      </c>
      <c r="E8558">
        <f t="shared" si="267"/>
        <v>8.6439785090672114E-2</v>
      </c>
    </row>
    <row r="8559" spans="1:5" x14ac:dyDescent="0.3">
      <c r="A8559" s="35">
        <v>8544</v>
      </c>
      <c r="B8559">
        <f t="shared" si="266"/>
        <v>2</v>
      </c>
      <c r="C8559" s="32">
        <v>43970</v>
      </c>
      <c r="D8559">
        <v>0.96399999999999997</v>
      </c>
      <c r="E8559">
        <f t="shared" si="267"/>
        <v>1.042762316225916E-2</v>
      </c>
    </row>
    <row r="8560" spans="1:5" x14ac:dyDescent="0.3">
      <c r="A8560">
        <v>8545</v>
      </c>
      <c r="B8560">
        <f t="shared" si="266"/>
        <v>3</v>
      </c>
      <c r="C8560" s="32">
        <v>43971</v>
      </c>
      <c r="D8560">
        <v>0.97399999999999998</v>
      </c>
      <c r="E8560">
        <f t="shared" si="267"/>
        <v>1.0320009031989449E-2</v>
      </c>
    </row>
    <row r="8561" spans="1:5" x14ac:dyDescent="0.3">
      <c r="A8561" s="35">
        <v>8546</v>
      </c>
      <c r="B8561">
        <f t="shared" si="266"/>
        <v>4</v>
      </c>
      <c r="C8561" s="32">
        <v>43972</v>
      </c>
      <c r="D8561">
        <v>0.97299999999999998</v>
      </c>
      <c r="E8561">
        <f t="shared" si="267"/>
        <v>-1.0272214565300254E-3</v>
      </c>
    </row>
    <row r="8562" spans="1:5" x14ac:dyDescent="0.3">
      <c r="A8562">
        <v>8547</v>
      </c>
      <c r="B8562">
        <f t="shared" si="266"/>
        <v>5</v>
      </c>
      <c r="C8562" s="32">
        <v>43973</v>
      </c>
      <c r="D8562">
        <v>0.95899999999999996</v>
      </c>
      <c r="E8562">
        <f t="shared" si="267"/>
        <v>-1.4493007302566864E-2</v>
      </c>
    </row>
    <row r="8563" spans="1:5" x14ac:dyDescent="0.3">
      <c r="A8563" s="35">
        <v>8548</v>
      </c>
      <c r="B8563">
        <f t="shared" si="266"/>
        <v>2</v>
      </c>
      <c r="C8563" s="32">
        <v>43977</v>
      </c>
      <c r="D8563">
        <v>0.97299999999999998</v>
      </c>
      <c r="E8563">
        <f t="shared" si="267"/>
        <v>1.4493007302566824E-2</v>
      </c>
    </row>
    <row r="8564" spans="1:5" x14ac:dyDescent="0.3">
      <c r="A8564">
        <v>8549</v>
      </c>
      <c r="B8564">
        <f t="shared" si="266"/>
        <v>3</v>
      </c>
      <c r="C8564" s="32">
        <v>43978</v>
      </c>
      <c r="D8564">
        <v>0.91700000000000004</v>
      </c>
      <c r="E8564">
        <f t="shared" si="267"/>
        <v>-5.9276609929540189E-2</v>
      </c>
    </row>
    <row r="8565" spans="1:5" x14ac:dyDescent="0.3">
      <c r="A8565" s="35">
        <v>8550</v>
      </c>
      <c r="B8565">
        <f t="shared" si="266"/>
        <v>4</v>
      </c>
      <c r="C8565" s="32">
        <v>43979</v>
      </c>
      <c r="D8565">
        <v>0.91500000000000004</v>
      </c>
      <c r="E8565">
        <f t="shared" si="267"/>
        <v>-2.1834069809435063E-3</v>
      </c>
    </row>
    <row r="8566" spans="1:5" x14ac:dyDescent="0.3">
      <c r="A8566">
        <v>8551</v>
      </c>
      <c r="B8566">
        <f t="shared" si="266"/>
        <v>5</v>
      </c>
      <c r="C8566" s="32">
        <v>43980</v>
      </c>
      <c r="D8566">
        <v>0.94799999999999995</v>
      </c>
      <c r="E8566">
        <f t="shared" si="267"/>
        <v>3.5430436979500483E-2</v>
      </c>
    </row>
    <row r="8567" spans="1:5" x14ac:dyDescent="0.3">
      <c r="A8567" s="35">
        <v>8552</v>
      </c>
      <c r="B8567">
        <f t="shared" si="266"/>
        <v>1</v>
      </c>
      <c r="C8567" s="32">
        <v>43983</v>
      </c>
      <c r="D8567">
        <v>0.995</v>
      </c>
      <c r="E8567">
        <f t="shared" si="267"/>
        <v>4.8388234903571074E-2</v>
      </c>
    </row>
    <row r="8568" spans="1:5" x14ac:dyDescent="0.3">
      <c r="A8568">
        <v>8553</v>
      </c>
      <c r="B8568">
        <f t="shared" si="266"/>
        <v>2</v>
      </c>
      <c r="C8568" s="32">
        <v>43984</v>
      </c>
      <c r="D8568">
        <v>1.0169999999999999</v>
      </c>
      <c r="E8568">
        <f t="shared" si="267"/>
        <v>2.18696588899671E-2</v>
      </c>
    </row>
    <row r="8569" spans="1:5" x14ac:dyDescent="0.3">
      <c r="A8569" s="35">
        <v>8554</v>
      </c>
      <c r="B8569">
        <f t="shared" si="266"/>
        <v>3</v>
      </c>
      <c r="C8569" s="32">
        <v>43985</v>
      </c>
      <c r="D8569">
        <v>1.0069999999999999</v>
      </c>
      <c r="E8569">
        <f t="shared" si="267"/>
        <v>-9.8815033299976471E-3</v>
      </c>
    </row>
    <row r="8570" spans="1:5" x14ac:dyDescent="0.3">
      <c r="A8570">
        <v>8555</v>
      </c>
      <c r="B8570">
        <f t="shared" si="266"/>
        <v>4</v>
      </c>
      <c r="C8570" s="32">
        <v>43986</v>
      </c>
      <c r="D8570">
        <v>1.046</v>
      </c>
      <c r="E8570">
        <f t="shared" si="267"/>
        <v>3.7997751906306131E-2</v>
      </c>
    </row>
    <row r="8571" spans="1:5" x14ac:dyDescent="0.3">
      <c r="A8571" s="35">
        <v>8556</v>
      </c>
      <c r="B8571">
        <f t="shared" si="266"/>
        <v>5</v>
      </c>
      <c r="C8571" s="32">
        <v>43987</v>
      </c>
      <c r="D8571">
        <v>1.131</v>
      </c>
      <c r="E8571">
        <f t="shared" si="267"/>
        <v>7.8128831491252188E-2</v>
      </c>
    </row>
    <row r="8572" spans="1:5" x14ac:dyDescent="0.3">
      <c r="A8572">
        <v>8557</v>
      </c>
      <c r="B8572">
        <f t="shared" si="266"/>
        <v>1</v>
      </c>
      <c r="C8572" s="32">
        <v>43990</v>
      </c>
      <c r="D8572">
        <v>1.1220000000000001</v>
      </c>
      <c r="E8572">
        <f t="shared" si="267"/>
        <v>-7.98939003347875E-3</v>
      </c>
    </row>
    <row r="8573" spans="1:5" x14ac:dyDescent="0.3">
      <c r="A8573" s="35">
        <v>8558</v>
      </c>
      <c r="B8573">
        <f t="shared" si="266"/>
        <v>2</v>
      </c>
      <c r="C8573" s="32">
        <v>43991</v>
      </c>
      <c r="D8573">
        <v>1.1240000000000001</v>
      </c>
      <c r="E8573">
        <f t="shared" si="267"/>
        <v>1.780944370994692E-3</v>
      </c>
    </row>
    <row r="8574" spans="1:5" x14ac:dyDescent="0.3">
      <c r="A8574">
        <v>8559</v>
      </c>
      <c r="B8574">
        <f t="shared" si="266"/>
        <v>3</v>
      </c>
      <c r="C8574" s="32">
        <v>43992</v>
      </c>
      <c r="D8574">
        <v>1.125</v>
      </c>
      <c r="E8574">
        <f t="shared" si="267"/>
        <v>8.8928418488403663E-4</v>
      </c>
    </row>
    <row r="8575" spans="1:5" x14ac:dyDescent="0.3">
      <c r="A8575" s="35">
        <v>8560</v>
      </c>
      <c r="B8575">
        <f t="shared" si="266"/>
        <v>4</v>
      </c>
      <c r="C8575" s="32">
        <v>43993</v>
      </c>
      <c r="D8575">
        <v>1.032</v>
      </c>
      <c r="E8575">
        <f t="shared" si="267"/>
        <v>-8.6284368597012467E-2</v>
      </c>
    </row>
    <row r="8576" spans="1:5" x14ac:dyDescent="0.3">
      <c r="A8576">
        <v>8561</v>
      </c>
      <c r="B8576">
        <f t="shared" si="266"/>
        <v>5</v>
      </c>
      <c r="C8576" s="32">
        <v>43994</v>
      </c>
      <c r="D8576">
        <v>1.056</v>
      </c>
      <c r="E8576">
        <f t="shared" si="267"/>
        <v>2.2989518224698781E-2</v>
      </c>
    </row>
    <row r="8577" spans="1:5" x14ac:dyDescent="0.3">
      <c r="A8577" s="35">
        <v>8562</v>
      </c>
      <c r="B8577">
        <f t="shared" si="266"/>
        <v>1</v>
      </c>
      <c r="C8577" s="32">
        <v>43997</v>
      </c>
      <c r="D8577">
        <v>1.097</v>
      </c>
      <c r="E8577">
        <f t="shared" si="267"/>
        <v>3.8090996009023458E-2</v>
      </c>
    </row>
    <row r="8578" spans="1:5" x14ac:dyDescent="0.3">
      <c r="A8578">
        <v>8563</v>
      </c>
      <c r="B8578">
        <f t="shared" si="266"/>
        <v>2</v>
      </c>
      <c r="C8578" s="32">
        <v>43998</v>
      </c>
      <c r="D8578">
        <v>1.141</v>
      </c>
      <c r="E8578">
        <f t="shared" si="267"/>
        <v>3.9325889586845353E-2</v>
      </c>
    </row>
    <row r="8579" spans="1:5" x14ac:dyDescent="0.3">
      <c r="A8579" s="35">
        <v>8564</v>
      </c>
      <c r="B8579">
        <f t="shared" si="266"/>
        <v>3</v>
      </c>
      <c r="C8579" s="32">
        <v>43999</v>
      </c>
      <c r="D8579">
        <v>1.151</v>
      </c>
      <c r="E8579">
        <f t="shared" si="267"/>
        <v>8.7260588598069861E-3</v>
      </c>
    </row>
    <row r="8580" spans="1:5" x14ac:dyDescent="0.3">
      <c r="A8580">
        <v>8565</v>
      </c>
      <c r="B8580">
        <f t="shared" si="266"/>
        <v>4</v>
      </c>
      <c r="C8580" s="32">
        <v>44000</v>
      </c>
      <c r="D8580">
        <v>1.198</v>
      </c>
      <c r="E8580">
        <f t="shared" si="267"/>
        <v>4.0022369953511869E-2</v>
      </c>
    </row>
    <row r="8581" spans="1:5" x14ac:dyDescent="0.3">
      <c r="A8581" s="35">
        <v>8566</v>
      </c>
      <c r="B8581">
        <f t="shared" si="266"/>
        <v>5</v>
      </c>
      <c r="C8581" s="32">
        <v>44001</v>
      </c>
      <c r="D8581">
        <v>1.198</v>
      </c>
      <c r="E8581">
        <f t="shared" si="267"/>
        <v>0</v>
      </c>
    </row>
    <row r="8582" spans="1:5" x14ac:dyDescent="0.3">
      <c r="A8582">
        <v>8567</v>
      </c>
      <c r="B8582">
        <f t="shared" si="266"/>
        <v>1</v>
      </c>
      <c r="C8582" s="32">
        <v>44004</v>
      </c>
      <c r="D8582">
        <v>1.244</v>
      </c>
      <c r="E8582">
        <f t="shared" si="267"/>
        <v>3.7678494623730158E-2</v>
      </c>
    </row>
    <row r="8583" spans="1:5" x14ac:dyDescent="0.3">
      <c r="A8583" s="35">
        <v>8568</v>
      </c>
      <c r="B8583">
        <f t="shared" si="266"/>
        <v>2</v>
      </c>
      <c r="C8583" s="32">
        <v>44005</v>
      </c>
      <c r="D8583">
        <v>1.2549999999999999</v>
      </c>
      <c r="E8583">
        <f t="shared" si="267"/>
        <v>8.803578266759475E-3</v>
      </c>
    </row>
    <row r="8584" spans="1:5" x14ac:dyDescent="0.3">
      <c r="A8584">
        <v>8569</v>
      </c>
      <c r="B8584">
        <f t="shared" si="266"/>
        <v>3</v>
      </c>
      <c r="C8584" s="32">
        <v>44006</v>
      </c>
      <c r="D8584">
        <v>1.1499999999999999</v>
      </c>
      <c r="E8584">
        <f t="shared" si="267"/>
        <v>-8.7373630208588557E-2</v>
      </c>
    </row>
    <row r="8585" spans="1:5" x14ac:dyDescent="0.3">
      <c r="A8585" s="35">
        <v>8570</v>
      </c>
      <c r="B8585">
        <f t="shared" si="266"/>
        <v>4</v>
      </c>
      <c r="C8585" s="32">
        <v>44007</v>
      </c>
      <c r="D8585">
        <v>1.1679999999999999</v>
      </c>
      <c r="E8585">
        <f t="shared" si="267"/>
        <v>1.553094203087666E-2</v>
      </c>
    </row>
    <row r="8586" spans="1:5" x14ac:dyDescent="0.3">
      <c r="A8586">
        <v>8571</v>
      </c>
      <c r="B8586">
        <f t="shared" si="266"/>
        <v>5</v>
      </c>
      <c r="C8586" s="32">
        <v>44008</v>
      </c>
      <c r="D8586">
        <v>1.0940000000000001</v>
      </c>
      <c r="E8586">
        <f t="shared" si="267"/>
        <v>-6.5452180406245702E-2</v>
      </c>
    </row>
    <row r="8587" spans="1:5" x14ac:dyDescent="0.3">
      <c r="A8587" s="35">
        <v>8572</v>
      </c>
      <c r="B8587">
        <f t="shared" si="266"/>
        <v>1</v>
      </c>
      <c r="C8587" s="32">
        <v>44011</v>
      </c>
      <c r="D8587">
        <v>1.1479999999999999</v>
      </c>
      <c r="E8587">
        <f t="shared" si="267"/>
        <v>4.8180593897585049E-2</v>
      </c>
    </row>
    <row r="8588" spans="1:5" x14ac:dyDescent="0.3">
      <c r="A8588">
        <v>8573</v>
      </c>
      <c r="B8588">
        <f t="shared" si="266"/>
        <v>2</v>
      </c>
      <c r="C8588" s="32">
        <v>44012</v>
      </c>
      <c r="D8588">
        <v>1.1599999999999999</v>
      </c>
      <c r="E8588">
        <f t="shared" si="267"/>
        <v>1.0398707220898517E-2</v>
      </c>
    </row>
    <row r="8589" spans="1:5" x14ac:dyDescent="0.3">
      <c r="A8589" s="35">
        <v>8574</v>
      </c>
      <c r="B8589">
        <f t="shared" si="266"/>
        <v>3</v>
      </c>
      <c r="C8589" s="32">
        <v>44013</v>
      </c>
      <c r="D8589">
        <v>1.1779999999999999</v>
      </c>
      <c r="E8589">
        <f t="shared" si="267"/>
        <v>1.5398080111121662E-2</v>
      </c>
    </row>
    <row r="8590" spans="1:5" x14ac:dyDescent="0.3">
      <c r="A8590">
        <v>8575</v>
      </c>
      <c r="B8590">
        <f t="shared" si="266"/>
        <v>4</v>
      </c>
      <c r="C8590" s="32">
        <v>44014</v>
      </c>
      <c r="D8590">
        <v>1.2070000000000001</v>
      </c>
      <c r="E8590">
        <f t="shared" si="267"/>
        <v>2.431985688599966E-2</v>
      </c>
    </row>
    <row r="8591" spans="1:5" x14ac:dyDescent="0.3">
      <c r="A8591" s="35">
        <v>8576</v>
      </c>
      <c r="B8591">
        <f t="shared" si="266"/>
        <v>1</v>
      </c>
      <c r="C8591" s="32">
        <v>44018</v>
      </c>
      <c r="D8591">
        <v>1.2050000000000001</v>
      </c>
      <c r="E8591">
        <f t="shared" si="267"/>
        <v>-1.6583751727761162E-3</v>
      </c>
    </row>
    <row r="8592" spans="1:5" x14ac:dyDescent="0.3">
      <c r="A8592">
        <v>8577</v>
      </c>
      <c r="B8592">
        <f t="shared" si="266"/>
        <v>2</v>
      </c>
      <c r="C8592" s="32">
        <v>44019</v>
      </c>
      <c r="D8592">
        <v>1.23</v>
      </c>
      <c r="E8592">
        <f t="shared" si="267"/>
        <v>2.0534602441707735E-2</v>
      </c>
    </row>
    <row r="8593" spans="1:5" x14ac:dyDescent="0.3">
      <c r="A8593" s="35">
        <v>8578</v>
      </c>
      <c r="B8593">
        <f t="shared" ref="B8593:B8655" si="268">WEEKDAY(C8593,2)</f>
        <v>3</v>
      </c>
      <c r="C8593" s="32">
        <v>44020</v>
      </c>
      <c r="D8593">
        <v>1.2629999999999999</v>
      </c>
      <c r="E8593">
        <f t="shared" si="267"/>
        <v>2.6475673984027955E-2</v>
      </c>
    </row>
    <row r="8594" spans="1:5" x14ac:dyDescent="0.3">
      <c r="A8594">
        <v>8579</v>
      </c>
      <c r="B8594">
        <f t="shared" si="268"/>
        <v>4</v>
      </c>
      <c r="C8594" s="32">
        <v>44021</v>
      </c>
      <c r="D8594">
        <v>1.2150000000000001</v>
      </c>
      <c r="E8594">
        <f t="shared" ref="E8594:E8657" si="269">LN(D8594/D8593)</f>
        <v>-3.874576657584218E-2</v>
      </c>
    </row>
    <row r="8595" spans="1:5" x14ac:dyDescent="0.3">
      <c r="A8595" s="35">
        <v>8580</v>
      </c>
      <c r="B8595">
        <f t="shared" si="268"/>
        <v>5</v>
      </c>
      <c r="C8595" s="32">
        <v>44022</v>
      </c>
      <c r="D8595">
        <v>1.244</v>
      </c>
      <c r="E8595">
        <f t="shared" si="269"/>
        <v>2.3587917524475751E-2</v>
      </c>
    </row>
    <row r="8596" spans="1:5" x14ac:dyDescent="0.3">
      <c r="A8596">
        <v>8581</v>
      </c>
      <c r="B8596">
        <f t="shared" si="268"/>
        <v>1</v>
      </c>
      <c r="C8596" s="32">
        <v>44025</v>
      </c>
      <c r="D8596">
        <v>1.232</v>
      </c>
      <c r="E8596">
        <f t="shared" si="269"/>
        <v>-9.6931292056596802E-3</v>
      </c>
    </row>
    <row r="8597" spans="1:5" x14ac:dyDescent="0.3">
      <c r="A8597" s="35">
        <v>8582</v>
      </c>
      <c r="B8597">
        <f t="shared" si="268"/>
        <v>2</v>
      </c>
      <c r="C8597" s="32">
        <v>44026</v>
      </c>
      <c r="D8597">
        <v>1.2290000000000001</v>
      </c>
      <c r="E8597">
        <f t="shared" si="269"/>
        <v>-2.4380345274301763E-3</v>
      </c>
    </row>
    <row r="8598" spans="1:5" x14ac:dyDescent="0.3">
      <c r="A8598">
        <v>8583</v>
      </c>
      <c r="B8598">
        <f t="shared" si="268"/>
        <v>3</v>
      </c>
      <c r="C8598" s="32">
        <v>44027</v>
      </c>
      <c r="D8598">
        <v>1.238</v>
      </c>
      <c r="E8598">
        <f t="shared" si="269"/>
        <v>7.2963436785065611E-3</v>
      </c>
    </row>
    <row r="8599" spans="1:5" x14ac:dyDescent="0.3">
      <c r="A8599" s="35">
        <v>8584</v>
      </c>
      <c r="B8599">
        <f t="shared" si="268"/>
        <v>4</v>
      </c>
      <c r="C8599" s="32">
        <v>44028</v>
      </c>
      <c r="D8599">
        <v>1.2070000000000001</v>
      </c>
      <c r="E8599">
        <f t="shared" si="269"/>
        <v>-2.5359232147009785E-2</v>
      </c>
    </row>
    <row r="8600" spans="1:5" x14ac:dyDescent="0.3">
      <c r="A8600">
        <v>8585</v>
      </c>
      <c r="B8600">
        <f t="shared" si="268"/>
        <v>5</v>
      </c>
      <c r="C8600" s="32">
        <v>44029</v>
      </c>
      <c r="D8600">
        <v>1.1970000000000001</v>
      </c>
      <c r="E8600">
        <f t="shared" si="269"/>
        <v>-8.3195155395583888E-3</v>
      </c>
    </row>
    <row r="8601" spans="1:5" x14ac:dyDescent="0.3">
      <c r="A8601" s="35">
        <v>8586</v>
      </c>
      <c r="B8601">
        <f t="shared" si="268"/>
        <v>1</v>
      </c>
      <c r="C8601" s="32">
        <v>44032</v>
      </c>
      <c r="D8601">
        <v>1.204</v>
      </c>
      <c r="E8601">
        <f t="shared" si="269"/>
        <v>5.8309203107931437E-3</v>
      </c>
    </row>
    <row r="8602" spans="1:5" x14ac:dyDescent="0.3">
      <c r="A8602">
        <v>8587</v>
      </c>
      <c r="B8602">
        <f t="shared" si="268"/>
        <v>2</v>
      </c>
      <c r="C8602" s="32">
        <v>44033</v>
      </c>
      <c r="D8602">
        <v>1.26</v>
      </c>
      <c r="E8602">
        <f t="shared" si="269"/>
        <v>4.5462374076757413E-2</v>
      </c>
    </row>
    <row r="8603" spans="1:5" x14ac:dyDescent="0.3">
      <c r="A8603" s="35">
        <v>8588</v>
      </c>
      <c r="B8603">
        <f t="shared" si="268"/>
        <v>3</v>
      </c>
      <c r="C8603" s="32">
        <v>44034</v>
      </c>
      <c r="D8603">
        <v>1.2589999999999999</v>
      </c>
      <c r="E8603">
        <f t="shared" si="269"/>
        <v>-7.9396590117662312E-4</v>
      </c>
    </row>
    <row r="8604" spans="1:5" x14ac:dyDescent="0.3">
      <c r="A8604">
        <v>8589</v>
      </c>
      <c r="B8604">
        <f t="shared" si="268"/>
        <v>4</v>
      </c>
      <c r="C8604" s="32">
        <v>44035</v>
      </c>
      <c r="D8604">
        <v>1.2230000000000001</v>
      </c>
      <c r="E8604">
        <f t="shared" si="269"/>
        <v>-2.9010898357174693E-2</v>
      </c>
    </row>
    <row r="8605" spans="1:5" x14ac:dyDescent="0.3">
      <c r="A8605" s="35">
        <v>8590</v>
      </c>
      <c r="B8605">
        <f t="shared" si="268"/>
        <v>5</v>
      </c>
      <c r="C8605" s="32">
        <v>44036</v>
      </c>
      <c r="D8605">
        <v>1.2450000000000001</v>
      </c>
      <c r="E8605">
        <f t="shared" si="269"/>
        <v>1.7828673211635754E-2</v>
      </c>
    </row>
    <row r="8606" spans="1:5" x14ac:dyDescent="0.3">
      <c r="A8606">
        <v>8591</v>
      </c>
      <c r="B8606">
        <f t="shared" si="268"/>
        <v>1</v>
      </c>
      <c r="C8606" s="32">
        <v>44039</v>
      </c>
      <c r="D8606">
        <v>1.2390000000000001</v>
      </c>
      <c r="E8606">
        <f t="shared" si="269"/>
        <v>-4.8309272696655803E-3</v>
      </c>
    </row>
    <row r="8607" spans="1:5" x14ac:dyDescent="0.3">
      <c r="A8607" s="35">
        <v>8592</v>
      </c>
      <c r="B8607">
        <f t="shared" si="268"/>
        <v>2</v>
      </c>
      <c r="C8607" s="32">
        <v>44040</v>
      </c>
      <c r="D8607">
        <v>1.2270000000000001</v>
      </c>
      <c r="E8607">
        <f t="shared" si="269"/>
        <v>-9.7324369182310005E-3</v>
      </c>
    </row>
    <row r="8608" spans="1:5" x14ac:dyDescent="0.3">
      <c r="A8608">
        <v>8593</v>
      </c>
      <c r="B8608">
        <f t="shared" si="268"/>
        <v>3</v>
      </c>
      <c r="C8608" s="32">
        <v>44041</v>
      </c>
      <c r="D8608">
        <v>1.2030000000000001</v>
      </c>
      <c r="E8608">
        <f t="shared" si="269"/>
        <v>-1.9753728736232538E-2</v>
      </c>
    </row>
    <row r="8609" spans="1:5" x14ac:dyDescent="0.3">
      <c r="A8609" s="35">
        <v>8594</v>
      </c>
      <c r="B8609">
        <f t="shared" si="268"/>
        <v>4</v>
      </c>
      <c r="C8609" s="32">
        <v>44042</v>
      </c>
      <c r="D8609">
        <v>1.1830000000000001</v>
      </c>
      <c r="E8609">
        <f t="shared" si="269"/>
        <v>-1.6764851996292102E-2</v>
      </c>
    </row>
    <row r="8610" spans="1:5" x14ac:dyDescent="0.3">
      <c r="A8610">
        <v>8595</v>
      </c>
      <c r="B8610">
        <f t="shared" si="268"/>
        <v>5</v>
      </c>
      <c r="C8610" s="32">
        <v>44043</v>
      </c>
      <c r="D8610">
        <v>1.147</v>
      </c>
      <c r="E8610">
        <f t="shared" si="269"/>
        <v>-3.0903746849016117E-2</v>
      </c>
    </row>
    <row r="8611" spans="1:5" x14ac:dyDescent="0.3">
      <c r="A8611" s="35">
        <v>8596</v>
      </c>
      <c r="B8611">
        <f t="shared" si="268"/>
        <v>1</v>
      </c>
      <c r="C8611" s="32">
        <v>44046</v>
      </c>
      <c r="D8611">
        <v>1.169</v>
      </c>
      <c r="E8611">
        <f t="shared" si="269"/>
        <v>1.8998844342697739E-2</v>
      </c>
    </row>
    <row r="8612" spans="1:5" x14ac:dyDescent="0.3">
      <c r="A8612">
        <v>8597</v>
      </c>
      <c r="B8612">
        <f t="shared" si="268"/>
        <v>2</v>
      </c>
      <c r="C8612" s="32">
        <v>44047</v>
      </c>
      <c r="D8612">
        <v>1.179</v>
      </c>
      <c r="E8612">
        <f t="shared" si="269"/>
        <v>8.5179390653024878E-3</v>
      </c>
    </row>
    <row r="8613" spans="1:5" x14ac:dyDescent="0.3">
      <c r="A8613" s="35">
        <v>8598</v>
      </c>
      <c r="B8613">
        <f t="shared" si="268"/>
        <v>3</v>
      </c>
      <c r="C8613" s="32">
        <v>44048</v>
      </c>
      <c r="D8613">
        <v>1.194</v>
      </c>
      <c r="E8613">
        <f t="shared" si="269"/>
        <v>1.2642393415176308E-2</v>
      </c>
    </row>
    <row r="8614" spans="1:5" x14ac:dyDescent="0.3">
      <c r="A8614">
        <v>8599</v>
      </c>
      <c r="B8614">
        <f t="shared" si="268"/>
        <v>4</v>
      </c>
      <c r="C8614" s="32">
        <v>44049</v>
      </c>
      <c r="D8614">
        <v>1.2050000000000001</v>
      </c>
      <c r="E8614">
        <f t="shared" si="269"/>
        <v>9.1705519722081047E-3</v>
      </c>
    </row>
    <row r="8615" spans="1:5" x14ac:dyDescent="0.3">
      <c r="A8615" s="35">
        <v>8600</v>
      </c>
      <c r="B8615">
        <f t="shared" si="268"/>
        <v>5</v>
      </c>
      <c r="C8615" s="32">
        <v>44050</v>
      </c>
      <c r="D8615">
        <v>1.1819999999999999</v>
      </c>
      <c r="E8615">
        <f t="shared" si="269"/>
        <v>-1.9271647958712019E-2</v>
      </c>
    </row>
    <row r="8616" spans="1:5" x14ac:dyDescent="0.3">
      <c r="A8616">
        <v>8601</v>
      </c>
      <c r="B8616">
        <f t="shared" si="268"/>
        <v>1</v>
      </c>
      <c r="C8616" s="32">
        <v>44053</v>
      </c>
      <c r="D8616">
        <v>1.2070000000000001</v>
      </c>
      <c r="E8616">
        <f t="shared" si="269"/>
        <v>2.0930023131488146E-2</v>
      </c>
    </row>
    <row r="8617" spans="1:5" x14ac:dyDescent="0.3">
      <c r="A8617" s="35">
        <v>8602</v>
      </c>
      <c r="B8617">
        <f t="shared" si="268"/>
        <v>2</v>
      </c>
      <c r="C8617" s="32">
        <v>44054</v>
      </c>
      <c r="D8617">
        <v>1.173</v>
      </c>
      <c r="E8617">
        <f t="shared" si="269"/>
        <v>-2.8573372444056114E-2</v>
      </c>
    </row>
    <row r="8618" spans="1:5" x14ac:dyDescent="0.3">
      <c r="A8618">
        <v>8603</v>
      </c>
      <c r="B8618">
        <f t="shared" si="268"/>
        <v>3</v>
      </c>
      <c r="C8618" s="32">
        <v>44055</v>
      </c>
      <c r="D8618">
        <v>1.2230000000000001</v>
      </c>
      <c r="E8618">
        <f t="shared" si="269"/>
        <v>4.1742287033696888E-2</v>
      </c>
    </row>
    <row r="8619" spans="1:5" x14ac:dyDescent="0.3">
      <c r="A8619" s="35">
        <v>8604</v>
      </c>
      <c r="B8619">
        <f t="shared" si="268"/>
        <v>4</v>
      </c>
      <c r="C8619" s="32">
        <v>44056</v>
      </c>
      <c r="D8619">
        <v>1.2230000000000001</v>
      </c>
      <c r="E8619">
        <f t="shared" si="269"/>
        <v>0</v>
      </c>
    </row>
    <row r="8620" spans="1:5" x14ac:dyDescent="0.3">
      <c r="A8620">
        <v>8605</v>
      </c>
      <c r="B8620">
        <f t="shared" si="268"/>
        <v>5</v>
      </c>
      <c r="C8620" s="32">
        <v>44057</v>
      </c>
      <c r="D8620">
        <v>1.234</v>
      </c>
      <c r="E8620">
        <f t="shared" si="269"/>
        <v>8.9540687781607189E-3</v>
      </c>
    </row>
    <row r="8621" spans="1:5" x14ac:dyDescent="0.3">
      <c r="A8621" s="35">
        <v>8606</v>
      </c>
      <c r="B8621">
        <f t="shared" si="268"/>
        <v>1</v>
      </c>
      <c r="C8621" s="32">
        <v>44060</v>
      </c>
      <c r="D8621">
        <v>1.258</v>
      </c>
      <c r="E8621">
        <f t="shared" si="269"/>
        <v>1.9262232795052708E-2</v>
      </c>
    </row>
    <row r="8622" spans="1:5" x14ac:dyDescent="0.3">
      <c r="A8622">
        <v>8607</v>
      </c>
      <c r="B8622">
        <f t="shared" si="268"/>
        <v>2</v>
      </c>
      <c r="C8622" s="32">
        <v>44061</v>
      </c>
      <c r="D8622">
        <v>1.27</v>
      </c>
      <c r="E8622">
        <f t="shared" si="269"/>
        <v>9.4937421922511433E-3</v>
      </c>
    </row>
    <row r="8623" spans="1:5" x14ac:dyDescent="0.3">
      <c r="A8623" s="35">
        <v>8608</v>
      </c>
      <c r="B8623">
        <f t="shared" si="268"/>
        <v>3</v>
      </c>
      <c r="C8623" s="32">
        <v>44062</v>
      </c>
      <c r="D8623">
        <v>1.2769999999999999</v>
      </c>
      <c r="E8623">
        <f t="shared" si="269"/>
        <v>5.4966765799021478E-3</v>
      </c>
    </row>
    <row r="8624" spans="1:5" x14ac:dyDescent="0.3">
      <c r="A8624">
        <v>8609</v>
      </c>
      <c r="B8624">
        <f t="shared" si="268"/>
        <v>4</v>
      </c>
      <c r="C8624" s="32">
        <v>44063</v>
      </c>
      <c r="D8624">
        <v>1.292</v>
      </c>
      <c r="E8624">
        <f t="shared" si="269"/>
        <v>1.1677828310007913E-2</v>
      </c>
    </row>
    <row r="8625" spans="1:5" x14ac:dyDescent="0.3">
      <c r="A8625" s="35">
        <v>8610</v>
      </c>
      <c r="B8625">
        <f t="shared" si="268"/>
        <v>5</v>
      </c>
      <c r="C8625" s="32">
        <v>44064</v>
      </c>
      <c r="D8625">
        <v>1.2709999999999999</v>
      </c>
      <c r="E8625">
        <f t="shared" si="269"/>
        <v>-1.6387413153093187E-2</v>
      </c>
    </row>
    <row r="8626" spans="1:5" x14ac:dyDescent="0.3">
      <c r="A8626">
        <v>8611</v>
      </c>
      <c r="B8626">
        <f t="shared" si="268"/>
        <v>1</v>
      </c>
      <c r="C8626" s="32">
        <v>44067</v>
      </c>
      <c r="D8626">
        <v>1.365</v>
      </c>
      <c r="E8626">
        <f t="shared" si="269"/>
        <v>7.1350436429606076E-2</v>
      </c>
    </row>
    <row r="8627" spans="1:5" x14ac:dyDescent="0.3">
      <c r="A8627" s="35">
        <v>8612</v>
      </c>
      <c r="B8627">
        <f t="shared" si="268"/>
        <v>2</v>
      </c>
      <c r="C8627" s="32">
        <v>44068</v>
      </c>
      <c r="D8627">
        <v>1.375</v>
      </c>
      <c r="E8627">
        <f t="shared" si="269"/>
        <v>7.2993024816115351E-3</v>
      </c>
    </row>
    <row r="8628" spans="1:5" x14ac:dyDescent="0.3">
      <c r="A8628">
        <v>8613</v>
      </c>
      <c r="B8628">
        <f t="shared" si="268"/>
        <v>3</v>
      </c>
      <c r="C8628" s="32">
        <v>44069</v>
      </c>
      <c r="D8628">
        <v>1.339</v>
      </c>
      <c r="E8628">
        <f t="shared" si="269"/>
        <v>-2.6530664409499173E-2</v>
      </c>
    </row>
    <row r="8629" spans="1:5" x14ac:dyDescent="0.3">
      <c r="A8629" s="35">
        <v>8614</v>
      </c>
      <c r="B8629">
        <f t="shared" si="268"/>
        <v>4</v>
      </c>
      <c r="C8629" s="32">
        <v>44070</v>
      </c>
      <c r="D8629">
        <v>1.25</v>
      </c>
      <c r="E8629">
        <f t="shared" si="269"/>
        <v>-6.877951539482563E-2</v>
      </c>
    </row>
    <row r="8630" spans="1:5" x14ac:dyDescent="0.3">
      <c r="A8630">
        <v>8615</v>
      </c>
      <c r="B8630">
        <f t="shared" si="268"/>
        <v>5</v>
      </c>
      <c r="C8630" s="32">
        <v>44071</v>
      </c>
      <c r="D8630">
        <v>1.284</v>
      </c>
      <c r="E8630">
        <f t="shared" si="269"/>
        <v>2.6836653953559785E-2</v>
      </c>
    </row>
    <row r="8631" spans="1:5" x14ac:dyDescent="0.3">
      <c r="A8631" s="35">
        <v>8616</v>
      </c>
      <c r="B8631">
        <f t="shared" si="268"/>
        <v>1</v>
      </c>
      <c r="C8631" s="32">
        <v>44074</v>
      </c>
      <c r="D8631">
        <v>1.2390000000000001</v>
      </c>
      <c r="E8631">
        <f t="shared" si="269"/>
        <v>-3.567560262076401E-2</v>
      </c>
    </row>
    <row r="8632" spans="1:5" x14ac:dyDescent="0.3">
      <c r="A8632">
        <v>8617</v>
      </c>
      <c r="B8632">
        <f t="shared" si="268"/>
        <v>2</v>
      </c>
      <c r="C8632" s="32">
        <v>44075</v>
      </c>
      <c r="D8632">
        <v>1.28</v>
      </c>
      <c r="E8632">
        <f t="shared" si="269"/>
        <v>3.255547528452031E-2</v>
      </c>
    </row>
    <row r="8633" spans="1:5" x14ac:dyDescent="0.3">
      <c r="A8633" s="35">
        <v>8618</v>
      </c>
      <c r="B8633">
        <f t="shared" si="268"/>
        <v>3</v>
      </c>
      <c r="C8633" s="32">
        <v>44076</v>
      </c>
      <c r="D8633">
        <v>1.2509999999999999</v>
      </c>
      <c r="E8633">
        <f t="shared" si="269"/>
        <v>-2.2916846446751869E-2</v>
      </c>
    </row>
    <row r="8634" spans="1:5" x14ac:dyDescent="0.3">
      <c r="A8634">
        <v>8619</v>
      </c>
      <c r="B8634">
        <f t="shared" si="268"/>
        <v>4</v>
      </c>
      <c r="C8634" s="32">
        <v>44077</v>
      </c>
      <c r="D8634">
        <v>1.2549999999999999</v>
      </c>
      <c r="E8634">
        <f t="shared" si="269"/>
        <v>3.1923410989731747E-3</v>
      </c>
    </row>
    <row r="8635" spans="1:5" x14ac:dyDescent="0.3">
      <c r="A8635" s="35">
        <v>8620</v>
      </c>
      <c r="B8635">
        <f t="shared" si="268"/>
        <v>5</v>
      </c>
      <c r="C8635" s="32">
        <v>44078</v>
      </c>
      <c r="D8635">
        <v>1.2210000000000001</v>
      </c>
      <c r="E8635">
        <f t="shared" si="269"/>
        <v>-2.7465377455179418E-2</v>
      </c>
    </row>
    <row r="8636" spans="1:5" x14ac:dyDescent="0.3">
      <c r="A8636">
        <v>8621</v>
      </c>
      <c r="B8636">
        <f t="shared" si="268"/>
        <v>2</v>
      </c>
      <c r="C8636" s="32">
        <v>44082</v>
      </c>
      <c r="D8636">
        <v>1.155</v>
      </c>
      <c r="E8636">
        <f t="shared" si="269"/>
        <v>-5.5569851154810765E-2</v>
      </c>
    </row>
    <row r="8637" spans="1:5" x14ac:dyDescent="0.3">
      <c r="A8637" s="35">
        <v>8622</v>
      </c>
      <c r="B8637">
        <f t="shared" si="268"/>
        <v>3</v>
      </c>
      <c r="C8637" s="32">
        <v>44083</v>
      </c>
      <c r="D8637">
        <v>1.169</v>
      </c>
      <c r="E8637">
        <f t="shared" si="269"/>
        <v>1.2048338516174574E-2</v>
      </c>
    </row>
    <row r="8638" spans="1:5" x14ac:dyDescent="0.3">
      <c r="A8638">
        <v>8623</v>
      </c>
      <c r="B8638">
        <f t="shared" si="268"/>
        <v>4</v>
      </c>
      <c r="C8638" s="32">
        <v>44084</v>
      </c>
      <c r="D8638">
        <v>1.139</v>
      </c>
      <c r="E8638">
        <f t="shared" si="269"/>
        <v>-2.5997998024886303E-2</v>
      </c>
    </row>
    <row r="8639" spans="1:5" x14ac:dyDescent="0.3">
      <c r="A8639" s="35">
        <v>8624</v>
      </c>
      <c r="B8639">
        <f t="shared" si="268"/>
        <v>5</v>
      </c>
      <c r="C8639" s="32">
        <v>44085</v>
      </c>
      <c r="D8639">
        <v>1.155</v>
      </c>
      <c r="E8639">
        <f t="shared" si="269"/>
        <v>1.394965950871188E-2</v>
      </c>
    </row>
    <row r="8640" spans="1:5" x14ac:dyDescent="0.3">
      <c r="A8640">
        <v>8625</v>
      </c>
      <c r="B8640">
        <f t="shared" si="268"/>
        <v>1</v>
      </c>
      <c r="C8640" s="32">
        <v>44088</v>
      </c>
      <c r="D8640">
        <v>1.163</v>
      </c>
      <c r="E8640">
        <f t="shared" si="269"/>
        <v>6.9025295627705855E-3</v>
      </c>
    </row>
    <row r="8641" spans="1:5" x14ac:dyDescent="0.3">
      <c r="A8641" s="35">
        <v>8626</v>
      </c>
      <c r="B8641">
        <f t="shared" si="268"/>
        <v>2</v>
      </c>
      <c r="C8641" s="32">
        <v>44089</v>
      </c>
      <c r="D8641">
        <v>1.1919999999999999</v>
      </c>
      <c r="E8641">
        <f t="shared" si="269"/>
        <v>2.4629695106630482E-2</v>
      </c>
    </row>
    <row r="8642" spans="1:5" x14ac:dyDescent="0.3">
      <c r="A8642">
        <v>8627</v>
      </c>
      <c r="B8642">
        <f t="shared" si="268"/>
        <v>3</v>
      </c>
      <c r="C8642" s="32">
        <v>44090</v>
      </c>
      <c r="D8642">
        <v>1.2509999999999999</v>
      </c>
      <c r="E8642">
        <f t="shared" si="269"/>
        <v>4.8310662841616045E-2</v>
      </c>
    </row>
    <row r="8643" spans="1:5" x14ac:dyDescent="0.3">
      <c r="A8643" s="35">
        <v>8628</v>
      </c>
      <c r="B8643">
        <f t="shared" si="268"/>
        <v>4</v>
      </c>
      <c r="C8643" s="32">
        <v>44091</v>
      </c>
      <c r="D8643">
        <v>1.2809999999999999</v>
      </c>
      <c r="E8643">
        <f t="shared" si="269"/>
        <v>2.3697791429823176E-2</v>
      </c>
    </row>
    <row r="8644" spans="1:5" x14ac:dyDescent="0.3">
      <c r="A8644">
        <v>8629</v>
      </c>
      <c r="B8644">
        <f t="shared" si="268"/>
        <v>5</v>
      </c>
      <c r="C8644" s="32">
        <v>44092</v>
      </c>
      <c r="D8644">
        <v>1.288</v>
      </c>
      <c r="E8644">
        <f t="shared" si="269"/>
        <v>5.4496047675646848E-3</v>
      </c>
    </row>
    <row r="8645" spans="1:5" x14ac:dyDescent="0.3">
      <c r="A8645" s="35">
        <v>8630</v>
      </c>
      <c r="B8645">
        <f t="shared" si="268"/>
        <v>1</v>
      </c>
      <c r="C8645" s="32">
        <v>44095</v>
      </c>
      <c r="D8645">
        <v>1.242</v>
      </c>
      <c r="E8645">
        <f t="shared" si="269"/>
        <v>-3.6367644170874833E-2</v>
      </c>
    </row>
    <row r="8646" spans="1:5" x14ac:dyDescent="0.3">
      <c r="A8646">
        <v>8631</v>
      </c>
      <c r="B8646">
        <f t="shared" si="268"/>
        <v>2</v>
      </c>
      <c r="C8646" s="32">
        <v>44096</v>
      </c>
      <c r="D8646">
        <v>1.226</v>
      </c>
      <c r="E8646">
        <f t="shared" si="269"/>
        <v>-1.2966145997267423E-2</v>
      </c>
    </row>
    <row r="8647" spans="1:5" x14ac:dyDescent="0.3">
      <c r="A8647" s="35">
        <v>8632</v>
      </c>
      <c r="B8647">
        <f t="shared" si="268"/>
        <v>3</v>
      </c>
      <c r="C8647" s="32">
        <v>44097</v>
      </c>
      <c r="D8647">
        <v>1.232</v>
      </c>
      <c r="E8647">
        <f t="shared" si="269"/>
        <v>4.8820275973083188E-3</v>
      </c>
    </row>
    <row r="8648" spans="1:5" x14ac:dyDescent="0.3">
      <c r="A8648">
        <v>8633</v>
      </c>
      <c r="B8648">
        <f t="shared" si="268"/>
        <v>4</v>
      </c>
      <c r="C8648" s="32">
        <v>44098</v>
      </c>
      <c r="D8648">
        <v>1.2330000000000001</v>
      </c>
      <c r="E8648">
        <f t="shared" si="269"/>
        <v>8.1135907087932942E-4</v>
      </c>
    </row>
    <row r="8649" spans="1:5" x14ac:dyDescent="0.3">
      <c r="A8649" s="35">
        <v>8634</v>
      </c>
      <c r="B8649">
        <f t="shared" si="268"/>
        <v>5</v>
      </c>
      <c r="C8649" s="32">
        <v>44099</v>
      </c>
      <c r="D8649">
        <v>1.256</v>
      </c>
      <c r="E8649">
        <f t="shared" si="269"/>
        <v>1.848184386379963E-2</v>
      </c>
    </row>
    <row r="8650" spans="1:5" x14ac:dyDescent="0.3">
      <c r="A8650">
        <v>8635</v>
      </c>
      <c r="B8650">
        <f t="shared" si="268"/>
        <v>1</v>
      </c>
      <c r="C8650" s="32">
        <v>44102</v>
      </c>
      <c r="D8650">
        <v>1.2909999999999999</v>
      </c>
      <c r="E8650">
        <f t="shared" si="269"/>
        <v>2.7485043818498481E-2</v>
      </c>
    </row>
    <row r="8651" spans="1:5" x14ac:dyDescent="0.3">
      <c r="A8651" s="35">
        <v>8636</v>
      </c>
      <c r="B8651">
        <f t="shared" si="268"/>
        <v>2</v>
      </c>
      <c r="C8651" s="32">
        <v>44103</v>
      </c>
      <c r="D8651">
        <v>1.236</v>
      </c>
      <c r="E8651">
        <f t="shared" si="269"/>
        <v>-4.3536752829006362E-2</v>
      </c>
    </row>
    <row r="8652" spans="1:5" x14ac:dyDescent="0.3">
      <c r="A8652">
        <v>8637</v>
      </c>
      <c r="B8652">
        <f t="shared" si="268"/>
        <v>3</v>
      </c>
      <c r="C8652" s="32">
        <v>44104</v>
      </c>
      <c r="D8652">
        <v>1.248</v>
      </c>
      <c r="E8652">
        <f t="shared" si="269"/>
        <v>9.6619109117368901E-3</v>
      </c>
    </row>
    <row r="8653" spans="1:5" x14ac:dyDescent="0.3">
      <c r="A8653" s="35">
        <v>8638</v>
      </c>
      <c r="B8653">
        <f t="shared" si="268"/>
        <v>4</v>
      </c>
      <c r="C8653" s="32">
        <v>44105</v>
      </c>
      <c r="D8653">
        <v>1.2170000000000001</v>
      </c>
      <c r="E8653">
        <f t="shared" si="269"/>
        <v>-2.5153455941845711E-2</v>
      </c>
    </row>
    <row r="8654" spans="1:5" x14ac:dyDescent="0.3">
      <c r="A8654">
        <v>8639</v>
      </c>
      <c r="B8654">
        <f t="shared" si="268"/>
        <v>5</v>
      </c>
      <c r="C8654" s="32">
        <v>44106</v>
      </c>
      <c r="D8654">
        <v>1.1870000000000001</v>
      </c>
      <c r="E8654">
        <f t="shared" si="269"/>
        <v>-2.4959698377859139E-2</v>
      </c>
    </row>
    <row r="8655" spans="1:5" x14ac:dyDescent="0.3">
      <c r="A8655" s="35">
        <v>8640</v>
      </c>
      <c r="B8655">
        <f t="shared" si="268"/>
        <v>1</v>
      </c>
      <c r="C8655" s="32">
        <v>44109</v>
      </c>
      <c r="D8655">
        <v>1.2629999999999999</v>
      </c>
      <c r="E8655">
        <f t="shared" si="269"/>
        <v>6.2060727740822885E-2</v>
      </c>
    </row>
    <row r="8656" spans="1:5" x14ac:dyDescent="0.3">
      <c r="A8656">
        <v>8641</v>
      </c>
      <c r="B8656">
        <f>WEEKDAY(C8656,2)</f>
        <v>2</v>
      </c>
      <c r="C8656" s="32">
        <v>44110</v>
      </c>
      <c r="D8656">
        <v>1.2849999999999999</v>
      </c>
      <c r="E8656">
        <f t="shared" si="269"/>
        <v>1.7268874978829049E-2</v>
      </c>
    </row>
    <row r="8657" spans="1:5" x14ac:dyDescent="0.3">
      <c r="A8657" s="35">
        <v>8642</v>
      </c>
      <c r="B8657">
        <f t="shared" ref="B8657:B8665" si="270">WEEKDAY(C8657,2)</f>
        <v>3</v>
      </c>
      <c r="C8657" s="32">
        <v>44111</v>
      </c>
      <c r="D8657">
        <v>1.2529999999999999</v>
      </c>
      <c r="E8657">
        <f t="shared" si="269"/>
        <v>-2.5218042433251896E-2</v>
      </c>
    </row>
    <row r="8658" spans="1:5" x14ac:dyDescent="0.3">
      <c r="A8658">
        <v>8643</v>
      </c>
      <c r="B8658">
        <f t="shared" si="270"/>
        <v>4</v>
      </c>
      <c r="C8658" s="32">
        <v>44112</v>
      </c>
      <c r="D8658">
        <v>1.2829999999999999</v>
      </c>
      <c r="E8658">
        <f t="shared" ref="E8658:E8665" si="271">LN(D8658/D8657)</f>
        <v>2.3660409719568117E-2</v>
      </c>
    </row>
    <row r="8659" spans="1:5" x14ac:dyDescent="0.3">
      <c r="A8659" s="35">
        <v>8644</v>
      </c>
      <c r="B8659">
        <f t="shared" si="270"/>
        <v>5</v>
      </c>
      <c r="C8659" s="32">
        <v>44113</v>
      </c>
      <c r="D8659">
        <v>1.252</v>
      </c>
      <c r="E8659">
        <f t="shared" si="271"/>
        <v>-2.4458812955592567E-2</v>
      </c>
    </row>
    <row r="8660" spans="1:5" x14ac:dyDescent="0.3">
      <c r="A8660">
        <v>8645</v>
      </c>
      <c r="B8660">
        <f t="shared" si="270"/>
        <v>1</v>
      </c>
      <c r="C8660" s="32">
        <v>44116</v>
      </c>
      <c r="D8660">
        <v>1.2270000000000001</v>
      </c>
      <c r="E8660">
        <f t="shared" si="271"/>
        <v>-2.0170106949132294E-2</v>
      </c>
    </row>
    <row r="8661" spans="1:5" x14ac:dyDescent="0.3">
      <c r="A8661" s="35">
        <v>8646</v>
      </c>
      <c r="B8661">
        <f t="shared" si="270"/>
        <v>2</v>
      </c>
      <c r="C8661" s="32">
        <v>44117</v>
      </c>
      <c r="D8661">
        <v>1.2290000000000001</v>
      </c>
      <c r="E8661">
        <f t="shared" si="271"/>
        <v>1.6286648551232807E-3</v>
      </c>
    </row>
    <row r="8662" spans="1:5" x14ac:dyDescent="0.3">
      <c r="A8662">
        <v>8647</v>
      </c>
      <c r="B8662">
        <f t="shared" si="270"/>
        <v>3</v>
      </c>
      <c r="C8662" s="32">
        <v>44118</v>
      </c>
      <c r="D8662">
        <v>1.248</v>
      </c>
      <c r="E8662">
        <f t="shared" si="271"/>
        <v>1.5341439363338018E-2</v>
      </c>
    </row>
    <row r="8663" spans="1:5" x14ac:dyDescent="0.3">
      <c r="A8663" s="35">
        <v>8648</v>
      </c>
      <c r="B8663">
        <f t="shared" si="270"/>
        <v>4</v>
      </c>
      <c r="C8663" s="32">
        <v>44119</v>
      </c>
      <c r="D8663">
        <v>1.232</v>
      </c>
      <c r="E8663">
        <f t="shared" si="271"/>
        <v>-1.2903404835907954E-2</v>
      </c>
    </row>
    <row r="8664" spans="1:5" x14ac:dyDescent="0.3">
      <c r="A8664">
        <v>8649</v>
      </c>
      <c r="B8664">
        <f t="shared" si="270"/>
        <v>5</v>
      </c>
      <c r="C8664" s="32">
        <v>44120</v>
      </c>
      <c r="D8664">
        <v>1.2150000000000001</v>
      </c>
      <c r="E8664">
        <f t="shared" si="271"/>
        <v>-1.3894788318816154E-2</v>
      </c>
    </row>
    <row r="8665" spans="1:5" x14ac:dyDescent="0.3">
      <c r="A8665" s="35">
        <v>8650</v>
      </c>
      <c r="B8665">
        <f t="shared" si="270"/>
        <v>1</v>
      </c>
      <c r="C8665" s="32">
        <v>44123</v>
      </c>
      <c r="D8665">
        <v>1.2010000000000001</v>
      </c>
      <c r="E8665">
        <f t="shared" si="271"/>
        <v>-1.1589533694665283E-2</v>
      </c>
    </row>
  </sheetData>
  <hyperlinks>
    <hyperlink ref="J2" r:id="rId1" xr:uid="{BAF906EA-5974-40D9-8E06-0047AE32EE76}"/>
    <hyperlink ref="B2" r:id="rId2" xr:uid="{B7373A94-BD2F-43B8-8673-24DC3A40D7E5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07"/>
  <sheetViews>
    <sheetView tabSelected="1" zoomScale="70" zoomScaleNormal="70" workbookViewId="0">
      <selection activeCell="I45" sqref="I45"/>
    </sheetView>
  </sheetViews>
  <sheetFormatPr defaultRowHeight="14.4" x14ac:dyDescent="0.3"/>
  <cols>
    <col min="1" max="1" width="46" bestFit="1" customWidth="1"/>
    <col min="2" max="2" width="12.6640625" customWidth="1"/>
    <col min="3" max="3" width="32.5546875" bestFit="1" customWidth="1"/>
    <col min="4" max="4" width="15.5546875" customWidth="1"/>
    <col min="5" max="5" width="9.109375" bestFit="1" customWidth="1"/>
    <col min="6" max="6" width="23.5546875" bestFit="1" customWidth="1"/>
    <col min="7" max="7" width="31.44140625" bestFit="1" customWidth="1"/>
    <col min="8" max="8" width="29" bestFit="1" customWidth="1"/>
    <col min="9" max="9" width="27.88671875" bestFit="1" customWidth="1"/>
    <col min="10" max="10" width="26.33203125" customWidth="1"/>
    <col min="12" max="12" width="3.44140625" style="30" customWidth="1"/>
    <col min="15" max="15" width="20.33203125" bestFit="1" customWidth="1"/>
    <col min="18" max="18" width="20.6640625" bestFit="1" customWidth="1"/>
    <col min="19" max="19" width="8.88671875" customWidth="1"/>
    <col min="23" max="23" width="20.33203125" bestFit="1" customWidth="1"/>
    <col min="31" max="31" width="10.88671875" customWidth="1"/>
  </cols>
  <sheetData>
    <row r="1" spans="1:23" ht="25.8" x14ac:dyDescent="0.5">
      <c r="A1" s="15" t="s">
        <v>25</v>
      </c>
      <c r="B1" s="12"/>
      <c r="C1" s="13"/>
      <c r="D1" s="14"/>
      <c r="F1">
        <f>YEARFRAC(A12,A1805)</f>
        <v>34.361111111111114</v>
      </c>
      <c r="M1" t="s">
        <v>87</v>
      </c>
      <c r="U1" s="26" t="s">
        <v>91</v>
      </c>
    </row>
    <row r="2" spans="1:23" x14ac:dyDescent="0.3">
      <c r="A2" s="12" t="s">
        <v>12</v>
      </c>
      <c r="B2" s="66">
        <f>AVERAGE(C13:C1805)</f>
        <v>5.7797761640658194E-4</v>
      </c>
      <c r="C2" s="12" t="s">
        <v>13</v>
      </c>
      <c r="D2" s="67"/>
      <c r="M2" s="22" t="s">
        <v>73</v>
      </c>
      <c r="U2" s="29" t="s">
        <v>92</v>
      </c>
    </row>
    <row r="3" spans="1:23" ht="15" thickBot="1" x14ac:dyDescent="0.35">
      <c r="A3" s="12" t="s">
        <v>5</v>
      </c>
      <c r="B3" s="66">
        <f>SUM(C13:C1805)/F1</f>
        <v>3.0159498127576435E-2</v>
      </c>
      <c r="C3" s="12" t="s">
        <v>6</v>
      </c>
      <c r="D3" s="65"/>
    </row>
    <row r="4" spans="1:23" x14ac:dyDescent="0.3">
      <c r="A4" s="12" t="s">
        <v>23</v>
      </c>
      <c r="B4" s="65"/>
      <c r="C4" s="12" t="s">
        <v>14</v>
      </c>
      <c r="D4" s="68"/>
      <c r="H4" s="17" t="s">
        <v>93</v>
      </c>
    </row>
    <row r="5" spans="1:23" ht="15" thickBot="1" x14ac:dyDescent="0.35">
      <c r="A5" s="12" t="s">
        <v>24</v>
      </c>
      <c r="B5" s="65"/>
      <c r="C5" s="12" t="s">
        <v>7</v>
      </c>
      <c r="D5" s="68"/>
      <c r="F5" s="4">
        <f>PERCENTILE(C12:C1805,0.95)</f>
        <v>8.817029840648774E-2</v>
      </c>
      <c r="H5" s="20">
        <f>COUNTIF(H12:H1805,"&gt;0")/COUNT(H12:H1805)</f>
        <v>6.0234244283324037E-2</v>
      </c>
      <c r="W5" s="64"/>
    </row>
    <row r="6" spans="1:23" x14ac:dyDescent="0.3">
      <c r="A6" s="12" t="s">
        <v>21</v>
      </c>
      <c r="B6" s="12"/>
      <c r="C6" s="12"/>
      <c r="D6" s="14"/>
      <c r="H6" s="39">
        <f>AVERAGE(H12:H1805)</f>
        <v>6.0234244283324037E-2</v>
      </c>
      <c r="W6" s="64"/>
    </row>
    <row r="7" spans="1:23" ht="15" thickBot="1" x14ac:dyDescent="0.35">
      <c r="A7" s="12" t="s">
        <v>22</v>
      </c>
      <c r="B7" s="12"/>
      <c r="C7" s="12"/>
      <c r="D7" s="14"/>
      <c r="W7" s="64"/>
    </row>
    <row r="8" spans="1:23" ht="21" x14ac:dyDescent="0.4">
      <c r="C8" s="25" t="s">
        <v>11</v>
      </c>
      <c r="D8" s="25">
        <v>0.94</v>
      </c>
      <c r="G8" s="16" t="s">
        <v>9</v>
      </c>
      <c r="H8" s="17" t="s">
        <v>16</v>
      </c>
      <c r="I8" s="18" t="s">
        <v>17</v>
      </c>
      <c r="W8" s="64"/>
    </row>
    <row r="9" spans="1:23" ht="15" thickBot="1" x14ac:dyDescent="0.35">
      <c r="A9" s="9" t="s">
        <v>8</v>
      </c>
      <c r="B9" s="9"/>
      <c r="C9" s="4" t="s">
        <v>90</v>
      </c>
      <c r="G9" s="19"/>
      <c r="H9" s="20"/>
      <c r="I9" s="21"/>
      <c r="W9" s="64"/>
    </row>
    <row r="10" spans="1:23" ht="15" thickBot="1" x14ac:dyDescent="0.35">
      <c r="C10" s="4"/>
      <c r="W10" s="64"/>
    </row>
    <row r="11" spans="1:23" ht="15" thickBot="1" x14ac:dyDescent="0.35">
      <c r="A11" s="6" t="s">
        <v>0</v>
      </c>
      <c r="B11" s="3" t="s">
        <v>19</v>
      </c>
      <c r="C11" s="3" t="s">
        <v>1</v>
      </c>
      <c r="D11" s="3" t="s">
        <v>2</v>
      </c>
      <c r="E11" s="3" t="s">
        <v>3</v>
      </c>
      <c r="F11" s="3" t="s">
        <v>15</v>
      </c>
      <c r="G11" s="3" t="s">
        <v>10</v>
      </c>
      <c r="H11" s="3" t="s">
        <v>4</v>
      </c>
      <c r="I11" s="10" t="s">
        <v>20</v>
      </c>
      <c r="W11" s="64"/>
    </row>
    <row r="12" spans="1:23" x14ac:dyDescent="0.3">
      <c r="A12" s="7">
        <v>31566</v>
      </c>
      <c r="B12" s="1">
        <f>VLOOKUP(A12,data_considerations!$C$16:$D$8665,2)</f>
        <v>0.436</v>
      </c>
      <c r="C12" s="72"/>
      <c r="D12" s="11">
        <v>1E-3</v>
      </c>
      <c r="E12">
        <f>SQRT(D12)</f>
        <v>3.1622776601683791E-2</v>
      </c>
      <c r="F12">
        <f>E12*52</f>
        <v>1.6443843832875571</v>
      </c>
      <c r="G12" s="4">
        <f>NORMSINV(0.05)*E12</f>
        <v>-5.2014838787555751E-2</v>
      </c>
      <c r="W12" s="64"/>
    </row>
    <row r="13" spans="1:23" x14ac:dyDescent="0.3">
      <c r="A13" s="7">
        <v>31573</v>
      </c>
      <c r="B13" s="1">
        <f>VLOOKUP(A13,data_considerations!$C$16:$D$8665,2)</f>
        <v>0.40500000000000003</v>
      </c>
      <c r="C13" s="38">
        <f>LN(B13/B12)</f>
        <v>-7.3755176242495141E-2</v>
      </c>
      <c r="D13" s="71">
        <f>(1-$D$8)*C12^2+$D$8*D12</f>
        <v>9.3999999999999997E-4</v>
      </c>
      <c r="E13">
        <f t="shared" ref="E13:E76" si="0">SQRT(D13)</f>
        <v>3.0659419433511782E-2</v>
      </c>
      <c r="F13">
        <f t="shared" ref="F13:F76" si="1">E13*52</f>
        <v>1.5942898105426127</v>
      </c>
      <c r="G13" s="4">
        <f t="shared" ref="G13:G76" si="2">NORMSINV(0.05)*E13</f>
        <v>-5.0430257255438322E-2</v>
      </c>
      <c r="H13">
        <f>IF(C13&gt;G13,0,1)</f>
        <v>1</v>
      </c>
      <c r="W13" s="64"/>
    </row>
    <row r="14" spans="1:23" x14ac:dyDescent="0.3">
      <c r="A14" s="7">
        <v>31580</v>
      </c>
      <c r="B14" s="1">
        <f>VLOOKUP(A14,data_considerations!$C$16:$D$8665,2)</f>
        <v>0.42199999999999999</v>
      </c>
      <c r="C14" s="38">
        <f t="shared" ref="C14:C77" si="3">LN(B14/B13)</f>
        <v>4.1118246929472545E-2</v>
      </c>
      <c r="D14" s="71">
        <f t="shared" ref="D14:D77" si="4">(1-$D$8)*C13^2+$D$8*D13</f>
        <v>1.2099895613536913E-3</v>
      </c>
      <c r="E14">
        <f t="shared" si="0"/>
        <v>3.4784904216537543E-2</v>
      </c>
      <c r="F14">
        <f t="shared" si="1"/>
        <v>1.8088150192599524</v>
      </c>
      <c r="G14" s="4">
        <f t="shared" si="2"/>
        <v>-5.7216075863731349E-2</v>
      </c>
      <c r="H14">
        <f t="shared" ref="H14:H77" si="5">IF(C14&gt;G14,0,1)</f>
        <v>0</v>
      </c>
    </row>
    <row r="15" spans="1:23" x14ac:dyDescent="0.3">
      <c r="A15" s="7">
        <v>31587</v>
      </c>
      <c r="B15" s="1">
        <f>VLOOKUP(A15,data_considerations!$C$16:$D$8665,2)</f>
        <v>0.40899999999999997</v>
      </c>
      <c r="C15" s="38">
        <f t="shared" si="3"/>
        <v>-3.1290157993210103E-2</v>
      </c>
      <c r="D15" s="71">
        <f t="shared" si="4"/>
        <v>1.2388328015056544E-3</v>
      </c>
      <c r="E15">
        <f t="shared" si="0"/>
        <v>3.5197056716516149E-2</v>
      </c>
      <c r="F15">
        <f t="shared" si="1"/>
        <v>1.8302469492588398</v>
      </c>
      <c r="G15" s="4">
        <f t="shared" si="2"/>
        <v>-5.789400639817828E-2</v>
      </c>
      <c r="H15">
        <f t="shared" si="5"/>
        <v>0</v>
      </c>
      <c r="M15" t="s">
        <v>57</v>
      </c>
      <c r="N15" t="s">
        <v>55</v>
      </c>
      <c r="O15" t="s">
        <v>56</v>
      </c>
      <c r="P15" t="s">
        <v>1</v>
      </c>
      <c r="Q15" t="s">
        <v>1</v>
      </c>
      <c r="R15" t="s">
        <v>71</v>
      </c>
      <c r="S15" t="s">
        <v>72</v>
      </c>
    </row>
    <row r="16" spans="1:23" x14ac:dyDescent="0.3">
      <c r="A16" s="7">
        <v>31594</v>
      </c>
      <c r="B16" s="1">
        <f>VLOOKUP(A16,data_considerations!$C$16:$D$8665,2)</f>
        <v>0.39100000000000001</v>
      </c>
      <c r="C16" s="38">
        <f t="shared" si="3"/>
        <v>-4.5007596057435838E-2</v>
      </c>
      <c r="D16" s="71">
        <f t="shared" si="4"/>
        <v>1.2232472726497181E-3</v>
      </c>
      <c r="E16">
        <f t="shared" si="0"/>
        <v>3.4974952075016746E-2</v>
      </c>
      <c r="F16">
        <f t="shared" si="1"/>
        <v>1.8186975079008709</v>
      </c>
      <c r="G16" s="4">
        <f t="shared" si="2"/>
        <v>-5.7528676773045226E-2</v>
      </c>
      <c r="H16">
        <f t="shared" si="5"/>
        <v>0</v>
      </c>
      <c r="M16" t="s">
        <v>58</v>
      </c>
      <c r="N16">
        <v>100</v>
      </c>
      <c r="O16">
        <v>100</v>
      </c>
    </row>
    <row r="17" spans="1:32" x14ac:dyDescent="0.3">
      <c r="A17" s="7">
        <v>31601</v>
      </c>
      <c r="B17" s="1">
        <f>VLOOKUP(A17,data_considerations!$C$16:$D$8665,2)</f>
        <v>0.35</v>
      </c>
      <c r="C17" s="38">
        <f t="shared" si="3"/>
        <v>-0.11077440550190656</v>
      </c>
      <c r="D17" s="71">
        <f t="shared" si="4"/>
        <v>1.271393458462894E-3</v>
      </c>
      <c r="E17">
        <f t="shared" si="0"/>
        <v>3.5656604696225551E-2</v>
      </c>
      <c r="F17">
        <f t="shared" si="1"/>
        <v>1.8541434442037286</v>
      </c>
      <c r="G17" s="4">
        <f t="shared" si="2"/>
        <v>-5.8649895559361509E-2</v>
      </c>
      <c r="H17">
        <f t="shared" si="5"/>
        <v>1</v>
      </c>
      <c r="M17" t="s">
        <v>59</v>
      </c>
      <c r="N17">
        <v>98</v>
      </c>
      <c r="O17">
        <v>80</v>
      </c>
      <c r="P17" s="4">
        <f>LN(N17/N16)</f>
        <v>-2.0202707317519466E-2</v>
      </c>
      <c r="Q17" s="4">
        <f>LN(O17/O16)</f>
        <v>-0.22314355131420971</v>
      </c>
      <c r="R17">
        <f>(P17-P$28)^2</f>
        <v>4.0814938295735372E-4</v>
      </c>
      <c r="S17">
        <f>(Q17-Q$28)^2</f>
        <v>4.979304449311734E-2</v>
      </c>
    </row>
    <row r="18" spans="1:32" x14ac:dyDescent="0.3">
      <c r="A18" s="7">
        <v>31608</v>
      </c>
      <c r="B18" s="1">
        <f>VLOOKUP(A18,data_considerations!$C$16:$D$8665,2)</f>
        <v>0.33800000000000002</v>
      </c>
      <c r="C18" s="38">
        <f t="shared" si="3"/>
        <v>-3.4887259000440436E-2</v>
      </c>
      <c r="D18" s="71">
        <f t="shared" si="4"/>
        <v>1.9313679858131705E-3</v>
      </c>
      <c r="E18">
        <f t="shared" si="0"/>
        <v>4.3947331953295761E-2</v>
      </c>
      <c r="F18">
        <f t="shared" si="1"/>
        <v>2.2852612615713794</v>
      </c>
      <c r="G18" s="4">
        <f t="shared" si="2"/>
        <v>-7.2286928358218885E-2</v>
      </c>
      <c r="H18">
        <f t="shared" si="5"/>
        <v>0</v>
      </c>
      <c r="M18" t="s">
        <v>60</v>
      </c>
      <c r="N18">
        <v>101</v>
      </c>
      <c r="O18">
        <v>110</v>
      </c>
      <c r="P18" s="4">
        <f t="shared" ref="P18:Q26" si="6">LN(N18/N17)</f>
        <v>3.0153038170687457E-2</v>
      </c>
      <c r="Q18" s="4">
        <f>LN(O18/O17)</f>
        <v>0.31845373111853459</v>
      </c>
      <c r="R18">
        <f t="shared" ref="R18:R26" si="7">(P18-P$28)^2</f>
        <v>9.0920571092293603E-4</v>
      </c>
      <c r="S18">
        <f t="shared" ref="S18:S26" si="8">(Q18-Q$28)^2</f>
        <v>0.10141277886331593</v>
      </c>
    </row>
    <row r="19" spans="1:32" x14ac:dyDescent="0.3">
      <c r="A19" s="7">
        <v>31615</v>
      </c>
      <c r="B19" s="1">
        <f>VLOOKUP(A19,data_considerations!$C$16:$D$8665,2)</f>
        <v>0.32800000000000001</v>
      </c>
      <c r="C19" s="38">
        <f t="shared" si="3"/>
        <v>-3.003228709887509E-2</v>
      </c>
      <c r="D19" s="71">
        <f t="shared" si="4"/>
        <v>1.8885131570982091E-3</v>
      </c>
      <c r="E19">
        <f t="shared" si="0"/>
        <v>4.3457026556107232E-2</v>
      </c>
      <c r="F19">
        <f t="shared" si="1"/>
        <v>2.2597653809175759</v>
      </c>
      <c r="G19" s="4">
        <f t="shared" si="2"/>
        <v>-7.1480447747339443E-2</v>
      </c>
      <c r="H19">
        <f t="shared" si="5"/>
        <v>0</v>
      </c>
      <c r="M19" t="s">
        <v>61</v>
      </c>
      <c r="N19">
        <v>99</v>
      </c>
      <c r="O19">
        <v>90</v>
      </c>
      <c r="P19" s="4">
        <f t="shared" si="6"/>
        <v>-2.0000666706669543E-2</v>
      </c>
      <c r="Q19" s="4">
        <f t="shared" si="6"/>
        <v>-0.20067069546215111</v>
      </c>
      <c r="R19">
        <f t="shared" si="7"/>
        <v>4.0002666871127867E-4</v>
      </c>
      <c r="S19">
        <f t="shared" si="8"/>
        <v>4.0268728017263389E-2</v>
      </c>
    </row>
    <row r="20" spans="1:32" x14ac:dyDescent="0.3">
      <c r="A20" s="7">
        <v>31622</v>
      </c>
      <c r="B20" s="1">
        <f>VLOOKUP(A20,data_considerations!$C$16:$D$8665,2)</f>
        <v>0.315</v>
      </c>
      <c r="C20" s="38">
        <f t="shared" si="3"/>
        <v>-4.0440969558510703E-2</v>
      </c>
      <c r="D20" s="71">
        <f t="shared" si="4"/>
        <v>1.8293186637756721E-3</v>
      </c>
      <c r="E20">
        <f t="shared" si="0"/>
        <v>4.2770534995200518E-2</v>
      </c>
      <c r="F20">
        <f t="shared" si="1"/>
        <v>2.2240678197504269</v>
      </c>
      <c r="G20" s="4">
        <f t="shared" si="2"/>
        <v>-7.0351269613510459E-2</v>
      </c>
      <c r="H20">
        <f t="shared" si="5"/>
        <v>0</v>
      </c>
      <c r="M20" t="s">
        <v>62</v>
      </c>
      <c r="N20">
        <v>102</v>
      </c>
      <c r="O20">
        <v>120</v>
      </c>
      <c r="P20" s="4">
        <f t="shared" si="6"/>
        <v>2.9852963149681128E-2</v>
      </c>
      <c r="Q20" s="4">
        <f t="shared" si="6"/>
        <v>0.28768207245178085</v>
      </c>
      <c r="R20">
        <f>(P20-P$28)^2</f>
        <v>8.9119940881622064E-4</v>
      </c>
      <c r="S20">
        <f t="shared" si="8"/>
        <v>8.2760974810151683E-2</v>
      </c>
    </row>
    <row r="21" spans="1:32" x14ac:dyDescent="0.3">
      <c r="A21" s="7">
        <v>31629</v>
      </c>
      <c r="B21" s="1">
        <f>VLOOKUP(A21,data_considerations!$C$16:$D$8665,2)</f>
        <v>0.40100000000000002</v>
      </c>
      <c r="C21" s="38">
        <f t="shared" si="3"/>
        <v>0.24138878848093623</v>
      </c>
      <c r="D21" s="71">
        <f t="shared" si="4"/>
        <v>1.8176878650790751E-3</v>
      </c>
      <c r="E21">
        <f t="shared" si="0"/>
        <v>4.2634350764132377E-2</v>
      </c>
      <c r="F21">
        <f t="shared" si="1"/>
        <v>2.2169862397348834</v>
      </c>
      <c r="G21" s="4">
        <f t="shared" si="2"/>
        <v>-7.0127266487104434E-2</v>
      </c>
      <c r="H21">
        <f t="shared" si="5"/>
        <v>0</v>
      </c>
      <c r="M21" t="s">
        <v>63</v>
      </c>
      <c r="N21">
        <v>101</v>
      </c>
      <c r="O21">
        <v>110</v>
      </c>
      <c r="P21" s="4">
        <f t="shared" si="6"/>
        <v>-9.8522964430115944E-3</v>
      </c>
      <c r="Q21" s="4">
        <f t="shared" si="6"/>
        <v>-8.701137698962981E-2</v>
      </c>
      <c r="R21">
        <f t="shared" si="7"/>
        <v>9.7067745200978464E-5</v>
      </c>
      <c r="S21">
        <f t="shared" si="8"/>
        <v>7.5709797256314796E-3</v>
      </c>
    </row>
    <row r="22" spans="1:32" x14ac:dyDescent="0.3">
      <c r="A22" s="7">
        <v>31636</v>
      </c>
      <c r="B22" s="1">
        <f>VLOOKUP(A22,data_considerations!$C$16:$D$8665,2)</f>
        <v>0.436</v>
      </c>
      <c r="C22" s="38">
        <f t="shared" si="3"/>
        <v>8.3680816042465134E-2</v>
      </c>
      <c r="D22" s="71">
        <f t="shared" si="4"/>
        <v>5.2047394254319838E-3</v>
      </c>
      <c r="E22">
        <f t="shared" si="0"/>
        <v>7.2143880027567026E-2</v>
      </c>
      <c r="F22">
        <f t="shared" si="1"/>
        <v>3.7514817614334852</v>
      </c>
      <c r="G22" s="4">
        <f t="shared" si="2"/>
        <v>-0.11866612272569553</v>
      </c>
      <c r="H22">
        <f t="shared" si="5"/>
        <v>0</v>
      </c>
      <c r="M22" t="s">
        <v>64</v>
      </c>
      <c r="N22">
        <v>100</v>
      </c>
      <c r="O22">
        <v>100</v>
      </c>
      <c r="P22" s="4">
        <f t="shared" si="6"/>
        <v>-9.950330853168092E-3</v>
      </c>
      <c r="Q22" s="4">
        <f t="shared" si="6"/>
        <v>-9.5310179804324893E-2</v>
      </c>
      <c r="R22">
        <f t="shared" si="7"/>
        <v>9.9009084087508441E-5</v>
      </c>
      <c r="S22">
        <f t="shared" si="8"/>
        <v>9.08403037433274E-3</v>
      </c>
    </row>
    <row r="23" spans="1:32" x14ac:dyDescent="0.3">
      <c r="A23" s="7">
        <v>31643</v>
      </c>
      <c r="B23" s="1">
        <f>VLOOKUP(A23,data_considerations!$C$16:$D$8665,2)</f>
        <v>0.436</v>
      </c>
      <c r="C23" s="38">
        <f t="shared" si="3"/>
        <v>0</v>
      </c>
      <c r="D23" s="71">
        <f t="shared" si="4"/>
        <v>5.3126037983180384E-3</v>
      </c>
      <c r="E23">
        <f t="shared" si="0"/>
        <v>7.2887610732675537E-2</v>
      </c>
      <c r="F23">
        <f t="shared" si="1"/>
        <v>3.7901557580991279</v>
      </c>
      <c r="G23" s="4">
        <f t="shared" si="2"/>
        <v>-0.11988945087346844</v>
      </c>
      <c r="H23">
        <f t="shared" si="5"/>
        <v>0</v>
      </c>
      <c r="M23" t="s">
        <v>65</v>
      </c>
      <c r="N23">
        <v>99</v>
      </c>
      <c r="O23">
        <v>90</v>
      </c>
      <c r="P23" s="4">
        <f t="shared" si="6"/>
        <v>-1.0050335853501451E-2</v>
      </c>
      <c r="Q23" s="4">
        <f t="shared" si="6"/>
        <v>-0.10536051565782628</v>
      </c>
      <c r="R23">
        <f>(P23-P$28)^2</f>
        <v>1.0100925076817631E-4</v>
      </c>
      <c r="S23">
        <f t="shared" si="8"/>
        <v>1.1100838259683056E-2</v>
      </c>
    </row>
    <row r="24" spans="1:32" ht="15" thickBot="1" x14ac:dyDescent="0.35">
      <c r="A24" s="7">
        <v>31650</v>
      </c>
      <c r="B24" s="1">
        <f>VLOOKUP(A24,data_considerations!$C$16:$D$8665,2)</f>
        <v>0.44800000000000001</v>
      </c>
      <c r="C24" s="38">
        <f t="shared" si="3"/>
        <v>2.7150989065950898E-2</v>
      </c>
      <c r="D24" s="71">
        <f t="shared" si="4"/>
        <v>4.993847570418956E-3</v>
      </c>
      <c r="E24">
        <f t="shared" si="0"/>
        <v>7.0667160480798685E-2</v>
      </c>
      <c r="F24">
        <f t="shared" si="1"/>
        <v>3.6746923450015316</v>
      </c>
      <c r="G24" s="4">
        <f t="shared" si="2"/>
        <v>-0.11623713522320349</v>
      </c>
      <c r="H24">
        <f t="shared" si="5"/>
        <v>0</v>
      </c>
      <c r="M24" t="s">
        <v>66</v>
      </c>
      <c r="N24">
        <v>101</v>
      </c>
      <c r="O24">
        <v>110</v>
      </c>
      <c r="P24" s="4">
        <f t="shared" si="6"/>
        <v>2.0000666706669435E-2</v>
      </c>
      <c r="Q24" s="4">
        <f t="shared" si="6"/>
        <v>0.20067069546215124</v>
      </c>
      <c r="R24">
        <f t="shared" si="7"/>
        <v>4.0002666871127602E-4</v>
      </c>
      <c r="S24">
        <f t="shared" si="8"/>
        <v>4.0268728017263451E-2</v>
      </c>
    </row>
    <row r="25" spans="1:32" x14ac:dyDescent="0.3">
      <c r="A25" s="7">
        <v>31657</v>
      </c>
      <c r="B25" s="1">
        <f>VLOOKUP(A25,data_considerations!$C$16:$D$8665,2)</f>
        <v>0.45900000000000002</v>
      </c>
      <c r="C25" s="38">
        <f t="shared" si="3"/>
        <v>2.4256977645559962E-2</v>
      </c>
      <c r="D25" s="71">
        <f t="shared" si="4"/>
        <v>4.7384472886293815E-3</v>
      </c>
      <c r="E25">
        <f t="shared" si="0"/>
        <v>6.8836380560205093E-2</v>
      </c>
      <c r="F25">
        <f t="shared" si="1"/>
        <v>3.5794917891306648</v>
      </c>
      <c r="G25" s="4">
        <f t="shared" si="2"/>
        <v>-0.11322577023066518</v>
      </c>
      <c r="H25">
        <f t="shared" si="5"/>
        <v>0</v>
      </c>
      <c r="M25" t="s">
        <v>67</v>
      </c>
      <c r="N25">
        <v>101</v>
      </c>
      <c r="O25">
        <v>110</v>
      </c>
      <c r="P25" s="4">
        <f t="shared" si="6"/>
        <v>0</v>
      </c>
      <c r="Q25" s="4">
        <f t="shared" si="6"/>
        <v>0</v>
      </c>
      <c r="R25">
        <f>(P25-P$28)^2</f>
        <v>4.70197740328915E-34</v>
      </c>
      <c r="S25">
        <f t="shared" si="8"/>
        <v>0</v>
      </c>
      <c r="U25" s="56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8"/>
    </row>
    <row r="26" spans="1:32" ht="15" thickBot="1" x14ac:dyDescent="0.35">
      <c r="A26" s="7">
        <v>31664</v>
      </c>
      <c r="B26" s="1">
        <f>VLOOKUP(A26,data_considerations!$C$16:$D$8665,2)</f>
        <v>0.42899999999999999</v>
      </c>
      <c r="C26" s="38">
        <f t="shared" si="3"/>
        <v>-6.7593291132528294E-2</v>
      </c>
      <c r="D26" s="71">
        <f t="shared" si="4"/>
        <v>4.48944450918145E-3</v>
      </c>
      <c r="E26">
        <f t="shared" si="0"/>
        <v>6.7003317150581804E-2</v>
      </c>
      <c r="F26">
        <f t="shared" si="1"/>
        <v>3.4841724918302539</v>
      </c>
      <c r="G26" s="4">
        <f t="shared" si="2"/>
        <v>-0.11021064923291429</v>
      </c>
      <c r="H26">
        <f t="shared" si="5"/>
        <v>0</v>
      </c>
      <c r="M26" t="s">
        <v>68</v>
      </c>
      <c r="N26">
        <v>100</v>
      </c>
      <c r="O26">
        <v>100</v>
      </c>
      <c r="P26" s="4">
        <f t="shared" si="6"/>
        <v>-9.950330853168092E-3</v>
      </c>
      <c r="Q26" s="4">
        <f t="shared" si="6"/>
        <v>-9.5310179804324893E-2</v>
      </c>
      <c r="R26">
        <f t="shared" si="7"/>
        <v>9.9009084087508441E-5</v>
      </c>
      <c r="S26">
        <f t="shared" si="8"/>
        <v>9.08403037433274E-3</v>
      </c>
      <c r="U26" s="59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60"/>
    </row>
    <row r="27" spans="1:32" ht="15" thickBot="1" x14ac:dyDescent="0.35">
      <c r="A27" s="7">
        <v>31671</v>
      </c>
      <c r="B27" s="1">
        <f>VLOOKUP(A27,data_considerations!$C$16:$D$8665,2)</f>
        <v>0.39800000000000002</v>
      </c>
      <c r="C27" s="38">
        <f t="shared" si="3"/>
        <v>-7.5004913643579141E-2</v>
      </c>
      <c r="D27" s="71">
        <f t="shared" si="4"/>
        <v>4.4942090189981666E-3</v>
      </c>
      <c r="E27">
        <f t="shared" si="0"/>
        <v>6.7038862005542474E-2</v>
      </c>
      <c r="F27">
        <f t="shared" si="1"/>
        <v>3.4860208242882087</v>
      </c>
      <c r="G27" s="4">
        <f t="shared" si="2"/>
        <v>-0.11026911531651581</v>
      </c>
      <c r="H27">
        <f t="shared" si="5"/>
        <v>0</v>
      </c>
      <c r="U27" s="56" t="s">
        <v>88</v>
      </c>
      <c r="V27" s="57"/>
      <c r="W27" s="57"/>
      <c r="X27" s="57"/>
      <c r="Y27" s="57"/>
      <c r="Z27" s="57"/>
      <c r="AA27" s="57"/>
      <c r="AB27" s="57"/>
      <c r="AC27" s="34"/>
      <c r="AD27" s="34"/>
      <c r="AE27" s="34"/>
      <c r="AF27" s="60"/>
    </row>
    <row r="28" spans="1:32" x14ac:dyDescent="0.3">
      <c r="A28" s="7">
        <v>31678</v>
      </c>
      <c r="B28" s="1">
        <f>VLOOKUP(A28,data_considerations!$C$16:$D$8665,2)</f>
        <v>0.40600000000000003</v>
      </c>
      <c r="C28" s="38">
        <f t="shared" si="3"/>
        <v>1.9901154317295021E-2</v>
      </c>
      <c r="D28" s="71">
        <f t="shared" si="4"/>
        <v>4.5621007020991223E-3</v>
      </c>
      <c r="E28">
        <f t="shared" si="0"/>
        <v>6.7543324630189194E-2</v>
      </c>
      <c r="F28">
        <f t="shared" si="1"/>
        <v>3.5122528807698381</v>
      </c>
      <c r="G28" s="4">
        <f t="shared" si="2"/>
        <v>-0.11109888249432744</v>
      </c>
      <c r="H28">
        <f t="shared" si="5"/>
        <v>0</v>
      </c>
      <c r="M28" t="s">
        <v>69</v>
      </c>
      <c r="P28" s="39">
        <f>AVERAGE(P17:P26)</f>
        <v>-2.1684043449710089E-17</v>
      </c>
      <c r="Q28" s="39">
        <f>AVERAGE(Q17:Q26)</f>
        <v>0</v>
      </c>
      <c r="R28" s="1"/>
      <c r="S28" s="1"/>
      <c r="U28" s="56"/>
      <c r="V28" s="57"/>
      <c r="W28" s="57"/>
      <c r="X28" s="57"/>
      <c r="Y28" s="57"/>
      <c r="Z28" s="57"/>
      <c r="AA28" s="57"/>
      <c r="AB28" s="57"/>
      <c r="AC28" s="34"/>
      <c r="AD28" s="34"/>
      <c r="AE28" s="34"/>
      <c r="AF28" s="60"/>
    </row>
    <row r="29" spans="1:32" ht="15" thickBot="1" x14ac:dyDescent="0.35">
      <c r="A29" s="7">
        <v>31685</v>
      </c>
      <c r="B29" s="1">
        <f>VLOOKUP(A29,data_considerations!$C$16:$D$8665,2)</f>
        <v>0.40100000000000002</v>
      </c>
      <c r="C29" s="38">
        <f t="shared" si="3"/>
        <v>-1.2391732295163497E-2</v>
      </c>
      <c r="D29" s="71">
        <f t="shared" si="4"/>
        <v>4.3121380165628215E-3</v>
      </c>
      <c r="E29">
        <f t="shared" si="0"/>
        <v>6.5666871530192614E-2</v>
      </c>
      <c r="F29">
        <f t="shared" si="1"/>
        <v>3.414677319570016</v>
      </c>
      <c r="G29" s="4">
        <f t="shared" si="2"/>
        <v>-0.10801239180699372</v>
      </c>
      <c r="H29">
        <f t="shared" si="5"/>
        <v>0</v>
      </c>
      <c r="M29" t="s">
        <v>2</v>
      </c>
      <c r="P29" s="1">
        <f>VAR(P17:P26)</f>
        <v>3.7830033380702633E-4</v>
      </c>
      <c r="Q29" s="1">
        <f>VAR(Q17:Q26)</f>
        <v>3.9038236992787981E-2</v>
      </c>
      <c r="R29" s="1">
        <f>SUM(R17:R26)/(COUNT(R17:R26)-1)</f>
        <v>3.7830033380702627E-4</v>
      </c>
      <c r="S29" s="1">
        <f>SUM(S17:S26)/(COUNT(S17:S26)-1)</f>
        <v>3.9038236992787981E-2</v>
      </c>
      <c r="U29" s="59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60"/>
    </row>
    <row r="30" spans="1:32" ht="15" thickBot="1" x14ac:dyDescent="0.35">
      <c r="A30" s="7">
        <v>31692</v>
      </c>
      <c r="B30" s="1">
        <f>VLOOKUP(A30,data_considerations!$C$16:$D$8665,2)</f>
        <v>0.42299999999999999</v>
      </c>
      <c r="C30" s="38">
        <f t="shared" si="3"/>
        <v>5.3410751739708703E-2</v>
      </c>
      <c r="D30" s="71">
        <f t="shared" si="4"/>
        <v>4.062623037325552E-3</v>
      </c>
      <c r="E30">
        <f t="shared" si="0"/>
        <v>6.3738709096792606E-2</v>
      </c>
      <c r="F30">
        <f t="shared" si="1"/>
        <v>3.3144128730332154</v>
      </c>
      <c r="G30" s="4">
        <f t="shared" si="2"/>
        <v>-0.10484084683506414</v>
      </c>
      <c r="H30">
        <f t="shared" si="5"/>
        <v>0</v>
      </c>
      <c r="M30" t="s">
        <v>70</v>
      </c>
      <c r="P30" s="4">
        <f>STDEV(P17:P26)</f>
        <v>1.9449944313725587E-2</v>
      </c>
      <c r="Q30" s="4">
        <f>STDEV(Q17:Q26)</f>
        <v>0.19758096313356704</v>
      </c>
      <c r="R30" s="8">
        <f>Q30/P30</f>
        <v>10.158433358296897</v>
      </c>
      <c r="S30" s="41"/>
      <c r="U30" s="56" t="s">
        <v>89</v>
      </c>
      <c r="V30" s="57"/>
      <c r="W30" s="57"/>
      <c r="X30" s="57"/>
      <c r="Y30" s="57"/>
      <c r="Z30" s="57"/>
      <c r="AA30" s="57"/>
      <c r="AB30" s="57"/>
      <c r="AC30" s="34"/>
      <c r="AD30" s="34"/>
      <c r="AE30" s="34"/>
      <c r="AF30" s="60"/>
    </row>
    <row r="31" spans="1:32" x14ac:dyDescent="0.3">
      <c r="A31" s="7">
        <v>31699</v>
      </c>
      <c r="B31" s="1">
        <f>VLOOKUP(A31,data_considerations!$C$16:$D$8665,2)</f>
        <v>0.40600000000000003</v>
      </c>
      <c r="C31" s="38">
        <f t="shared" si="3"/>
        <v>-4.1019019444545272E-2</v>
      </c>
      <c r="D31" s="71">
        <f t="shared" si="4"/>
        <v>3.9900281591700665E-3</v>
      </c>
      <c r="E31">
        <f t="shared" si="0"/>
        <v>6.3166669685602916E-2</v>
      </c>
      <c r="F31">
        <f t="shared" si="1"/>
        <v>3.2846668236513517</v>
      </c>
      <c r="G31" s="4">
        <f t="shared" si="2"/>
        <v>-0.10389992573480959</v>
      </c>
      <c r="H31">
        <f t="shared" si="5"/>
        <v>0</v>
      </c>
      <c r="S31" s="41"/>
      <c r="U31" s="56"/>
      <c r="V31" s="57"/>
      <c r="W31" s="57"/>
      <c r="X31" s="57"/>
      <c r="Y31" s="57"/>
      <c r="Z31" s="57"/>
      <c r="AA31" s="57"/>
      <c r="AB31" s="57"/>
      <c r="AC31" s="34"/>
      <c r="AD31" s="34"/>
      <c r="AE31" s="34"/>
      <c r="AF31" s="60"/>
    </row>
    <row r="32" spans="1:32" x14ac:dyDescent="0.3">
      <c r="A32" s="7">
        <v>31706</v>
      </c>
      <c r="B32" s="1">
        <f>VLOOKUP(A32,data_considerations!$C$16:$D$8665,2)</f>
        <v>0.42</v>
      </c>
      <c r="C32" s="38">
        <f t="shared" si="3"/>
        <v>3.39015516756812E-2</v>
      </c>
      <c r="D32" s="71">
        <f t="shared" si="4"/>
        <v>3.8515800669913815E-3</v>
      </c>
      <c r="E32">
        <f t="shared" si="0"/>
        <v>6.2061099466504635E-2</v>
      </c>
      <c r="F32">
        <f t="shared" si="1"/>
        <v>3.2271771722582412</v>
      </c>
      <c r="G32" s="4">
        <f t="shared" si="2"/>
        <v>-0.10208142455007625</v>
      </c>
      <c r="H32">
        <f t="shared" si="5"/>
        <v>0</v>
      </c>
      <c r="M32" s="42" t="s">
        <v>74</v>
      </c>
      <c r="N32" s="42" t="s">
        <v>83</v>
      </c>
      <c r="O32" s="42" t="s">
        <v>75</v>
      </c>
      <c r="P32" s="43">
        <f>P28-1*P30</f>
        <v>-1.9449944313725608E-2</v>
      </c>
      <c r="Q32" s="43">
        <f>Q28-1*Q30</f>
        <v>-0.19758096313356704</v>
      </c>
      <c r="R32" s="42" t="s">
        <v>77</v>
      </c>
      <c r="S32" s="44"/>
      <c r="U32" s="59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60"/>
    </row>
    <row r="33" spans="1:32" ht="15" thickBot="1" x14ac:dyDescent="0.35">
      <c r="A33" s="7">
        <v>31713</v>
      </c>
      <c r="B33" s="1">
        <f>VLOOKUP(A33,data_considerations!$C$16:$D$8665,2)</f>
        <v>0.38900000000000001</v>
      </c>
      <c r="C33" s="38">
        <f t="shared" si="3"/>
        <v>-7.6675367658967652E-2</v>
      </c>
      <c r="D33" s="71">
        <f t="shared" si="4"/>
        <v>3.6894441753330311E-3</v>
      </c>
      <c r="E33">
        <f t="shared" si="0"/>
        <v>6.0740794984368053E-2</v>
      </c>
      <c r="F33">
        <f t="shared" si="1"/>
        <v>3.1585213391871387</v>
      </c>
      <c r="G33" s="4">
        <f t="shared" si="2"/>
        <v>-9.9909716933953605E-2</v>
      </c>
      <c r="H33">
        <f t="shared" si="5"/>
        <v>0</v>
      </c>
      <c r="M33" s="45"/>
      <c r="N33" s="45" t="s">
        <v>84</v>
      </c>
      <c r="O33" s="45" t="s">
        <v>76</v>
      </c>
      <c r="P33" s="46">
        <f>-P32</f>
        <v>1.9449944313725608E-2</v>
      </c>
      <c r="Q33" s="46">
        <f>-Q32</f>
        <v>0.19758096313356704</v>
      </c>
      <c r="R33" s="45"/>
      <c r="S33" s="47"/>
      <c r="U33" s="61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3"/>
    </row>
    <row r="34" spans="1:32" x14ac:dyDescent="0.3">
      <c r="A34" s="7">
        <v>31720</v>
      </c>
      <c r="B34" s="1">
        <f>VLOOKUP(A34,data_considerations!$C$16:$D$8665,2)</f>
        <v>0.40699999999999997</v>
      </c>
      <c r="C34" s="38">
        <f t="shared" si="3"/>
        <v>4.5233841824148496E-2</v>
      </c>
      <c r="D34" s="71">
        <f t="shared" si="4"/>
        <v>3.8208242451513207E-3</v>
      </c>
      <c r="E34">
        <f t="shared" si="0"/>
        <v>6.1812816188484089E-2</v>
      </c>
      <c r="F34">
        <f t="shared" si="1"/>
        <v>3.2142664418011728</v>
      </c>
      <c r="G34" s="4">
        <f t="shared" si="2"/>
        <v>-0.10167303489971276</v>
      </c>
      <c r="H34">
        <f t="shared" si="5"/>
        <v>0</v>
      </c>
      <c r="S34" s="40"/>
    </row>
    <row r="35" spans="1:32" x14ac:dyDescent="0.3">
      <c r="A35" s="7">
        <v>31727</v>
      </c>
      <c r="B35" s="1">
        <f>VLOOKUP(A35,data_considerations!$C$16:$D$8665,2)</f>
        <v>0.41299999999999998</v>
      </c>
      <c r="C35" s="38">
        <f t="shared" si="3"/>
        <v>1.4634407518437777E-2</v>
      </c>
      <c r="D35" s="71">
        <f t="shared" si="4"/>
        <v>3.7143408172125667E-3</v>
      </c>
      <c r="E35">
        <f t="shared" si="0"/>
        <v>6.0945392091712451E-2</v>
      </c>
      <c r="F35">
        <f t="shared" si="1"/>
        <v>3.1691603887690474</v>
      </c>
      <c r="G35" s="4">
        <f t="shared" si="2"/>
        <v>-0.10024624922803282</v>
      </c>
      <c r="H35">
        <f t="shared" si="5"/>
        <v>0</v>
      </c>
      <c r="M35" s="42" t="s">
        <v>74</v>
      </c>
      <c r="N35" s="42" t="s">
        <v>85</v>
      </c>
      <c r="O35" s="42" t="s">
        <v>75</v>
      </c>
      <c r="P35" s="43">
        <f>P28-2*P30</f>
        <v>-3.8899888627451196E-2</v>
      </c>
      <c r="Q35" s="43">
        <f>Q28-2*Q30</f>
        <v>-0.39516192626713409</v>
      </c>
      <c r="R35" s="42" t="s">
        <v>78</v>
      </c>
      <c r="S35" s="44"/>
    </row>
    <row r="36" spans="1:32" x14ac:dyDescent="0.3">
      <c r="A36" s="7">
        <v>31734</v>
      </c>
      <c r="B36" s="1">
        <f>VLOOKUP(A36,data_considerations!$C$16:$D$8665,2)</f>
        <v>0.41399999999999998</v>
      </c>
      <c r="C36" s="38">
        <f t="shared" si="3"/>
        <v>2.4183808642816527E-3</v>
      </c>
      <c r="D36" s="71">
        <f t="shared" si="4"/>
        <v>3.504330321184755E-3</v>
      </c>
      <c r="E36">
        <f t="shared" si="0"/>
        <v>5.9197384411684567E-2</v>
      </c>
      <c r="F36">
        <f t="shared" si="1"/>
        <v>3.0782639894075974</v>
      </c>
      <c r="G36" s="4">
        <f t="shared" si="2"/>
        <v>-9.7371032455599929E-2</v>
      </c>
      <c r="H36">
        <f t="shared" si="5"/>
        <v>0</v>
      </c>
      <c r="M36" s="45"/>
      <c r="N36" s="45" t="s">
        <v>86</v>
      </c>
      <c r="O36" s="45" t="s">
        <v>76</v>
      </c>
      <c r="P36" s="46">
        <f>-P35</f>
        <v>3.8899888627451196E-2</v>
      </c>
      <c r="Q36" s="46">
        <f>-Q35</f>
        <v>0.39516192626713409</v>
      </c>
      <c r="R36" s="45"/>
      <c r="S36" s="47"/>
    </row>
    <row r="37" spans="1:32" x14ac:dyDescent="0.3">
      <c r="A37" s="7">
        <v>31741</v>
      </c>
      <c r="B37" s="1">
        <f>VLOOKUP(A37,data_considerations!$C$16:$D$8665,2)</f>
        <v>0.40899999999999997</v>
      </c>
      <c r="C37" s="38">
        <f t="shared" si="3"/>
        <v>-1.2150817782512691E-2</v>
      </c>
      <c r="D37" s="71">
        <f t="shared" si="4"/>
        <v>3.294421415873953E-3</v>
      </c>
      <c r="E37">
        <f t="shared" si="0"/>
        <v>5.7397050585147255E-2</v>
      </c>
      <c r="F37">
        <f t="shared" si="1"/>
        <v>2.9846466304276573</v>
      </c>
      <c r="G37" s="4">
        <f t="shared" si="2"/>
        <v>-9.4409746831296604E-2</v>
      </c>
      <c r="H37">
        <f t="shared" si="5"/>
        <v>0</v>
      </c>
      <c r="S37" s="4"/>
    </row>
    <row r="38" spans="1:32" x14ac:dyDescent="0.3">
      <c r="A38" s="7">
        <v>31748</v>
      </c>
      <c r="B38" s="1">
        <f>VLOOKUP(A38,data_considerations!$C$16:$D$8665,2)</f>
        <v>0.41699999999999998</v>
      </c>
      <c r="C38" s="38">
        <f t="shared" si="3"/>
        <v>1.937106575599979E-2</v>
      </c>
      <c r="D38" s="71">
        <f t="shared" si="4"/>
        <v>3.1056146732885456E-3</v>
      </c>
      <c r="E38">
        <f t="shared" si="0"/>
        <v>5.5728042072986428E-2</v>
      </c>
      <c r="F38">
        <f t="shared" si="1"/>
        <v>2.8978581877952942</v>
      </c>
      <c r="G38" s="4">
        <f t="shared" si="2"/>
        <v>-9.1664472126655988E-2</v>
      </c>
      <c r="H38">
        <f t="shared" si="5"/>
        <v>0</v>
      </c>
      <c r="M38" s="22" t="s">
        <v>79</v>
      </c>
    </row>
    <row r="39" spans="1:32" x14ac:dyDescent="0.3">
      <c r="A39" s="7">
        <v>31755</v>
      </c>
      <c r="B39" s="1">
        <f>VLOOKUP(A39,data_considerations!$C$16:$D$8665,2)</f>
        <v>0.41</v>
      </c>
      <c r="C39" s="38">
        <f t="shared" si="3"/>
        <v>-1.6929062100447968E-2</v>
      </c>
      <c r="D39" s="71">
        <f t="shared" si="4"/>
        <v>2.9417920842026287E-3</v>
      </c>
      <c r="E39">
        <f t="shared" si="0"/>
        <v>5.423828983478949E-2</v>
      </c>
      <c r="F39">
        <f t="shared" si="1"/>
        <v>2.8203910714090537</v>
      </c>
      <c r="G39" s="4">
        <f t="shared" si="2"/>
        <v>-8.9214047754398687E-2</v>
      </c>
      <c r="H39">
        <f t="shared" si="5"/>
        <v>0</v>
      </c>
      <c r="S39" s="39"/>
    </row>
    <row r="40" spans="1:32" x14ac:dyDescent="0.3">
      <c r="A40" s="7">
        <v>31762</v>
      </c>
      <c r="B40" s="1">
        <f>VLOOKUP(A40,data_considerations!$C$16:$D$8665,2)</f>
        <v>0.43</v>
      </c>
      <c r="C40" s="38">
        <f t="shared" si="3"/>
        <v>4.7628048989254664E-2</v>
      </c>
      <c r="D40" s="71">
        <f t="shared" si="4"/>
        <v>2.7824801477665203E-3</v>
      </c>
      <c r="E40">
        <f t="shared" si="0"/>
        <v>5.274921940433356E-2</v>
      </c>
      <c r="F40">
        <f t="shared" si="1"/>
        <v>2.7429594090253451</v>
      </c>
      <c r="G40" s="4">
        <f t="shared" si="2"/>
        <v>-8.6764744856077061E-2</v>
      </c>
      <c r="H40">
        <f t="shared" si="5"/>
        <v>0</v>
      </c>
    </row>
    <row r="41" spans="1:32" x14ac:dyDescent="0.3">
      <c r="A41" s="7">
        <v>31769</v>
      </c>
      <c r="B41" s="1">
        <f>VLOOKUP(A41,data_considerations!$C$16:$D$8665,2)</f>
        <v>0.45400000000000001</v>
      </c>
      <c r="C41" s="38">
        <f t="shared" si="3"/>
        <v>5.4311989353739931E-2</v>
      </c>
      <c r="D41" s="71">
        <f t="shared" si="4"/>
        <v>2.7516372019318999E-3</v>
      </c>
      <c r="E41">
        <f t="shared" si="0"/>
        <v>5.2456050193775548E-2</v>
      </c>
      <c r="F41">
        <f t="shared" si="1"/>
        <v>2.7277146100763283</v>
      </c>
      <c r="G41" s="4">
        <f t="shared" si="2"/>
        <v>-8.6282524416780207E-2</v>
      </c>
      <c r="H41">
        <f t="shared" si="5"/>
        <v>0</v>
      </c>
    </row>
    <row r="42" spans="1:32" x14ac:dyDescent="0.3">
      <c r="A42" s="7">
        <v>31776</v>
      </c>
      <c r="B42" s="1">
        <f>VLOOKUP(A42,data_considerations!$C$16:$D$8665,2)</f>
        <v>0.45700000000000002</v>
      </c>
      <c r="C42" s="38">
        <f t="shared" si="3"/>
        <v>6.5861928528566554E-3</v>
      </c>
      <c r="D42" s="71">
        <f t="shared" si="4"/>
        <v>2.7635265010696316E-3</v>
      </c>
      <c r="E42">
        <f t="shared" si="0"/>
        <v>5.2569254332448273E-2</v>
      </c>
      <c r="F42">
        <f t="shared" si="1"/>
        <v>2.7336012252873103</v>
      </c>
      <c r="G42" s="4">
        <f t="shared" si="2"/>
        <v>-8.6468728654861965E-2</v>
      </c>
      <c r="H42">
        <f t="shared" si="5"/>
        <v>0</v>
      </c>
    </row>
    <row r="43" spans="1:32" x14ac:dyDescent="0.3">
      <c r="A43" s="7">
        <v>31783</v>
      </c>
      <c r="B43" s="1">
        <f>VLOOKUP(A43,data_considerations!$C$16:$D$8665,2)</f>
        <v>0.48399999999999999</v>
      </c>
      <c r="C43" s="38">
        <f t="shared" si="3"/>
        <v>5.7401515822427002E-2</v>
      </c>
      <c r="D43" s="71">
        <f t="shared" si="4"/>
        <v>2.6003175871831545E-3</v>
      </c>
      <c r="E43">
        <f t="shared" si="0"/>
        <v>5.0993309239381147E-2</v>
      </c>
      <c r="F43">
        <f t="shared" si="1"/>
        <v>2.6516520804478199</v>
      </c>
      <c r="G43" s="4">
        <f t="shared" si="2"/>
        <v>-8.3876529652654117E-2</v>
      </c>
      <c r="H43">
        <f t="shared" si="5"/>
        <v>0</v>
      </c>
    </row>
    <row r="44" spans="1:32" x14ac:dyDescent="0.3">
      <c r="A44" s="7">
        <v>31790</v>
      </c>
      <c r="B44" s="1">
        <f>VLOOKUP(A44,data_considerations!$C$16:$D$8665,2)</f>
        <v>0.501</v>
      </c>
      <c r="C44" s="38">
        <f t="shared" si="3"/>
        <v>3.4521194368233137E-2</v>
      </c>
      <c r="D44" s="71">
        <f t="shared" si="4"/>
        <v>2.6419945730749056E-3</v>
      </c>
      <c r="E44">
        <f t="shared" si="0"/>
        <v>5.1400336312857967E-2</v>
      </c>
      <c r="F44">
        <f t="shared" si="1"/>
        <v>2.6728174882686142</v>
      </c>
      <c r="G44" s="4">
        <f t="shared" si="2"/>
        <v>-8.4546029610729906E-2</v>
      </c>
      <c r="H44">
        <f t="shared" si="5"/>
        <v>0</v>
      </c>
    </row>
    <row r="45" spans="1:32" x14ac:dyDescent="0.3">
      <c r="A45" s="7">
        <v>31797</v>
      </c>
      <c r="B45" s="1">
        <f>VLOOKUP(A45,data_considerations!$C$16:$D$8665,2)</f>
        <v>0.495</v>
      </c>
      <c r="C45" s="38">
        <f t="shared" si="3"/>
        <v>-1.204833851617448E-2</v>
      </c>
      <c r="D45" s="71">
        <f t="shared" si="4"/>
        <v>2.554977670326971E-3</v>
      </c>
      <c r="E45">
        <f t="shared" si="0"/>
        <v>5.0546786943652222E-2</v>
      </c>
      <c r="F45">
        <f t="shared" si="1"/>
        <v>2.6284329210699156</v>
      </c>
      <c r="G45" s="4">
        <f t="shared" si="2"/>
        <v>-8.3142065835009701E-2</v>
      </c>
      <c r="H45">
        <f t="shared" si="5"/>
        <v>0</v>
      </c>
    </row>
    <row r="46" spans="1:32" x14ac:dyDescent="0.3">
      <c r="A46" s="7">
        <v>31804</v>
      </c>
      <c r="B46" s="1">
        <f>VLOOKUP(A46,data_considerations!$C$16:$D$8665,2)</f>
        <v>0.47399999999999998</v>
      </c>
      <c r="C46" s="38">
        <f t="shared" si="3"/>
        <v>-4.3350440873613859E-2</v>
      </c>
      <c r="D46" s="71">
        <f t="shared" si="4"/>
        <v>2.4103887577673726E-3</v>
      </c>
      <c r="E46">
        <f t="shared" si="0"/>
        <v>4.9095710176830856E-2</v>
      </c>
      <c r="F46">
        <f t="shared" si="1"/>
        <v>2.5529769291952045</v>
      </c>
      <c r="G46" s="4">
        <f t="shared" si="2"/>
        <v>-8.0755256952118562E-2</v>
      </c>
      <c r="H46">
        <f t="shared" si="5"/>
        <v>0</v>
      </c>
    </row>
    <row r="47" spans="1:32" x14ac:dyDescent="0.3">
      <c r="A47" s="7">
        <v>31811</v>
      </c>
      <c r="B47" s="1">
        <f>VLOOKUP(A47,data_considerations!$C$16:$D$8665,2)</f>
        <v>0.48799999999999999</v>
      </c>
      <c r="C47" s="38">
        <f t="shared" si="3"/>
        <v>2.9108084158070764E-2</v>
      </c>
      <c r="D47" s="71">
        <f t="shared" si="4"/>
        <v>2.3785210757375315E-3</v>
      </c>
      <c r="E47">
        <f t="shared" si="0"/>
        <v>4.8770083819258826E-2</v>
      </c>
      <c r="F47">
        <f t="shared" si="1"/>
        <v>2.5360443586014592</v>
      </c>
      <c r="G47" s="4">
        <f t="shared" si="2"/>
        <v>-8.021964925683521E-2</v>
      </c>
      <c r="H47">
        <f t="shared" si="5"/>
        <v>0</v>
      </c>
    </row>
    <row r="48" spans="1:32" x14ac:dyDescent="0.3">
      <c r="A48" s="7">
        <v>31818</v>
      </c>
      <c r="B48" s="1">
        <f>VLOOKUP(A48,data_considerations!$C$16:$D$8665,2)</f>
        <v>0.496</v>
      </c>
      <c r="C48" s="38">
        <f t="shared" si="3"/>
        <v>1.6260520871780326E-2</v>
      </c>
      <c r="D48" s="71">
        <f t="shared" si="4"/>
        <v>2.2866466449944791E-3</v>
      </c>
      <c r="E48">
        <f t="shared" si="0"/>
        <v>4.7818894225969709E-2</v>
      </c>
      <c r="F48">
        <f t="shared" si="1"/>
        <v>2.4865824997504249</v>
      </c>
      <c r="G48" s="4">
        <f t="shared" si="2"/>
        <v>-7.8655081604395105E-2</v>
      </c>
      <c r="H48">
        <f t="shared" si="5"/>
        <v>0</v>
      </c>
    </row>
    <row r="49" spans="1:21" x14ac:dyDescent="0.3">
      <c r="A49" s="7">
        <v>31825</v>
      </c>
      <c r="B49" s="1">
        <f>VLOOKUP(A49,data_considerations!$C$16:$D$8665,2)</f>
        <v>0.47499999999999998</v>
      </c>
      <c r="C49" s="38">
        <f t="shared" si="3"/>
        <v>-4.3261122690286292E-2</v>
      </c>
      <c r="D49" s="71">
        <f t="shared" si="4"/>
        <v>2.1653121186361065E-3</v>
      </c>
      <c r="E49">
        <f t="shared" si="0"/>
        <v>4.653291435786186E-2</v>
      </c>
      <c r="F49">
        <f t="shared" si="1"/>
        <v>2.4197115466088168</v>
      </c>
      <c r="G49" s="4">
        <f t="shared" si="2"/>
        <v>-7.6539832954151329E-2</v>
      </c>
      <c r="H49">
        <f t="shared" si="5"/>
        <v>0</v>
      </c>
    </row>
    <row r="50" spans="1:21" x14ac:dyDescent="0.3">
      <c r="A50" s="7">
        <v>31832</v>
      </c>
      <c r="B50" s="1">
        <f>VLOOKUP(A50,data_considerations!$C$16:$D$8665,2)</f>
        <v>0.44500000000000001</v>
      </c>
      <c r="C50" s="38">
        <f t="shared" si="3"/>
        <v>-6.5240521868400972E-2</v>
      </c>
      <c r="D50" s="71">
        <f t="shared" si="4"/>
        <v>2.1476848757033804E-3</v>
      </c>
      <c r="E50">
        <f t="shared" si="0"/>
        <v>4.6343121126046098E-2</v>
      </c>
      <c r="F50">
        <f t="shared" si="1"/>
        <v>2.409842298554397</v>
      </c>
      <c r="G50" s="4">
        <f t="shared" si="2"/>
        <v>-7.6227650868428337E-2</v>
      </c>
      <c r="H50">
        <f t="shared" si="5"/>
        <v>0</v>
      </c>
    </row>
    <row r="51" spans="1:21" x14ac:dyDescent="0.3">
      <c r="A51" s="7">
        <v>31839</v>
      </c>
      <c r="B51" s="1">
        <f>VLOOKUP(A51,data_considerations!$C$16:$D$8665,2)</f>
        <v>0.48599999999999999</v>
      </c>
      <c r="C51" s="38">
        <f t="shared" si="3"/>
        <v>8.8134341734253441E-2</v>
      </c>
      <c r="D51" s="71">
        <f t="shared" si="4"/>
        <v>2.2742033247808557E-3</v>
      </c>
      <c r="E51">
        <f t="shared" si="0"/>
        <v>4.7688607914059052E-2</v>
      </c>
      <c r="F51">
        <f t="shared" si="1"/>
        <v>2.4798076115310708</v>
      </c>
      <c r="G51" s="4">
        <f t="shared" si="2"/>
        <v>-7.8440779691706736E-2</v>
      </c>
      <c r="H51">
        <f t="shared" si="5"/>
        <v>0</v>
      </c>
    </row>
    <row r="52" spans="1:21" x14ac:dyDescent="0.3">
      <c r="A52" s="7">
        <v>31846</v>
      </c>
      <c r="B52" s="1">
        <f>VLOOKUP(A52,data_considerations!$C$16:$D$8665,2)</f>
        <v>0.50600000000000001</v>
      </c>
      <c r="C52" s="38">
        <f t="shared" si="3"/>
        <v>4.0328045386971809E-2</v>
      </c>
      <c r="D52" s="71">
        <f t="shared" si="4"/>
        <v>2.6038108568698145E-3</v>
      </c>
      <c r="E52">
        <f t="shared" si="0"/>
        <v>5.102754997910261E-2</v>
      </c>
      <c r="F52">
        <f t="shared" si="1"/>
        <v>2.6534325989133358</v>
      </c>
      <c r="G52" s="4">
        <f t="shared" si="2"/>
        <v>-8.393285065757447E-2</v>
      </c>
      <c r="H52">
        <f t="shared" si="5"/>
        <v>0</v>
      </c>
    </row>
    <row r="53" spans="1:21" x14ac:dyDescent="0.3">
      <c r="A53" s="7">
        <v>31853</v>
      </c>
      <c r="B53" s="1">
        <f>VLOOKUP(A53,data_considerations!$C$16:$D$8665,2)</f>
        <v>0.52900000000000003</v>
      </c>
      <c r="C53" s="38">
        <f t="shared" si="3"/>
        <v>4.4451762570833796E-2</v>
      </c>
      <c r="D53" s="71">
        <f t="shared" si="4"/>
        <v>2.5451632801416452E-3</v>
      </c>
      <c r="E53">
        <f t="shared" si="0"/>
        <v>5.0449611298221564E-2</v>
      </c>
      <c r="F53">
        <f t="shared" si="1"/>
        <v>2.6233797875075213</v>
      </c>
      <c r="G53" s="4">
        <f t="shared" si="2"/>
        <v>-8.2982226122171737E-2</v>
      </c>
      <c r="H53">
        <f t="shared" si="5"/>
        <v>0</v>
      </c>
      <c r="M53" t="s">
        <v>57</v>
      </c>
      <c r="O53" t="s">
        <v>80</v>
      </c>
      <c r="P53" t="s">
        <v>81</v>
      </c>
    </row>
    <row r="54" spans="1:21" x14ac:dyDescent="0.3">
      <c r="A54" s="7">
        <v>31860</v>
      </c>
      <c r="B54" s="1">
        <f>VLOOKUP(A54,data_considerations!$C$16:$D$8665,2)</f>
        <v>0.51900000000000002</v>
      </c>
      <c r="C54" s="38">
        <f t="shared" si="3"/>
        <v>-1.9084548692410813E-2</v>
      </c>
      <c r="D54" s="71">
        <f t="shared" si="4"/>
        <v>2.511011035072373E-3</v>
      </c>
      <c r="E54">
        <f t="shared" si="0"/>
        <v>5.0109989374099585E-2</v>
      </c>
      <c r="F54">
        <f t="shared" si="1"/>
        <v>2.6057194474531786</v>
      </c>
      <c r="G54" s="4">
        <f t="shared" si="2"/>
        <v>-8.2423597768487455E-2</v>
      </c>
      <c r="H54">
        <f t="shared" si="5"/>
        <v>0</v>
      </c>
      <c r="M54" t="s">
        <v>58</v>
      </c>
      <c r="O54" s="38">
        <f>(P17-P$28)/P$30</f>
        <v>-1.0387025788687037</v>
      </c>
      <c r="P54" s="38">
        <f>(Q17-Q$28)/Q$30</f>
        <v>-1.1293777891109988</v>
      </c>
    </row>
    <row r="55" spans="1:21" x14ac:dyDescent="0.3">
      <c r="A55" s="7">
        <v>31867</v>
      </c>
      <c r="B55" s="1">
        <f>VLOOKUP(A55,data_considerations!$C$16:$D$8665,2)</f>
        <v>0.51800000000000002</v>
      </c>
      <c r="C55" s="38">
        <f t="shared" si="3"/>
        <v>-1.928640906405597E-3</v>
      </c>
      <c r="D55" s="71">
        <f t="shared" si="4"/>
        <v>2.3822035728956101E-3</v>
      </c>
      <c r="E55">
        <f t="shared" si="0"/>
        <v>4.8807822865762102E-2</v>
      </c>
      <c r="F55">
        <f t="shared" si="1"/>
        <v>2.5380067890196294</v>
      </c>
      <c r="G55" s="4">
        <f t="shared" si="2"/>
        <v>-8.0281724464353818E-2</v>
      </c>
      <c r="H55">
        <f t="shared" si="5"/>
        <v>0</v>
      </c>
      <c r="M55" t="s">
        <v>59</v>
      </c>
      <c r="O55" s="38">
        <f t="shared" ref="O55:P63" si="9">(P18-P$28)/P$30</f>
        <v>1.5502891774044232</v>
      </c>
      <c r="P55" s="38">
        <f>(Q18-Q$28)/Q$30</f>
        <v>1.6117632289465871</v>
      </c>
    </row>
    <row r="56" spans="1:21" x14ac:dyDescent="0.3">
      <c r="A56" s="7">
        <v>31874</v>
      </c>
      <c r="B56" s="1">
        <f>VLOOKUP(A56,data_considerations!$C$16:$D$8665,2)</f>
        <v>0.51400000000000001</v>
      </c>
      <c r="C56" s="38">
        <f t="shared" si="3"/>
        <v>-7.7519768043179359E-3</v>
      </c>
      <c r="D56" s="71">
        <f t="shared" si="4"/>
        <v>2.2394945378666252E-3</v>
      </c>
      <c r="E56">
        <f t="shared" si="0"/>
        <v>4.7323298045113309E-2</v>
      </c>
      <c r="F56">
        <f t="shared" si="1"/>
        <v>2.4608114983458922</v>
      </c>
      <c r="G56" s="4">
        <f t="shared" si="2"/>
        <v>-7.7839898428810159E-2</v>
      </c>
      <c r="H56">
        <f t="shared" si="5"/>
        <v>0</v>
      </c>
      <c r="M56" t="s">
        <v>60</v>
      </c>
      <c r="N56" s="1"/>
      <c r="O56" s="38">
        <f t="shared" si="9"/>
        <v>-1.0283148570536162</v>
      </c>
      <c r="P56" s="38">
        <f t="shared" si="9"/>
        <v>-1.0156378037619715</v>
      </c>
      <c r="T56" s="70"/>
      <c r="U56" s="70"/>
    </row>
    <row r="57" spans="1:21" x14ac:dyDescent="0.3">
      <c r="A57" s="7">
        <v>31881</v>
      </c>
      <c r="B57" s="1">
        <f>VLOOKUP(A57,data_considerations!$C$16:$D$8665,2)</f>
        <v>0.48799999999999999</v>
      </c>
      <c r="C57" s="38">
        <f t="shared" si="3"/>
        <v>-5.1907859602017978E-2</v>
      </c>
      <c r="D57" s="71">
        <f t="shared" si="4"/>
        <v>2.1087304542571086E-3</v>
      </c>
      <c r="E57">
        <f t="shared" si="0"/>
        <v>4.5920915215804534E-2</v>
      </c>
      <c r="F57">
        <f t="shared" si="1"/>
        <v>2.3878875912218356</v>
      </c>
      <c r="G57" s="4">
        <f t="shared" si="2"/>
        <v>-7.5533183945647148E-2</v>
      </c>
      <c r="H57">
        <f t="shared" si="5"/>
        <v>0</v>
      </c>
      <c r="M57" t="s">
        <v>61</v>
      </c>
      <c r="N57" s="1"/>
      <c r="O57" s="38">
        <f t="shared" si="9"/>
        <v>1.5348611115875679</v>
      </c>
      <c r="P57" s="38">
        <f t="shared" si="9"/>
        <v>1.456021207150936</v>
      </c>
    </row>
    <row r="58" spans="1:21" x14ac:dyDescent="0.3">
      <c r="A58" s="7">
        <v>31888</v>
      </c>
      <c r="B58" s="1">
        <f>VLOOKUP(A58,data_considerations!$C$16:$D$8665,2)</f>
        <v>0.495</v>
      </c>
      <c r="C58" s="38">
        <f t="shared" si="3"/>
        <v>1.4242356715543168E-2</v>
      </c>
      <c r="D58" s="71">
        <f t="shared" si="4"/>
        <v>2.1438721803094503E-3</v>
      </c>
      <c r="E58">
        <f t="shared" si="0"/>
        <v>4.6301967348153256E-2</v>
      </c>
      <c r="F58">
        <f t="shared" si="1"/>
        <v>2.4077023021039694</v>
      </c>
      <c r="G58" s="4">
        <f t="shared" si="2"/>
        <v>-7.6159958927598539E-2</v>
      </c>
      <c r="H58">
        <f t="shared" si="5"/>
        <v>0</v>
      </c>
      <c r="M58" t="s">
        <v>62</v>
      </c>
      <c r="N58" s="1"/>
      <c r="O58" s="38">
        <f t="shared" si="9"/>
        <v>-0.50654625453394886</v>
      </c>
      <c r="P58" s="38">
        <f t="shared" si="9"/>
        <v>-0.44038340338896464</v>
      </c>
    </row>
    <row r="59" spans="1:21" x14ac:dyDescent="0.3">
      <c r="A59" s="7">
        <v>31895</v>
      </c>
      <c r="B59" s="1">
        <f>VLOOKUP(A59,data_considerations!$C$16:$D$8665,2)</f>
        <v>0.51200000000000001</v>
      </c>
      <c r="C59" s="38">
        <f t="shared" si="3"/>
        <v>3.3766862470817484E-2</v>
      </c>
      <c r="D59" s="71">
        <f t="shared" si="4"/>
        <v>2.0274105329796499E-3</v>
      </c>
      <c r="E59">
        <f t="shared" si="0"/>
        <v>4.5026775733774789E-2</v>
      </c>
      <c r="F59">
        <f t="shared" si="1"/>
        <v>2.3413923381562891</v>
      </c>
      <c r="G59" s="4">
        <f t="shared" si="2"/>
        <v>-7.4062455375630012E-2</v>
      </c>
      <c r="H59">
        <f t="shared" si="5"/>
        <v>0</v>
      </c>
      <c r="M59" t="s">
        <v>63</v>
      </c>
      <c r="N59" s="1"/>
      <c r="O59" s="38">
        <f t="shared" si="9"/>
        <v>-0.51158659853572153</v>
      </c>
      <c r="P59" s="38">
        <f t="shared" si="9"/>
        <v>-0.48238543983558829</v>
      </c>
    </row>
    <row r="60" spans="1:21" x14ac:dyDescent="0.3">
      <c r="A60" s="7">
        <v>31902</v>
      </c>
      <c r="B60" s="1">
        <f>VLOOKUP(A60,data_considerations!$C$16:$D$8665,2)</f>
        <v>0.52400000000000002</v>
      </c>
      <c r="C60" s="38">
        <f t="shared" si="3"/>
        <v>2.3167059281534379E-2</v>
      </c>
      <c r="D60" s="71">
        <f t="shared" si="4"/>
        <v>1.9741779610682568E-3</v>
      </c>
      <c r="E60">
        <f t="shared" si="0"/>
        <v>4.4431722463441105E-2</v>
      </c>
      <c r="F60">
        <f t="shared" si="1"/>
        <v>2.3104495680989374</v>
      </c>
      <c r="G60" s="4">
        <f t="shared" si="2"/>
        <v>-7.308367984569232E-2</v>
      </c>
      <c r="H60">
        <f t="shared" si="5"/>
        <v>0</v>
      </c>
      <c r="M60" t="s">
        <v>64</v>
      </c>
      <c r="N60" s="1"/>
      <c r="O60" s="38">
        <f t="shared" si="9"/>
        <v>-0.51672825851789361</v>
      </c>
      <c r="P60" s="38">
        <f t="shared" si="9"/>
        <v>-0.53325236392638364</v>
      </c>
    </row>
    <row r="61" spans="1:21" x14ac:dyDescent="0.3">
      <c r="A61" s="7">
        <v>31909</v>
      </c>
      <c r="B61" s="1">
        <f>VLOOKUP(A61,data_considerations!$C$16:$D$8665,2)</f>
        <v>0.54100000000000004</v>
      </c>
      <c r="C61" s="38">
        <f t="shared" si="3"/>
        <v>3.1927594525439494E-2</v>
      </c>
      <c r="D61" s="71">
        <f t="shared" si="4"/>
        <v>1.887930041549409E-3</v>
      </c>
      <c r="E61">
        <f t="shared" si="0"/>
        <v>4.3450316932669306E-2</v>
      </c>
      <c r="F61">
        <f t="shared" si="1"/>
        <v>2.2594164804988037</v>
      </c>
      <c r="G61" s="4">
        <f t="shared" si="2"/>
        <v>-7.1469411398892096E-2</v>
      </c>
      <c r="H61">
        <f t="shared" si="5"/>
        <v>0</v>
      </c>
      <c r="M61" t="s">
        <v>65</v>
      </c>
      <c r="N61" s="1"/>
      <c r="O61" s="38">
        <f t="shared" si="9"/>
        <v>1.0283148570536127</v>
      </c>
      <c r="P61" s="38">
        <f t="shared" si="9"/>
        <v>1.0156378037619722</v>
      </c>
    </row>
    <row r="62" spans="1:21" x14ac:dyDescent="0.3">
      <c r="A62" s="7">
        <v>31916</v>
      </c>
      <c r="B62" s="1">
        <f>VLOOKUP(A62,data_considerations!$C$16:$D$8665,2)</f>
        <v>0.55400000000000005</v>
      </c>
      <c r="C62" s="38">
        <f t="shared" si="3"/>
        <v>2.3745407900802366E-2</v>
      </c>
      <c r="D62" s="71">
        <f t="shared" si="4"/>
        <v>1.8358165165872969E-3</v>
      </c>
      <c r="E62">
        <f t="shared" si="0"/>
        <v>4.2846429449690401E-2</v>
      </c>
      <c r="F62">
        <f t="shared" si="1"/>
        <v>2.2280143313839007</v>
      </c>
      <c r="G62" s="4">
        <f t="shared" si="2"/>
        <v>-7.0476104882243651E-2</v>
      </c>
      <c r="H62">
        <f t="shared" si="5"/>
        <v>0</v>
      </c>
      <c r="M62" t="s">
        <v>66</v>
      </c>
      <c r="N62" s="1"/>
      <c r="O62" s="38">
        <f>(P25-P$28)/P$30</f>
        <v>1.114864037652176E-15</v>
      </c>
      <c r="P62" s="38">
        <f>(Q25-Q$28)/Q$30</f>
        <v>0</v>
      </c>
    </row>
    <row r="63" spans="1:21" x14ac:dyDescent="0.3">
      <c r="A63" s="7">
        <v>31923</v>
      </c>
      <c r="B63" s="1">
        <f>VLOOKUP(A63,data_considerations!$C$16:$D$8665,2)</f>
        <v>0.55100000000000005</v>
      </c>
      <c r="C63" s="38">
        <f t="shared" si="3"/>
        <v>-5.4298775943692878E-3</v>
      </c>
      <c r="D63" s="71">
        <f t="shared" si="4"/>
        <v>1.7594981893745882E-3</v>
      </c>
      <c r="E63">
        <f t="shared" si="0"/>
        <v>4.194637277971229E-2</v>
      </c>
      <c r="F63">
        <f t="shared" si="1"/>
        <v>2.1812113845450392</v>
      </c>
      <c r="G63" s="4">
        <f t="shared" si="2"/>
        <v>-6.8995643404168291E-2</v>
      </c>
      <c r="H63">
        <f t="shared" si="5"/>
        <v>0</v>
      </c>
      <c r="M63" t="s">
        <v>67</v>
      </c>
      <c r="N63" s="1"/>
      <c r="O63" s="38">
        <f t="shared" si="9"/>
        <v>-0.51158659853572153</v>
      </c>
      <c r="P63" s="38">
        <f t="shared" si="9"/>
        <v>-0.48238543983558829</v>
      </c>
    </row>
    <row r="64" spans="1:21" x14ac:dyDescent="0.3">
      <c r="A64" s="7">
        <v>31930</v>
      </c>
      <c r="B64" s="1">
        <f>VLOOKUP(A64,data_considerations!$C$16:$D$8665,2)</f>
        <v>0.55200000000000005</v>
      </c>
      <c r="C64" s="38">
        <f t="shared" si="3"/>
        <v>1.8132371241807218E-3</v>
      </c>
      <c r="D64" s="71">
        <f t="shared" si="4"/>
        <v>1.6556973122535028E-3</v>
      </c>
      <c r="E64">
        <f t="shared" si="0"/>
        <v>4.0690260656003459E-2</v>
      </c>
      <c r="F64">
        <f t="shared" si="1"/>
        <v>2.1158935541121799</v>
      </c>
      <c r="G64" s="4">
        <f t="shared" si="2"/>
        <v>-6.6929522821628104E-2</v>
      </c>
      <c r="H64">
        <f t="shared" si="5"/>
        <v>0</v>
      </c>
      <c r="M64" t="s">
        <v>68</v>
      </c>
      <c r="N64" s="1"/>
      <c r="O64" s="38"/>
      <c r="P64" s="38"/>
    </row>
    <row r="65" spans="1:25" x14ac:dyDescent="0.3">
      <c r="A65" s="7">
        <v>31937</v>
      </c>
      <c r="B65" s="1">
        <f>VLOOKUP(A65,data_considerations!$C$16:$D$8665,2)</f>
        <v>0.56799999999999995</v>
      </c>
      <c r="C65" s="38">
        <f t="shared" si="3"/>
        <v>2.8573372444055948E-2</v>
      </c>
      <c r="D65" s="71">
        <f t="shared" si="4"/>
        <v>1.5565527432504032E-3</v>
      </c>
      <c r="E65">
        <f t="shared" si="0"/>
        <v>3.9453171523344016E-2</v>
      </c>
      <c r="F65">
        <f t="shared" si="1"/>
        <v>2.0515649192138889</v>
      </c>
      <c r="G65" s="4">
        <f t="shared" si="2"/>
        <v>-6.4894692274910959E-2</v>
      </c>
      <c r="H65">
        <f t="shared" si="5"/>
        <v>0</v>
      </c>
    </row>
    <row r="66" spans="1:25" x14ac:dyDescent="0.3">
      <c r="A66" s="7">
        <v>31944</v>
      </c>
      <c r="B66" s="1">
        <f>VLOOKUP(A66,data_considerations!$C$16:$D$8665,2)</f>
        <v>0.56299999999999994</v>
      </c>
      <c r="C66" s="38">
        <f t="shared" si="3"/>
        <v>-8.8417905814610117E-3</v>
      </c>
      <c r="D66" s="71">
        <f t="shared" si="4"/>
        <v>1.5121458354249832E-3</v>
      </c>
      <c r="E66">
        <f t="shared" si="0"/>
        <v>3.8886319386449819E-2</v>
      </c>
      <c r="F66">
        <f t="shared" si="1"/>
        <v>2.0220886080953906</v>
      </c>
      <c r="G66" s="4">
        <f t="shared" si="2"/>
        <v>-6.3962303481595345E-2</v>
      </c>
      <c r="H66">
        <f t="shared" si="5"/>
        <v>0</v>
      </c>
      <c r="M66" t="s">
        <v>69</v>
      </c>
      <c r="O66" s="48">
        <f>AVERAGE(O54:O64)</f>
        <v>0</v>
      </c>
      <c r="P66" s="48">
        <f>AVERAGE(P54:P64)</f>
        <v>0</v>
      </c>
      <c r="Q66" s="1"/>
      <c r="R66" s="1"/>
    </row>
    <row r="67" spans="1:25" x14ac:dyDescent="0.3">
      <c r="A67" s="7">
        <v>31951</v>
      </c>
      <c r="B67" s="1">
        <f>VLOOKUP(A67,data_considerations!$C$16:$D$8665,2)</f>
        <v>0.54400000000000004</v>
      </c>
      <c r="C67" s="38">
        <f t="shared" si="3"/>
        <v>-3.433038128374763E-2</v>
      </c>
      <c r="D67" s="71">
        <f t="shared" si="4"/>
        <v>1.426107720940669E-3</v>
      </c>
      <c r="E67">
        <f t="shared" si="0"/>
        <v>3.776384144841026E-2</v>
      </c>
      <c r="F67">
        <f t="shared" si="1"/>
        <v>1.9637197553173336</v>
      </c>
      <c r="G67" s="4">
        <f t="shared" si="2"/>
        <v>-6.2115991574037972E-2</v>
      </c>
      <c r="H67">
        <f t="shared" si="5"/>
        <v>0</v>
      </c>
      <c r="M67" t="s">
        <v>2</v>
      </c>
      <c r="O67" s="48">
        <f>VAR(O54:O64)</f>
        <v>1.0000000000000002</v>
      </c>
      <c r="P67" s="48">
        <f>VAR(P54:P64)</f>
        <v>1</v>
      </c>
      <c r="R67" s="41"/>
    </row>
    <row r="68" spans="1:25" x14ac:dyDescent="0.3">
      <c r="A68" s="7">
        <v>31958</v>
      </c>
      <c r="B68" s="1">
        <f>VLOOKUP(A68,data_considerations!$C$16:$D$8665,2)</f>
        <v>0.55500000000000005</v>
      </c>
      <c r="C68" s="38">
        <f t="shared" si="3"/>
        <v>2.0018866890491923E-2</v>
      </c>
      <c r="D68" s="71">
        <f t="shared" si="4"/>
        <v>1.4112557624294782E-3</v>
      </c>
      <c r="E68">
        <f t="shared" si="0"/>
        <v>3.7566684208610666E-2</v>
      </c>
      <c r="F68">
        <f t="shared" si="1"/>
        <v>1.9534675788477547</v>
      </c>
      <c r="G68" s="4">
        <f t="shared" si="2"/>
        <v>-6.1791696773073869E-2</v>
      </c>
      <c r="H68">
        <f t="shared" si="5"/>
        <v>0</v>
      </c>
      <c r="M68" t="s">
        <v>70</v>
      </c>
      <c r="O68" s="49">
        <f>STDEV(O54:O64)</f>
        <v>1</v>
      </c>
      <c r="P68" s="49">
        <f>STDEV(P54:P64)</f>
        <v>1</v>
      </c>
      <c r="R68" s="41"/>
    </row>
    <row r="69" spans="1:25" x14ac:dyDescent="0.3">
      <c r="A69" s="7">
        <v>31965</v>
      </c>
      <c r="B69" s="1">
        <f>VLOOKUP(A69,data_considerations!$C$16:$D$8665,2)</f>
        <v>0.55300000000000005</v>
      </c>
      <c r="C69" s="38">
        <f t="shared" si="3"/>
        <v>-3.6101122240996741E-3</v>
      </c>
      <c r="D69" s="71">
        <f t="shared" si="4"/>
        <v>1.3506257185784635E-3</v>
      </c>
      <c r="E69">
        <f t="shared" si="0"/>
        <v>3.6750860106648707E-2</v>
      </c>
      <c r="F69">
        <f t="shared" si="1"/>
        <v>1.9110447255457328</v>
      </c>
      <c r="G69" s="4">
        <f t="shared" si="2"/>
        <v>-6.0449785540007309E-2</v>
      </c>
      <c r="H69">
        <f t="shared" si="5"/>
        <v>0</v>
      </c>
      <c r="R69" s="41"/>
    </row>
    <row r="70" spans="1:25" x14ac:dyDescent="0.3">
      <c r="A70" s="7">
        <v>31972</v>
      </c>
      <c r="B70" s="1">
        <f>VLOOKUP(A70,data_considerations!$C$16:$D$8665,2)</f>
        <v>0.55800000000000005</v>
      </c>
      <c r="C70" s="38">
        <f t="shared" si="3"/>
        <v>9.0009608589761234E-3</v>
      </c>
      <c r="D70" s="71">
        <f t="shared" si="4"/>
        <v>1.2703701500799912E-3</v>
      </c>
      <c r="E70">
        <f t="shared" si="0"/>
        <v>3.5642252314913983E-2</v>
      </c>
      <c r="F70">
        <f t="shared" si="1"/>
        <v>1.8533971203755271</v>
      </c>
      <c r="G70" s="4">
        <f t="shared" si="2"/>
        <v>-5.8626287992905785E-2</v>
      </c>
      <c r="H70">
        <f t="shared" si="5"/>
        <v>0</v>
      </c>
      <c r="M70" s="42" t="s">
        <v>74</v>
      </c>
      <c r="N70" s="42" t="s">
        <v>75</v>
      </c>
      <c r="O70" s="50">
        <f>O66-1*O68</f>
        <v>-1</v>
      </c>
      <c r="P70" s="50"/>
      <c r="Q70" s="52" t="s">
        <v>77</v>
      </c>
      <c r="R70" s="44"/>
      <c r="S70" s="53">
        <f>NORMSDIST(O70)</f>
        <v>0.15865525393145699</v>
      </c>
      <c r="T70" s="54"/>
      <c r="U70" s="55"/>
      <c r="V70" s="55" t="s">
        <v>82</v>
      </c>
      <c r="W70" s="55"/>
      <c r="X70" s="55"/>
      <c r="Y70" s="55"/>
    </row>
    <row r="71" spans="1:25" x14ac:dyDescent="0.3">
      <c r="A71" s="7">
        <v>31979</v>
      </c>
      <c r="B71" s="1">
        <f>VLOOKUP(A71,data_considerations!$C$16:$D$8665,2)</f>
        <v>0.55600000000000005</v>
      </c>
      <c r="C71" s="38">
        <f t="shared" si="3"/>
        <v>-3.5906681307285959E-3</v>
      </c>
      <c r="D71" s="71">
        <f t="shared" si="4"/>
        <v>1.199008978858281E-3</v>
      </c>
      <c r="E71">
        <f t="shared" si="0"/>
        <v>3.4626709038808191E-2</v>
      </c>
      <c r="F71">
        <f t="shared" si="1"/>
        <v>1.8005888700180259</v>
      </c>
      <c r="G71" s="4">
        <f t="shared" si="2"/>
        <v>-5.6955867951876994E-2</v>
      </c>
      <c r="H71">
        <f t="shared" si="5"/>
        <v>0</v>
      </c>
      <c r="M71" s="45"/>
      <c r="N71" s="45" t="s">
        <v>76</v>
      </c>
      <c r="O71" s="51">
        <f>-O70</f>
        <v>1</v>
      </c>
      <c r="P71" s="51"/>
      <c r="Q71" s="45"/>
      <c r="R71" s="47"/>
      <c r="S71" s="53">
        <f>NORMSDIST(O71)</f>
        <v>0.84134474606854304</v>
      </c>
      <c r="T71" s="54">
        <f>S71-S70</f>
        <v>0.68268949213708607</v>
      </c>
      <c r="U71" s="55"/>
      <c r="V71" s="55"/>
      <c r="W71" s="55"/>
      <c r="X71" s="55"/>
      <c r="Y71" s="55"/>
    </row>
    <row r="72" spans="1:25" x14ac:dyDescent="0.3">
      <c r="A72" s="7">
        <v>31986</v>
      </c>
      <c r="B72" s="1">
        <f>VLOOKUP(A72,data_considerations!$C$16:$D$8665,2)</f>
        <v>0.55800000000000005</v>
      </c>
      <c r="C72" s="38">
        <f t="shared" si="3"/>
        <v>3.59066813072854E-3</v>
      </c>
      <c r="D72" s="71">
        <f t="shared" si="4"/>
        <v>1.1278420139842859E-3</v>
      </c>
      <c r="E72">
        <f t="shared" si="0"/>
        <v>3.3583359182551793E-2</v>
      </c>
      <c r="F72">
        <f t="shared" si="1"/>
        <v>1.7463346774926933</v>
      </c>
      <c r="G72" s="4">
        <f t="shared" si="2"/>
        <v>-5.5239710156634363E-2</v>
      </c>
      <c r="H72">
        <f t="shared" si="5"/>
        <v>0</v>
      </c>
      <c r="R72" s="40"/>
      <c r="S72" s="53"/>
      <c r="T72" s="54"/>
      <c r="U72" s="55"/>
      <c r="V72" s="55"/>
      <c r="W72" s="55"/>
      <c r="X72" s="55"/>
      <c r="Y72" s="55"/>
    </row>
    <row r="73" spans="1:25" x14ac:dyDescent="0.3">
      <c r="A73" s="7">
        <v>31993</v>
      </c>
      <c r="B73" s="1">
        <f>VLOOKUP(A73,data_considerations!$C$16:$D$8665,2)</f>
        <v>0.55700000000000005</v>
      </c>
      <c r="C73" s="38">
        <f t="shared" si="3"/>
        <v>-1.7937224540268775E-3</v>
      </c>
      <c r="D73" s="71">
        <f t="shared" si="4"/>
        <v>1.0609450670027306E-3</v>
      </c>
      <c r="E73">
        <f t="shared" si="0"/>
        <v>3.2572151709746325E-2</v>
      </c>
      <c r="F73">
        <f t="shared" si="1"/>
        <v>1.6937518889068088</v>
      </c>
      <c r="G73" s="4">
        <f t="shared" si="2"/>
        <v>-5.3576421877389854E-2</v>
      </c>
      <c r="H73">
        <f t="shared" si="5"/>
        <v>0</v>
      </c>
      <c r="M73" s="42" t="s">
        <v>74</v>
      </c>
      <c r="N73" s="42" t="s">
        <v>75</v>
      </c>
      <c r="O73" s="50">
        <f>O66-2*O68</f>
        <v>-2</v>
      </c>
      <c r="P73" s="50"/>
      <c r="Q73" s="52" t="s">
        <v>78</v>
      </c>
      <c r="R73" s="44"/>
      <c r="S73" s="53">
        <f>NORMSDIST(O73)</f>
        <v>2.2750131948179191E-2</v>
      </c>
      <c r="T73" s="54"/>
      <c r="U73" s="55"/>
      <c r="V73" s="55"/>
      <c r="W73" s="55"/>
      <c r="X73" s="55"/>
      <c r="Y73" s="55"/>
    </row>
    <row r="74" spans="1:25" x14ac:dyDescent="0.3">
      <c r="A74" s="7">
        <v>32000</v>
      </c>
      <c r="B74" s="1">
        <f>VLOOKUP(A74,data_considerations!$C$16:$D$8665,2)</f>
        <v>0.54600000000000004</v>
      </c>
      <c r="C74" s="38">
        <f t="shared" si="3"/>
        <v>-1.994626418237903E-2</v>
      </c>
      <c r="D74" s="71">
        <f t="shared" si="4"/>
        <v>9.9748140939709168E-4</v>
      </c>
      <c r="E74">
        <f t="shared" si="0"/>
        <v>3.1582929081975464E-2</v>
      </c>
      <c r="F74">
        <f t="shared" si="1"/>
        <v>1.6423123122627241</v>
      </c>
      <c r="G74" s="4">
        <f t="shared" si="2"/>
        <v>-5.1949295450238485E-2</v>
      </c>
      <c r="H74">
        <f t="shared" si="5"/>
        <v>0</v>
      </c>
      <c r="M74" s="45"/>
      <c r="N74" s="45" t="s">
        <v>76</v>
      </c>
      <c r="O74" s="51">
        <f>-O73</f>
        <v>2</v>
      </c>
      <c r="P74" s="51"/>
      <c r="Q74" s="45"/>
      <c r="R74" s="47"/>
      <c r="S74" s="53">
        <f>NORMSDIST(O74)</f>
        <v>0.97724986805182079</v>
      </c>
      <c r="T74" s="54">
        <f>S74-S73</f>
        <v>0.95449973610364158</v>
      </c>
      <c r="U74" s="55"/>
      <c r="V74" s="55"/>
      <c r="W74" s="55"/>
      <c r="X74" s="55"/>
      <c r="Y74" s="55"/>
    </row>
    <row r="75" spans="1:25" x14ac:dyDescent="0.3">
      <c r="A75" s="7">
        <v>32007</v>
      </c>
      <c r="B75" s="1">
        <f>VLOOKUP(A75,data_considerations!$C$16:$D$8665,2)</f>
        <v>0.51300000000000001</v>
      </c>
      <c r="C75" s="38">
        <f t="shared" si="3"/>
        <v>-6.2343130574135514E-2</v>
      </c>
      <c r="D75" s="71">
        <f t="shared" si="4"/>
        <v>9.6150373212326159E-4</v>
      </c>
      <c r="E75">
        <f t="shared" si="0"/>
        <v>3.1008123647251886E-2</v>
      </c>
      <c r="F75">
        <f t="shared" si="1"/>
        <v>1.6124224296570981</v>
      </c>
      <c r="G75" s="4">
        <f t="shared" si="2"/>
        <v>-5.100382464614199E-2</v>
      </c>
      <c r="H75">
        <f t="shared" si="5"/>
        <v>1</v>
      </c>
    </row>
    <row r="76" spans="1:25" x14ac:dyDescent="0.3">
      <c r="A76" s="7">
        <v>32014</v>
      </c>
      <c r="B76" s="1">
        <f>VLOOKUP(A76,data_considerations!$C$16:$D$8665,2)</f>
        <v>0.48899999999999999</v>
      </c>
      <c r="C76" s="38">
        <f t="shared" si="3"/>
        <v>-4.7913355695897504E-2</v>
      </c>
      <c r="D76" s="71">
        <f t="shared" si="4"/>
        <v>1.1370134639828887E-3</v>
      </c>
      <c r="E76">
        <f t="shared" si="0"/>
        <v>3.3719630246829349E-2</v>
      </c>
      <c r="F76">
        <f t="shared" si="1"/>
        <v>1.7534207728351261</v>
      </c>
      <c r="G76" s="4">
        <f t="shared" si="2"/>
        <v>-5.5463856110959837E-2</v>
      </c>
      <c r="H76">
        <f t="shared" si="5"/>
        <v>0</v>
      </c>
    </row>
    <row r="77" spans="1:25" x14ac:dyDescent="0.3">
      <c r="A77" s="7">
        <v>32021</v>
      </c>
      <c r="B77" s="1">
        <f>VLOOKUP(A77,data_considerations!$C$16:$D$8665,2)</f>
        <v>0.49399999999999999</v>
      </c>
      <c r="C77" s="38">
        <f t="shared" si="3"/>
        <v>1.0173027713050568E-2</v>
      </c>
      <c r="D77" s="71">
        <f t="shared" si="4"/>
        <v>1.206534035386411E-3</v>
      </c>
      <c r="E77">
        <f t="shared" ref="E77:E140" si="10">SQRT(D77)</f>
        <v>3.4735198795838362E-2</v>
      </c>
      <c r="F77">
        <f t="shared" ref="F77:F140" si="11">E77*52</f>
        <v>1.8062303373835948</v>
      </c>
      <c r="G77" s="4">
        <f t="shared" ref="G77:G140" si="12">NORMSINV(0.05)*E77</f>
        <v>-5.7134317722215153E-2</v>
      </c>
      <c r="H77">
        <f t="shared" si="5"/>
        <v>0</v>
      </c>
    </row>
    <row r="78" spans="1:25" x14ac:dyDescent="0.3">
      <c r="A78" s="7">
        <v>32028</v>
      </c>
      <c r="B78" s="1">
        <f>VLOOKUP(A78,data_considerations!$C$16:$D$8665,2)</f>
        <v>0.5</v>
      </c>
      <c r="C78" s="38">
        <f t="shared" ref="C78:C141" si="13">LN(B78/B77)</f>
        <v>1.207258123426924E-2</v>
      </c>
      <c r="D78" s="71">
        <f t="shared" ref="D78:D141" si="14">(1-$D$8)*C77^2+$D$8*D77</f>
        <v>1.1403514228342558E-3</v>
      </c>
      <c r="E78">
        <f t="shared" si="10"/>
        <v>3.3769089754304246E-2</v>
      </c>
      <c r="F78">
        <f t="shared" si="11"/>
        <v>1.7559926672238209</v>
      </c>
      <c r="G78" s="4">
        <f t="shared" si="12"/>
        <v>-5.554520976121715E-2</v>
      </c>
      <c r="H78">
        <f t="shared" ref="H78:H141" si="15">IF(C78&gt;G78,0,1)</f>
        <v>0</v>
      </c>
    </row>
    <row r="79" spans="1:25" x14ac:dyDescent="0.3">
      <c r="A79" s="7">
        <v>32035</v>
      </c>
      <c r="B79" s="1">
        <f>VLOOKUP(A79,data_considerations!$C$16:$D$8665,2)</f>
        <v>0.52500000000000002</v>
      </c>
      <c r="C79" s="38">
        <f t="shared" si="13"/>
        <v>4.8790164169432049E-2</v>
      </c>
      <c r="D79" s="71">
        <f t="shared" si="14"/>
        <v>1.0806751705236823E-3</v>
      </c>
      <c r="E79">
        <f t="shared" si="10"/>
        <v>3.287362423773324E-2</v>
      </c>
      <c r="F79">
        <f t="shared" si="11"/>
        <v>1.7094284603621284</v>
      </c>
      <c r="G79" s="4">
        <f t="shared" si="12"/>
        <v>-5.407230005847536E-2</v>
      </c>
      <c r="H79">
        <f t="shared" si="15"/>
        <v>0</v>
      </c>
    </row>
    <row r="80" spans="1:25" x14ac:dyDescent="0.3">
      <c r="A80" s="7">
        <v>32042</v>
      </c>
      <c r="B80" s="1">
        <f>VLOOKUP(A80,data_considerations!$C$16:$D$8665,2)</f>
        <v>0.52400000000000002</v>
      </c>
      <c r="C80" s="38">
        <f t="shared" si="13"/>
        <v>-1.9065782705815315E-3</v>
      </c>
      <c r="D80" s="71">
        <f t="shared" si="14"/>
        <v>1.1586634674730692E-3</v>
      </c>
      <c r="E80">
        <f t="shared" si="10"/>
        <v>3.4039146103759257E-2</v>
      </c>
      <c r="F80">
        <f t="shared" si="11"/>
        <v>1.7700355973954813</v>
      </c>
      <c r="G80" s="4">
        <f t="shared" si="12"/>
        <v>-5.5989412927099504E-2</v>
      </c>
      <c r="H80">
        <f t="shared" si="15"/>
        <v>0</v>
      </c>
    </row>
    <row r="81" spans="1:8" x14ac:dyDescent="0.3">
      <c r="A81" s="7">
        <v>32049</v>
      </c>
      <c r="B81" s="1">
        <f>VLOOKUP(A81,data_considerations!$C$16:$D$8665,2)</f>
        <v>0.52500000000000002</v>
      </c>
      <c r="C81" s="38">
        <f t="shared" si="13"/>
        <v>1.906578270581669E-3</v>
      </c>
      <c r="D81" s="71">
        <f t="shared" si="14"/>
        <v>1.0893617618667963E-3</v>
      </c>
      <c r="E81">
        <f t="shared" si="10"/>
        <v>3.3005480785269534E-2</v>
      </c>
      <c r="F81">
        <f t="shared" si="11"/>
        <v>1.7162850008340158</v>
      </c>
      <c r="G81" s="4">
        <f t="shared" si="12"/>
        <v>-5.4289184778927732E-2</v>
      </c>
      <c r="H81">
        <f t="shared" si="15"/>
        <v>0</v>
      </c>
    </row>
    <row r="82" spans="1:8" x14ac:dyDescent="0.3">
      <c r="A82" s="7">
        <v>32056</v>
      </c>
      <c r="B82" s="1">
        <f>VLOOKUP(A82,data_considerations!$C$16:$D$8665,2)</f>
        <v>0.51300000000000001</v>
      </c>
      <c r="C82" s="38">
        <f t="shared" si="13"/>
        <v>-2.3122417420854264E-2</v>
      </c>
      <c r="D82" s="71">
        <f t="shared" si="14"/>
        <v>1.0242181585968996E-3</v>
      </c>
      <c r="E82">
        <f t="shared" si="10"/>
        <v>3.2003408546542343E-2</v>
      </c>
      <c r="F82">
        <f t="shared" si="11"/>
        <v>1.6641772444202019</v>
      </c>
      <c r="G82" s="4">
        <f t="shared" si="12"/>
        <v>-5.2640922622589931E-2</v>
      </c>
      <c r="H82">
        <f t="shared" si="15"/>
        <v>0</v>
      </c>
    </row>
    <row r="83" spans="1:8" x14ac:dyDescent="0.3">
      <c r="A83" s="7">
        <v>32063</v>
      </c>
      <c r="B83" s="1">
        <f>VLOOKUP(A83,data_considerations!$C$16:$D$8665,2)</f>
        <v>0.53200000000000003</v>
      </c>
      <c r="C83" s="38">
        <f t="shared" si="13"/>
        <v>3.6367644170874791E-2</v>
      </c>
      <c r="D83" s="71">
        <f t="shared" si="14"/>
        <v>9.9484384032413908E-4</v>
      </c>
      <c r="E83">
        <f t="shared" si="10"/>
        <v>3.1541145196776525E-2</v>
      </c>
      <c r="F83">
        <f t="shared" si="11"/>
        <v>1.6401395502323792</v>
      </c>
      <c r="G83" s="4">
        <f t="shared" si="12"/>
        <v>-5.1880567075120884E-2</v>
      </c>
      <c r="H83">
        <f t="shared" si="15"/>
        <v>0</v>
      </c>
    </row>
    <row r="84" spans="1:8" x14ac:dyDescent="0.3">
      <c r="A84" s="7">
        <v>32070</v>
      </c>
      <c r="B84" s="1">
        <f>VLOOKUP(A84,data_considerations!$C$16:$D$8665,2)</f>
        <v>0.54700000000000004</v>
      </c>
      <c r="C84" s="38">
        <f t="shared" si="13"/>
        <v>2.780531308033686E-2</v>
      </c>
      <c r="D84" s="71">
        <f t="shared" si="14"/>
        <v>1.0145095424570526E-3</v>
      </c>
      <c r="E84">
        <f t="shared" si="10"/>
        <v>3.1851366414285161E-2</v>
      </c>
      <c r="F84">
        <f t="shared" si="11"/>
        <v>1.6562710535428284</v>
      </c>
      <c r="G84" s="4">
        <f t="shared" si="12"/>
        <v>-5.2390835569897265E-2</v>
      </c>
      <c r="H84">
        <f t="shared" si="15"/>
        <v>0</v>
      </c>
    </row>
    <row r="85" spans="1:8" x14ac:dyDescent="0.3">
      <c r="A85" s="7">
        <v>32077</v>
      </c>
      <c r="B85" s="1">
        <f>VLOOKUP(A85,data_considerations!$C$16:$D$8665,2)</f>
        <v>0.57399999999999995</v>
      </c>
      <c r="C85" s="38">
        <f t="shared" si="13"/>
        <v>4.8180593897585049E-2</v>
      </c>
      <c r="D85" s="71">
        <f t="shared" si="14"/>
        <v>1.0000270960393626E-3</v>
      </c>
      <c r="E85">
        <f t="shared" si="10"/>
        <v>3.1623205024781449E-2</v>
      </c>
      <c r="F85">
        <f t="shared" si="11"/>
        <v>1.6444066612886354</v>
      </c>
      <c r="G85" s="4">
        <f t="shared" si="12"/>
        <v>-5.2015543480841801E-2</v>
      </c>
      <c r="H85">
        <f t="shared" si="15"/>
        <v>0</v>
      </c>
    </row>
    <row r="86" spans="1:8" x14ac:dyDescent="0.3">
      <c r="A86" s="7">
        <v>32084</v>
      </c>
      <c r="B86" s="1">
        <f>VLOOKUP(A86,data_considerations!$C$16:$D$8665,2)</f>
        <v>0.53400000000000003</v>
      </c>
      <c r="C86" s="38">
        <f t="shared" si="13"/>
        <v>-7.2233557359371439E-2</v>
      </c>
      <c r="D86" s="71">
        <f t="shared" si="14"/>
        <v>1.0793076479764414E-3</v>
      </c>
      <c r="E86">
        <f t="shared" si="10"/>
        <v>3.2852817960967083E-2</v>
      </c>
      <c r="F86">
        <f t="shared" si="11"/>
        <v>1.7083465339702884</v>
      </c>
      <c r="G86" s="4">
        <f t="shared" si="12"/>
        <v>-5.4038076778673193E-2</v>
      </c>
      <c r="H86">
        <f t="shared" si="15"/>
        <v>1</v>
      </c>
    </row>
    <row r="87" spans="1:8" x14ac:dyDescent="0.3">
      <c r="A87" s="7">
        <v>32091</v>
      </c>
      <c r="B87" s="1">
        <f>VLOOKUP(A87,data_considerations!$C$16:$D$8665,2)</f>
        <v>0.52900000000000003</v>
      </c>
      <c r="C87" s="38">
        <f t="shared" si="13"/>
        <v>-9.4074071018954812E-3</v>
      </c>
      <c r="D87" s="71">
        <f t="shared" si="14"/>
        <v>1.3276103976252313E-3</v>
      </c>
      <c r="E87">
        <f t="shared" si="10"/>
        <v>3.6436388372411872E-2</v>
      </c>
      <c r="F87">
        <f t="shared" si="11"/>
        <v>1.8946921953654174</v>
      </c>
      <c r="G87" s="4">
        <f t="shared" si="12"/>
        <v>-5.9932525567374134E-2</v>
      </c>
      <c r="H87">
        <f t="shared" si="15"/>
        <v>0</v>
      </c>
    </row>
    <row r="88" spans="1:8" x14ac:dyDescent="0.3">
      <c r="A88" s="7">
        <v>32098</v>
      </c>
      <c r="B88" s="1">
        <f>VLOOKUP(A88,data_considerations!$C$16:$D$8665,2)</f>
        <v>0.501</v>
      </c>
      <c r="C88" s="38">
        <f t="shared" si="13"/>
        <v>-5.4382330773434649E-2</v>
      </c>
      <c r="D88" s="71">
        <f t="shared" si="14"/>
        <v>1.2532637322705648E-3</v>
      </c>
      <c r="E88">
        <f t="shared" si="10"/>
        <v>3.5401465114745817E-2</v>
      </c>
      <c r="F88">
        <f t="shared" si="11"/>
        <v>1.8408761859667826</v>
      </c>
      <c r="G88" s="4">
        <f t="shared" si="12"/>
        <v>-5.8230228293385686E-2</v>
      </c>
      <c r="H88">
        <f t="shared" si="15"/>
        <v>0</v>
      </c>
    </row>
    <row r="89" spans="1:8" x14ac:dyDescent="0.3">
      <c r="A89" s="7">
        <v>32105</v>
      </c>
      <c r="B89" s="1">
        <f>VLOOKUP(A89,data_considerations!$C$16:$D$8665,2)</f>
        <v>0.50700000000000001</v>
      </c>
      <c r="C89" s="38">
        <f t="shared" si="13"/>
        <v>1.1904902506318458E-2</v>
      </c>
      <c r="D89" s="71">
        <f t="shared" si="14"/>
        <v>1.3555141823554063E-3</v>
      </c>
      <c r="E89">
        <f t="shared" si="10"/>
        <v>3.6817308189972364E-2</v>
      </c>
      <c r="F89">
        <f t="shared" si="11"/>
        <v>1.9145000258785629</v>
      </c>
      <c r="G89" s="4">
        <f t="shared" si="12"/>
        <v>-6.0559082910866202E-2</v>
      </c>
      <c r="H89">
        <f t="shared" si="15"/>
        <v>0</v>
      </c>
    </row>
    <row r="90" spans="1:8" x14ac:dyDescent="0.3">
      <c r="A90" s="7">
        <v>32112</v>
      </c>
      <c r="B90" s="1">
        <f>VLOOKUP(A90,data_considerations!$C$16:$D$8665,2)</f>
        <v>0.49</v>
      </c>
      <c r="C90" s="38">
        <f t="shared" si="13"/>
        <v>-3.4105612486510929E-2</v>
      </c>
      <c r="D90" s="71">
        <f t="shared" si="14"/>
        <v>1.2826869336351786E-3</v>
      </c>
      <c r="E90">
        <f t="shared" si="10"/>
        <v>3.5814618993299074E-2</v>
      </c>
      <c r="F90">
        <f t="shared" si="11"/>
        <v>1.8623601876515519</v>
      </c>
      <c r="G90" s="4">
        <f t="shared" si="12"/>
        <v>-5.8909805949013079E-2</v>
      </c>
      <c r="H90">
        <f t="shared" si="15"/>
        <v>0</v>
      </c>
    </row>
    <row r="91" spans="1:8" x14ac:dyDescent="0.3">
      <c r="A91" s="7">
        <v>32119</v>
      </c>
      <c r="B91" s="1">
        <f>VLOOKUP(A91,data_considerations!$C$16:$D$8665,2)</f>
        <v>0.47</v>
      </c>
      <c r="C91" s="38">
        <f t="shared" si="13"/>
        <v>-4.1672696400568074E-2</v>
      </c>
      <c r="D91" s="71">
        <f t="shared" si="14"/>
        <v>1.275517285801871E-3</v>
      </c>
      <c r="E91">
        <f t="shared" si="10"/>
        <v>3.5714384858231439E-2</v>
      </c>
      <c r="F91">
        <f t="shared" si="11"/>
        <v>1.8571480126280349</v>
      </c>
      <c r="G91" s="4">
        <f t="shared" si="12"/>
        <v>-5.8744935468402738E-2</v>
      </c>
      <c r="H91">
        <f t="shared" si="15"/>
        <v>0</v>
      </c>
    </row>
    <row r="92" spans="1:8" x14ac:dyDescent="0.3">
      <c r="A92" s="7">
        <v>32126</v>
      </c>
      <c r="B92" s="1">
        <f>VLOOKUP(A92,data_considerations!$C$16:$D$8665,2)</f>
        <v>0.44</v>
      </c>
      <c r="C92" s="38">
        <f t="shared" si="13"/>
        <v>-6.5957967791797398E-2</v>
      </c>
      <c r="D92" s="71">
        <f t="shared" si="14"/>
        <v>1.3031830661713937E-3</v>
      </c>
      <c r="E92">
        <f t="shared" si="10"/>
        <v>3.6099626953354988E-2</v>
      </c>
      <c r="F92">
        <f t="shared" si="11"/>
        <v>1.8771806015744594</v>
      </c>
      <c r="G92" s="4">
        <f t="shared" si="12"/>
        <v>-5.9378602325821095E-2</v>
      </c>
      <c r="H92">
        <f t="shared" si="15"/>
        <v>1</v>
      </c>
    </row>
    <row r="93" spans="1:8" x14ac:dyDescent="0.3">
      <c r="A93" s="7">
        <v>32133</v>
      </c>
      <c r="B93" s="1">
        <f>VLOOKUP(A93,data_considerations!$C$16:$D$8665,2)</f>
        <v>0.44900000000000001</v>
      </c>
      <c r="C93" s="38">
        <f t="shared" si="13"/>
        <v>2.0248160829947494E-2</v>
      </c>
      <c r="D93" s="71">
        <f t="shared" si="14"/>
        <v>1.4860192931145373E-3</v>
      </c>
      <c r="E93">
        <f t="shared" si="10"/>
        <v>3.8548920777559226E-2</v>
      </c>
      <c r="F93">
        <f t="shared" si="11"/>
        <v>2.0045438804330797</v>
      </c>
      <c r="G93" s="4">
        <f t="shared" si="12"/>
        <v>-6.340733215603328E-2</v>
      </c>
      <c r="H93">
        <f t="shared" si="15"/>
        <v>0</v>
      </c>
    </row>
    <row r="94" spans="1:8" x14ac:dyDescent="0.3">
      <c r="A94" s="7">
        <v>32140</v>
      </c>
      <c r="B94" s="1">
        <f>VLOOKUP(A94,data_considerations!$C$16:$D$8665,2)</f>
        <v>0.441</v>
      </c>
      <c r="C94" s="38">
        <f t="shared" si="13"/>
        <v>-1.7978012295408317E-2</v>
      </c>
      <c r="D94" s="71">
        <f t="shared" si="14"/>
        <v>1.4214574165473902E-3</v>
      </c>
      <c r="E94">
        <f t="shared" si="10"/>
        <v>3.7702220313230762E-2</v>
      </c>
      <c r="F94">
        <f t="shared" si="11"/>
        <v>1.9605154562879996</v>
      </c>
      <c r="G94" s="4">
        <f t="shared" si="12"/>
        <v>-6.2014633826341106E-2</v>
      </c>
      <c r="H94">
        <f t="shared" si="15"/>
        <v>0</v>
      </c>
    </row>
    <row r="95" spans="1:8" x14ac:dyDescent="0.3">
      <c r="A95" s="7">
        <v>32147</v>
      </c>
      <c r="B95" s="1">
        <f>VLOOKUP(A95,data_considerations!$C$16:$D$8665,2)</f>
        <v>0.46100000000000002</v>
      </c>
      <c r="C95" s="38">
        <f t="shared" si="13"/>
        <v>4.4353167549802647E-2</v>
      </c>
      <c r="D95" s="71">
        <f t="shared" si="14"/>
        <v>1.3555625071201779E-3</v>
      </c>
      <c r="E95">
        <f t="shared" si="10"/>
        <v>3.6817964461933222E-2</v>
      </c>
      <c r="F95">
        <f t="shared" si="11"/>
        <v>1.9145341520205275</v>
      </c>
      <c r="G95" s="4">
        <f t="shared" si="12"/>
        <v>-6.0560162382181287E-2</v>
      </c>
      <c r="H95">
        <f t="shared" si="15"/>
        <v>0</v>
      </c>
    </row>
    <row r="96" spans="1:8" x14ac:dyDescent="0.3">
      <c r="A96" s="7">
        <v>32154</v>
      </c>
      <c r="B96" s="1">
        <f>VLOOKUP(A96,data_considerations!$C$16:$D$8665,2)</f>
        <v>0.434</v>
      </c>
      <c r="C96" s="38">
        <f t="shared" si="13"/>
        <v>-6.0353508896243732E-2</v>
      </c>
      <c r="D96" s="71">
        <f t="shared" si="14"/>
        <v>1.3922609649950194E-3</v>
      </c>
      <c r="E96">
        <f t="shared" si="10"/>
        <v>3.7313013346485693E-2</v>
      </c>
      <c r="F96">
        <f t="shared" si="11"/>
        <v>1.940276694017256</v>
      </c>
      <c r="G96" s="4">
        <f t="shared" si="12"/>
        <v>-6.1374445335455698E-2</v>
      </c>
      <c r="H96">
        <f t="shared" si="15"/>
        <v>0</v>
      </c>
    </row>
    <row r="97" spans="1:8" x14ac:dyDescent="0.3">
      <c r="A97" s="7">
        <v>32161</v>
      </c>
      <c r="B97" s="1">
        <f>VLOOKUP(A97,data_considerations!$C$16:$D$8665,2)</f>
        <v>0.45700000000000002</v>
      </c>
      <c r="C97" s="38">
        <f t="shared" si="13"/>
        <v>5.1638856793799884E-2</v>
      </c>
      <c r="D97" s="71">
        <f t="shared" si="14"/>
        <v>1.5272780692606566E-3</v>
      </c>
      <c r="E97">
        <f t="shared" si="10"/>
        <v>3.9080405182913044E-2</v>
      </c>
      <c r="F97">
        <f t="shared" si="11"/>
        <v>2.0321810695114784</v>
      </c>
      <c r="G97" s="4">
        <f t="shared" si="12"/>
        <v>-6.4281546207847651E-2</v>
      </c>
      <c r="H97">
        <f t="shared" si="15"/>
        <v>0</v>
      </c>
    </row>
    <row r="98" spans="1:8" x14ac:dyDescent="0.3">
      <c r="A98" s="7">
        <v>32168</v>
      </c>
      <c r="B98" s="1">
        <f>VLOOKUP(A98,data_considerations!$C$16:$D$8665,2)</f>
        <v>0.44600000000000001</v>
      </c>
      <c r="C98" s="38">
        <f t="shared" si="13"/>
        <v>-2.4364438874140599E-2</v>
      </c>
      <c r="D98" s="71">
        <f t="shared" si="14"/>
        <v>1.5956356769632517E-3</v>
      </c>
      <c r="E98">
        <f t="shared" si="10"/>
        <v>3.9945408709428067E-2</v>
      </c>
      <c r="F98">
        <f t="shared" si="11"/>
        <v>2.0771612528902597</v>
      </c>
      <c r="G98" s="4">
        <f t="shared" si="12"/>
        <v>-6.5704350395761696E-2</v>
      </c>
      <c r="H98">
        <f t="shared" si="15"/>
        <v>0</v>
      </c>
    </row>
    <row r="99" spans="1:8" x14ac:dyDescent="0.3">
      <c r="A99" s="7">
        <v>32175</v>
      </c>
      <c r="B99" s="1">
        <f>VLOOKUP(A99,data_considerations!$C$16:$D$8665,2)</f>
        <v>0.46600000000000003</v>
      </c>
      <c r="C99" s="38">
        <f t="shared" si="13"/>
        <v>4.3866682105581929E-2</v>
      </c>
      <c r="D99" s="71">
        <f t="shared" si="14"/>
        <v>1.5355150892445606E-3</v>
      </c>
      <c r="E99">
        <f t="shared" si="10"/>
        <v>3.9185649021606886E-2</v>
      </c>
      <c r="F99">
        <f t="shared" si="11"/>
        <v>2.037653749123558</v>
      </c>
      <c r="G99" s="4">
        <f t="shared" si="12"/>
        <v>-6.4454656917637507E-2</v>
      </c>
      <c r="H99">
        <f t="shared" si="15"/>
        <v>0</v>
      </c>
    </row>
    <row r="100" spans="1:8" x14ac:dyDescent="0.3">
      <c r="A100" s="7">
        <v>32182</v>
      </c>
      <c r="B100" s="1">
        <f>VLOOKUP(A100,data_considerations!$C$16:$D$8665,2)</f>
        <v>0.46300000000000002</v>
      </c>
      <c r="C100" s="38">
        <f t="shared" si="13"/>
        <v>-6.4585800394118195E-3</v>
      </c>
      <c r="D100" s="71">
        <f t="shared" si="14"/>
        <v>1.5588413318270179E-3</v>
      </c>
      <c r="E100">
        <f t="shared" si="10"/>
        <v>3.9482164730761889E-2</v>
      </c>
      <c r="F100">
        <f t="shared" si="11"/>
        <v>2.0530725659996181</v>
      </c>
      <c r="G100" s="4">
        <f t="shared" si="12"/>
        <v>-6.4942381857289205E-2</v>
      </c>
      <c r="H100">
        <f t="shared" si="15"/>
        <v>0</v>
      </c>
    </row>
    <row r="101" spans="1:8" x14ac:dyDescent="0.3">
      <c r="A101" s="7">
        <v>32189</v>
      </c>
      <c r="B101" s="1">
        <f>VLOOKUP(A101,data_considerations!$C$16:$D$8665,2)</f>
        <v>0.46100000000000002</v>
      </c>
      <c r="C101" s="38">
        <f t="shared" si="13"/>
        <v>-4.3290110895855809E-3</v>
      </c>
      <c r="D101" s="71">
        <f t="shared" si="14"/>
        <v>1.4678136472849261E-3</v>
      </c>
      <c r="E101">
        <f t="shared" si="10"/>
        <v>3.8312056161017072E-2</v>
      </c>
      <c r="F101">
        <f t="shared" si="11"/>
        <v>1.9922269203728877</v>
      </c>
      <c r="G101" s="4">
        <f t="shared" si="12"/>
        <v>-6.3017724532417441E-2</v>
      </c>
      <c r="H101">
        <f t="shared" si="15"/>
        <v>0</v>
      </c>
    </row>
    <row r="102" spans="1:8" x14ac:dyDescent="0.3">
      <c r="A102" s="7">
        <v>32196</v>
      </c>
      <c r="B102" s="1">
        <f>VLOOKUP(A102,data_considerations!$C$16:$D$8665,2)</f>
        <v>0.46600000000000003</v>
      </c>
      <c r="C102" s="38">
        <f t="shared" si="13"/>
        <v>1.0787591128997385E-2</v>
      </c>
      <c r="D102" s="71">
        <f t="shared" si="14"/>
        <v>1.3808692486686556E-3</v>
      </c>
      <c r="E102">
        <f t="shared" si="10"/>
        <v>3.7160049094002223E-2</v>
      </c>
      <c r="F102">
        <f t="shared" si="11"/>
        <v>1.9323225528881156</v>
      </c>
      <c r="G102" s="4">
        <f t="shared" si="12"/>
        <v>-6.112284152996434E-2</v>
      </c>
      <c r="H102">
        <f t="shared" si="15"/>
        <v>0</v>
      </c>
    </row>
    <row r="103" spans="1:8" x14ac:dyDescent="0.3">
      <c r="A103" s="7">
        <v>32203</v>
      </c>
      <c r="B103" s="1">
        <f>VLOOKUP(A103,data_considerations!$C$16:$D$8665,2)</f>
        <v>0.44800000000000001</v>
      </c>
      <c r="C103" s="38">
        <f t="shared" si="13"/>
        <v>-3.9392401710660718E-2</v>
      </c>
      <c r="D103" s="71">
        <f t="shared" si="14"/>
        <v>1.3049994210905214E-3</v>
      </c>
      <c r="E103">
        <f t="shared" si="10"/>
        <v>3.6124775723740093E-2</v>
      </c>
      <c r="F103">
        <f t="shared" si="11"/>
        <v>1.8784883376344848</v>
      </c>
      <c r="G103" s="4">
        <f t="shared" si="12"/>
        <v>-5.9419968372002405E-2</v>
      </c>
      <c r="H103">
        <f t="shared" si="15"/>
        <v>0</v>
      </c>
    </row>
    <row r="104" spans="1:8" x14ac:dyDescent="0.3">
      <c r="A104" s="7">
        <v>32210</v>
      </c>
      <c r="B104" s="1">
        <f>VLOOKUP(A104,data_considerations!$C$16:$D$8665,2)</f>
        <v>0.42599999999999999</v>
      </c>
      <c r="C104" s="38">
        <f t="shared" si="13"/>
        <v>-5.0353886145614792E-2</v>
      </c>
      <c r="D104" s="71">
        <f t="shared" si="14"/>
        <v>1.319805134577134E-3</v>
      </c>
      <c r="E104">
        <f t="shared" si="10"/>
        <v>3.6329122403068508E-2</v>
      </c>
      <c r="F104">
        <f t="shared" si="11"/>
        <v>1.8891143649595623</v>
      </c>
      <c r="G104" s="4">
        <f t="shared" si="12"/>
        <v>-5.9756088748651237E-2</v>
      </c>
      <c r="H104">
        <f t="shared" si="15"/>
        <v>0</v>
      </c>
    </row>
    <row r="105" spans="1:8" x14ac:dyDescent="0.3">
      <c r="A105" s="7">
        <v>32217</v>
      </c>
      <c r="B105" s="1">
        <f>VLOOKUP(A105,data_considerations!$C$16:$D$8665,2)</f>
        <v>0.44600000000000001</v>
      </c>
      <c r="C105" s="38">
        <f t="shared" si="13"/>
        <v>4.5879605750693657E-2</v>
      </c>
      <c r="D105" s="71">
        <f t="shared" si="14"/>
        <v>1.3927476575004384E-3</v>
      </c>
      <c r="E105">
        <f t="shared" si="10"/>
        <v>3.7319534529525397E-2</v>
      </c>
      <c r="F105">
        <f t="shared" si="11"/>
        <v>1.9406157955353207</v>
      </c>
      <c r="G105" s="4">
        <f t="shared" si="12"/>
        <v>-6.138517172703057E-2</v>
      </c>
      <c r="H105">
        <f t="shared" si="15"/>
        <v>0</v>
      </c>
    </row>
    <row r="106" spans="1:8" x14ac:dyDescent="0.3">
      <c r="A106" s="7">
        <v>32224</v>
      </c>
      <c r="B106" s="1">
        <f>VLOOKUP(A106,data_considerations!$C$16:$D$8665,2)</f>
        <v>0.45600000000000002</v>
      </c>
      <c r="C106" s="38">
        <f t="shared" si="13"/>
        <v>2.2173857494322075E-2</v>
      </c>
      <c r="D106" s="71">
        <f t="shared" si="14"/>
        <v>1.4354790914807571E-3</v>
      </c>
      <c r="E106">
        <f t="shared" si="10"/>
        <v>3.7887716894539278E-2</v>
      </c>
      <c r="F106">
        <f t="shared" si="11"/>
        <v>1.9701612785160425</v>
      </c>
      <c r="G106" s="4">
        <f t="shared" si="12"/>
        <v>-6.231974855089352E-2</v>
      </c>
      <c r="H106">
        <f t="shared" si="15"/>
        <v>0</v>
      </c>
    </row>
    <row r="107" spans="1:8" x14ac:dyDescent="0.3">
      <c r="A107" s="7">
        <v>32231</v>
      </c>
      <c r="B107" s="1">
        <f>VLOOKUP(A107,data_considerations!$C$16:$D$8665,2)</f>
        <v>0.48299999999999998</v>
      </c>
      <c r="C107" s="38">
        <f t="shared" si="13"/>
        <v>5.7523844138186522E-2</v>
      </c>
      <c r="D107" s="71">
        <f t="shared" si="14"/>
        <v>1.3788511433626219E-3</v>
      </c>
      <c r="E107">
        <f t="shared" si="10"/>
        <v>3.71328849318582E-2</v>
      </c>
      <c r="F107">
        <f t="shared" si="11"/>
        <v>1.9309100164566264</v>
      </c>
      <c r="G107" s="4">
        <f t="shared" si="12"/>
        <v>-6.107816045933865E-2</v>
      </c>
      <c r="H107">
        <f t="shared" si="15"/>
        <v>0</v>
      </c>
    </row>
    <row r="108" spans="1:8" x14ac:dyDescent="0.3">
      <c r="A108" s="7">
        <v>32238</v>
      </c>
      <c r="B108" s="1">
        <f>VLOOKUP(A108,data_considerations!$C$16:$D$8665,2)</f>
        <v>0.47299999999999998</v>
      </c>
      <c r="C108" s="38">
        <f t="shared" si="13"/>
        <v>-2.0921265160639684E-2</v>
      </c>
      <c r="D108" s="71">
        <f t="shared" si="14"/>
        <v>1.4946596334269272E-3</v>
      </c>
      <c r="E108">
        <f t="shared" si="10"/>
        <v>3.866082815236796E-2</v>
      </c>
      <c r="F108">
        <f t="shared" si="11"/>
        <v>2.0103630639231338</v>
      </c>
      <c r="G108" s="4">
        <f t="shared" si="12"/>
        <v>-6.3591403407370045E-2</v>
      </c>
      <c r="H108">
        <f t="shared" si="15"/>
        <v>0</v>
      </c>
    </row>
    <row r="109" spans="1:8" x14ac:dyDescent="0.3">
      <c r="A109" s="7">
        <v>32245</v>
      </c>
      <c r="B109" s="1">
        <f>VLOOKUP(A109,data_considerations!$C$16:$D$8665,2)</f>
        <v>0.51900000000000002</v>
      </c>
      <c r="C109" s="38">
        <f t="shared" si="13"/>
        <v>9.280849467395566E-2</v>
      </c>
      <c r="D109" s="71">
        <f t="shared" si="14"/>
        <v>1.4312420155766193E-3</v>
      </c>
      <c r="E109">
        <f t="shared" si="10"/>
        <v>3.7831759350797044E-2</v>
      </c>
      <c r="F109">
        <f t="shared" si="11"/>
        <v>1.9672514862414463</v>
      </c>
      <c r="G109" s="4">
        <f t="shared" si="12"/>
        <v>-6.2227706582113809E-2</v>
      </c>
      <c r="H109">
        <f t="shared" si="15"/>
        <v>0</v>
      </c>
    </row>
    <row r="110" spans="1:8" x14ac:dyDescent="0.3">
      <c r="A110" s="7">
        <v>32252</v>
      </c>
      <c r="B110" s="1">
        <f>VLOOKUP(A110,data_considerations!$C$16:$D$8665,2)</f>
        <v>0.51300000000000001</v>
      </c>
      <c r="C110" s="38">
        <f t="shared" si="13"/>
        <v>-1.1628037995119099E-2</v>
      </c>
      <c r="D110" s="71">
        <f t="shared" si="14"/>
        <v>1.862172495660762E-3</v>
      </c>
      <c r="E110">
        <f t="shared" si="10"/>
        <v>4.3152896723867358E-2</v>
      </c>
      <c r="F110">
        <f t="shared" si="11"/>
        <v>2.2439506296411027</v>
      </c>
      <c r="G110" s="4">
        <f t="shared" si="12"/>
        <v>-7.0980198689715543E-2</v>
      </c>
      <c r="H110">
        <f t="shared" si="15"/>
        <v>0</v>
      </c>
    </row>
    <row r="111" spans="1:8" x14ac:dyDescent="0.3">
      <c r="A111" s="7">
        <v>32259</v>
      </c>
      <c r="B111" s="1">
        <f>VLOOKUP(A111,data_considerations!$C$16:$D$8665,2)</f>
        <v>0.52300000000000002</v>
      </c>
      <c r="C111" s="38">
        <f t="shared" si="13"/>
        <v>1.9305618894153474E-2</v>
      </c>
      <c r="D111" s="71">
        <f t="shared" si="14"/>
        <v>1.7585548219780723E-3</v>
      </c>
      <c r="E111">
        <f t="shared" si="10"/>
        <v>4.1935126349852248E-2</v>
      </c>
      <c r="F111">
        <f t="shared" si="11"/>
        <v>2.1806265701923166</v>
      </c>
      <c r="G111" s="4">
        <f t="shared" si="12"/>
        <v>-6.8977144673222746E-2</v>
      </c>
      <c r="H111">
        <f t="shared" si="15"/>
        <v>0</v>
      </c>
    </row>
    <row r="112" spans="1:8" x14ac:dyDescent="0.3">
      <c r="A112" s="7">
        <v>32266</v>
      </c>
      <c r="B112" s="1">
        <f>VLOOKUP(A112,data_considerations!$C$16:$D$8665,2)</f>
        <v>0.503</v>
      </c>
      <c r="C112" s="38">
        <f t="shared" si="13"/>
        <v>-3.8991293965183686E-2</v>
      </c>
      <c r="D112" s="71">
        <f t="shared" si="14"/>
        <v>1.6754039479125655E-3</v>
      </c>
      <c r="E112">
        <f t="shared" si="10"/>
        <v>4.0931698571065503E-2</v>
      </c>
      <c r="F112">
        <f t="shared" si="11"/>
        <v>2.1284483256954063</v>
      </c>
      <c r="G112" s="4">
        <f t="shared" si="12"/>
        <v>-6.7326652851901508E-2</v>
      </c>
      <c r="H112">
        <f t="shared" si="15"/>
        <v>0</v>
      </c>
    </row>
    <row r="113" spans="1:8" x14ac:dyDescent="0.3">
      <c r="A113" s="7">
        <v>32273</v>
      </c>
      <c r="B113" s="1">
        <f>VLOOKUP(A113,data_considerations!$C$16:$D$8665,2)</f>
        <v>0.52600000000000002</v>
      </c>
      <c r="C113" s="38">
        <f t="shared" si="13"/>
        <v>4.4711042637970683E-2</v>
      </c>
      <c r="D113" s="71">
        <f t="shared" si="14"/>
        <v>1.6660989713425738E-3</v>
      </c>
      <c r="E113">
        <f t="shared" si="10"/>
        <v>4.0817875634856032E-2</v>
      </c>
      <c r="F113">
        <f t="shared" si="11"/>
        <v>2.1225295330125138</v>
      </c>
      <c r="G113" s="4">
        <f t="shared" si="12"/>
        <v>-6.7139430782447093E-2</v>
      </c>
      <c r="H113">
        <f t="shared" si="15"/>
        <v>0</v>
      </c>
    </row>
    <row r="114" spans="1:8" x14ac:dyDescent="0.3">
      <c r="A114" s="7">
        <v>32280</v>
      </c>
      <c r="B114" s="1">
        <f>VLOOKUP(A114,data_considerations!$C$16:$D$8665,2)</f>
        <v>0.53100000000000003</v>
      </c>
      <c r="C114" s="38">
        <f t="shared" si="13"/>
        <v>9.4608085042288889E-3</v>
      </c>
      <c r="D114" s="71">
        <f t="shared" si="14"/>
        <v>1.6860776730884854E-3</v>
      </c>
      <c r="E114">
        <f t="shared" si="10"/>
        <v>4.1061876151589634E-2</v>
      </c>
      <c r="F114">
        <f t="shared" si="11"/>
        <v>2.135217559882661</v>
      </c>
      <c r="G114" s="4">
        <f t="shared" si="12"/>
        <v>-6.7540775917374382E-2</v>
      </c>
      <c r="H114">
        <f t="shared" si="15"/>
        <v>0</v>
      </c>
    </row>
    <row r="115" spans="1:8" x14ac:dyDescent="0.3">
      <c r="A115" s="7">
        <v>32287</v>
      </c>
      <c r="B115" s="1">
        <f>VLOOKUP(A115,data_considerations!$C$16:$D$8665,2)</f>
        <v>0.52100000000000002</v>
      </c>
      <c r="C115" s="38">
        <f t="shared" si="13"/>
        <v>-1.901197948857189E-2</v>
      </c>
      <c r="D115" s="71">
        <f t="shared" si="14"/>
        <v>1.5902834265563975E-3</v>
      </c>
      <c r="E115">
        <f t="shared" si="10"/>
        <v>3.9878357871863244E-2</v>
      </c>
      <c r="F115">
        <f t="shared" si="11"/>
        <v>2.0736746093368885</v>
      </c>
      <c r="G115" s="4">
        <f t="shared" si="12"/>
        <v>-6.5594061582403065E-2</v>
      </c>
      <c r="H115">
        <f t="shared" si="15"/>
        <v>0</v>
      </c>
    </row>
    <row r="116" spans="1:8" x14ac:dyDescent="0.3">
      <c r="A116" s="7">
        <v>32294</v>
      </c>
      <c r="B116" s="1">
        <f>VLOOKUP(A116,data_considerations!$C$16:$D$8665,2)</f>
        <v>0.53400000000000003</v>
      </c>
      <c r="C116" s="38">
        <f t="shared" si="13"/>
        <v>2.4645797206827948E-2</v>
      </c>
      <c r="D116" s="71">
        <f t="shared" si="14"/>
        <v>1.5165537428074461E-3</v>
      </c>
      <c r="E116">
        <f t="shared" si="10"/>
        <v>3.8942954982993341E-2</v>
      </c>
      <c r="F116">
        <f t="shared" si="11"/>
        <v>2.0250336591156537</v>
      </c>
      <c r="G116" s="4">
        <f t="shared" si="12"/>
        <v>-6.4055460747984516E-2</v>
      </c>
      <c r="H116">
        <f t="shared" si="15"/>
        <v>0</v>
      </c>
    </row>
    <row r="117" spans="1:8" x14ac:dyDescent="0.3">
      <c r="A117" s="7">
        <v>32301</v>
      </c>
      <c r="B117" s="1">
        <f>VLOOKUP(A117,data_considerations!$C$16:$D$8665,2)</f>
        <v>0.51100000000000001</v>
      </c>
      <c r="C117" s="38">
        <f t="shared" si="13"/>
        <v>-4.4026248756490402E-2</v>
      </c>
      <c r="D117" s="71">
        <f t="shared" si="14"/>
        <v>1.4620054374366045E-3</v>
      </c>
      <c r="E117">
        <f t="shared" si="10"/>
        <v>3.823617969196981E-2</v>
      </c>
      <c r="F117">
        <f t="shared" si="11"/>
        <v>1.9882813439824301</v>
      </c>
      <c r="G117" s="4">
        <f t="shared" si="12"/>
        <v>-6.2892918847104781E-2</v>
      </c>
      <c r="H117">
        <f t="shared" si="15"/>
        <v>0</v>
      </c>
    </row>
    <row r="118" spans="1:8" x14ac:dyDescent="0.3">
      <c r="A118" s="7">
        <v>32308</v>
      </c>
      <c r="B118" s="1">
        <f>VLOOKUP(A118,data_considerations!$C$16:$D$8665,2)</f>
        <v>0.51300000000000001</v>
      </c>
      <c r="C118" s="38">
        <f t="shared" si="13"/>
        <v>3.9062549670652105E-3</v>
      </c>
      <c r="D118" s="71">
        <f t="shared" si="14"/>
        <v>1.4905837459645106E-3</v>
      </c>
      <c r="E118">
        <f t="shared" si="10"/>
        <v>3.8608078765518888E-2</v>
      </c>
      <c r="F118">
        <f t="shared" si="11"/>
        <v>2.0076200958069821</v>
      </c>
      <c r="G118" s="4">
        <f t="shared" si="12"/>
        <v>-6.3504638387091875E-2</v>
      </c>
      <c r="H118">
        <f t="shared" si="15"/>
        <v>0</v>
      </c>
    </row>
    <row r="119" spans="1:8" x14ac:dyDescent="0.3">
      <c r="A119" s="7">
        <v>32315</v>
      </c>
      <c r="B119" s="1">
        <f>VLOOKUP(A119,data_considerations!$C$16:$D$8665,2)</f>
        <v>0.51200000000000001</v>
      </c>
      <c r="C119" s="38">
        <f t="shared" si="13"/>
        <v>-1.9512201312618048E-3</v>
      </c>
      <c r="D119" s="71">
        <f t="shared" si="14"/>
        <v>1.4020642508787032E-3</v>
      </c>
      <c r="E119">
        <f t="shared" si="10"/>
        <v>3.7444148419729123E-2</v>
      </c>
      <c r="F119">
        <f t="shared" si="11"/>
        <v>1.9470957178259143</v>
      </c>
      <c r="G119" s="4">
        <f t="shared" si="12"/>
        <v>-6.1590143336300703E-2</v>
      </c>
      <c r="H119">
        <f t="shared" si="15"/>
        <v>0</v>
      </c>
    </row>
    <row r="120" spans="1:8" x14ac:dyDescent="0.3">
      <c r="A120" s="7">
        <v>32322</v>
      </c>
      <c r="B120" s="1">
        <f>VLOOKUP(A120,data_considerations!$C$16:$D$8665,2)</f>
        <v>0.53700000000000003</v>
      </c>
      <c r="C120" s="38">
        <f t="shared" si="13"/>
        <v>4.7673469469356904E-2</v>
      </c>
      <c r="D120" s="71">
        <f t="shared" si="14"/>
        <v>1.3181688314260196E-3</v>
      </c>
      <c r="E120">
        <f t="shared" si="10"/>
        <v>3.630659487511903E-2</v>
      </c>
      <c r="F120">
        <f t="shared" si="11"/>
        <v>1.8879429335061895</v>
      </c>
      <c r="G120" s="4">
        <f t="shared" si="12"/>
        <v>-5.9719034262597288E-2</v>
      </c>
      <c r="H120">
        <f t="shared" si="15"/>
        <v>0</v>
      </c>
    </row>
    <row r="121" spans="1:8" x14ac:dyDescent="0.3">
      <c r="A121" s="7">
        <v>32329</v>
      </c>
      <c r="B121" s="1">
        <f>VLOOKUP(A121,data_considerations!$C$16:$D$8665,2)</f>
        <v>0.53900000000000003</v>
      </c>
      <c r="C121" s="38">
        <f t="shared" si="13"/>
        <v>3.7174764001325733E-3</v>
      </c>
      <c r="D121" s="71">
        <f t="shared" si="14"/>
        <v>1.3754442830152007E-3</v>
      </c>
      <c r="E121">
        <f t="shared" si="10"/>
        <v>3.7086982662589321E-2</v>
      </c>
      <c r="F121">
        <f t="shared" si="11"/>
        <v>1.9285230984546446</v>
      </c>
      <c r="G121" s="4">
        <f t="shared" si="12"/>
        <v>-6.1002657945246432E-2</v>
      </c>
      <c r="H121">
        <f t="shared" si="15"/>
        <v>0</v>
      </c>
    </row>
    <row r="122" spans="1:8" x14ac:dyDescent="0.3">
      <c r="A122" s="7">
        <v>32336</v>
      </c>
      <c r="B122" s="1">
        <f>VLOOKUP(A122,data_considerations!$C$16:$D$8665,2)</f>
        <v>0.59399999999999997</v>
      </c>
      <c r="C122" s="38">
        <f t="shared" si="13"/>
        <v>9.7163748453647669E-2</v>
      </c>
      <c r="D122" s="71">
        <f t="shared" si="14"/>
        <v>1.2937468038814212E-3</v>
      </c>
      <c r="E122">
        <f t="shared" si="10"/>
        <v>3.5968691995698444E-2</v>
      </c>
      <c r="F122">
        <f t="shared" si="11"/>
        <v>1.8703719837763191</v>
      </c>
      <c r="G122" s="4">
        <f t="shared" si="12"/>
        <v>-5.9163233485824987E-2</v>
      </c>
      <c r="H122">
        <f t="shared" si="15"/>
        <v>0</v>
      </c>
    </row>
    <row r="123" spans="1:8" x14ac:dyDescent="0.3">
      <c r="A123" s="7">
        <v>32343</v>
      </c>
      <c r="B123" s="1">
        <f>VLOOKUP(A123,data_considerations!$C$16:$D$8665,2)</f>
        <v>0.55700000000000005</v>
      </c>
      <c r="C123" s="38">
        <f t="shared" si="13"/>
        <v>-6.4314079435360785E-2</v>
      </c>
      <c r="D123" s="71">
        <f t="shared" si="14"/>
        <v>1.7825696364623595E-3</v>
      </c>
      <c r="E123">
        <f t="shared" si="10"/>
        <v>4.2220488349406372E-2</v>
      </c>
      <c r="F123">
        <f t="shared" si="11"/>
        <v>2.1954653941691316</v>
      </c>
      <c r="G123" s="4">
        <f t="shared" si="12"/>
        <v>-6.9446523393183468E-2</v>
      </c>
      <c r="H123">
        <f t="shared" si="15"/>
        <v>0</v>
      </c>
    </row>
    <row r="124" spans="1:8" x14ac:dyDescent="0.3">
      <c r="A124" s="7">
        <v>32350</v>
      </c>
      <c r="B124" s="1">
        <f>VLOOKUP(A124,data_considerations!$C$16:$D$8665,2)</f>
        <v>0.52300000000000002</v>
      </c>
      <c r="C124" s="38">
        <f t="shared" si="13"/>
        <v>-6.2983775862361147E-2</v>
      </c>
      <c r="D124" s="71">
        <f t="shared" si="14"/>
        <v>1.9237935070916918E-3</v>
      </c>
      <c r="E124">
        <f t="shared" si="10"/>
        <v>4.3861070519216602E-2</v>
      </c>
      <c r="F124">
        <f t="shared" si="11"/>
        <v>2.2807756669992632</v>
      </c>
      <c r="G124" s="4">
        <f t="shared" si="12"/>
        <v>-7.2145040925507734E-2</v>
      </c>
      <c r="H124">
        <f t="shared" si="15"/>
        <v>0</v>
      </c>
    </row>
    <row r="125" spans="1:8" x14ac:dyDescent="0.3">
      <c r="A125" s="7">
        <v>32357</v>
      </c>
      <c r="B125" s="1">
        <f>VLOOKUP(A125,data_considerations!$C$16:$D$8665,2)</f>
        <v>0.51</v>
      </c>
      <c r="C125" s="38">
        <f t="shared" si="13"/>
        <v>-2.5170738346551445E-2</v>
      </c>
      <c r="D125" s="71">
        <f t="shared" si="14"/>
        <v>2.0463832579789994E-3</v>
      </c>
      <c r="E125">
        <f t="shared" si="10"/>
        <v>4.5236967824766938E-2</v>
      </c>
      <c r="F125">
        <f t="shared" si="11"/>
        <v>2.3523223268878808</v>
      </c>
      <c r="G125" s="4">
        <f t="shared" si="12"/>
        <v>-7.4408190598854965E-2</v>
      </c>
      <c r="H125">
        <f t="shared" si="15"/>
        <v>0</v>
      </c>
    </row>
    <row r="126" spans="1:8" x14ac:dyDescent="0.3">
      <c r="A126" s="7">
        <v>32364</v>
      </c>
      <c r="B126" s="1">
        <f>VLOOKUP(A126,data_considerations!$C$16:$D$8665,2)</f>
        <v>0.47799999999999998</v>
      </c>
      <c r="C126" s="38">
        <f t="shared" si="13"/>
        <v>-6.4799993226915473E-2</v>
      </c>
      <c r="D126" s="71">
        <f t="shared" si="14"/>
        <v>1.9616142266348927E-3</v>
      </c>
      <c r="E126">
        <f t="shared" si="10"/>
        <v>4.4290114321763642E-2</v>
      </c>
      <c r="F126">
        <f t="shared" si="11"/>
        <v>2.3030859447317096</v>
      </c>
      <c r="G126" s="4">
        <f t="shared" si="12"/>
        <v>-7.2850755180248292E-2</v>
      </c>
      <c r="H126">
        <f t="shared" si="15"/>
        <v>0</v>
      </c>
    </row>
    <row r="127" spans="1:8" x14ac:dyDescent="0.3">
      <c r="A127" s="7">
        <v>32371</v>
      </c>
      <c r="B127" s="1">
        <f>VLOOKUP(A127,data_considerations!$C$16:$D$8665,2)</f>
        <v>0.47499999999999998</v>
      </c>
      <c r="C127" s="38">
        <f t="shared" si="13"/>
        <v>-6.2959284568148118E-3</v>
      </c>
      <c r="D127" s="71">
        <f t="shared" si="14"/>
        <v>2.0958597203692966E-3</v>
      </c>
      <c r="E127">
        <f t="shared" si="10"/>
        <v>4.5780560507373613E-2</v>
      </c>
      <c r="F127">
        <f t="shared" si="11"/>
        <v>2.3805891463834277</v>
      </c>
      <c r="G127" s="4">
        <f t="shared" si="12"/>
        <v>-7.530232099442484E-2</v>
      </c>
      <c r="H127">
        <f t="shared" si="15"/>
        <v>0</v>
      </c>
    </row>
    <row r="128" spans="1:8" x14ac:dyDescent="0.3">
      <c r="A128" s="7">
        <v>32378</v>
      </c>
      <c r="B128" s="1">
        <f>VLOOKUP(A128,data_considerations!$C$16:$D$8665,2)</f>
        <v>0.48199999999999998</v>
      </c>
      <c r="C128" s="38">
        <f t="shared" si="13"/>
        <v>1.4629310015959096E-2</v>
      </c>
      <c r="D128" s="71">
        <f t="shared" si="14"/>
        <v>1.9724864600551384E-3</v>
      </c>
      <c r="E128">
        <f t="shared" si="10"/>
        <v>4.4412683549354889E-2</v>
      </c>
      <c r="F128">
        <f t="shared" si="11"/>
        <v>2.3094595445664541</v>
      </c>
      <c r="G128" s="4">
        <f t="shared" si="12"/>
        <v>-7.3052363618804392E-2</v>
      </c>
      <c r="H128">
        <f t="shared" si="15"/>
        <v>0</v>
      </c>
    </row>
    <row r="129" spans="1:8" x14ac:dyDescent="0.3">
      <c r="A129" s="7">
        <v>32385</v>
      </c>
      <c r="B129" s="1">
        <f>VLOOKUP(A129,data_considerations!$C$16:$D$8665,2)</f>
        <v>0.49099999999999999</v>
      </c>
      <c r="C129" s="38">
        <f t="shared" si="13"/>
        <v>1.8500013743920209E-2</v>
      </c>
      <c r="D129" s="71">
        <f t="shared" si="14"/>
        <v>1.8669782751444125E-3</v>
      </c>
      <c r="E129">
        <f t="shared" si="10"/>
        <v>4.3208544006300566E-2</v>
      </c>
      <c r="F129">
        <f t="shared" si="11"/>
        <v>2.2468442883276296</v>
      </c>
      <c r="G129" s="4">
        <f t="shared" si="12"/>
        <v>-7.1071730324055796E-2</v>
      </c>
      <c r="H129">
        <f t="shared" si="15"/>
        <v>0</v>
      </c>
    </row>
    <row r="130" spans="1:8" x14ac:dyDescent="0.3">
      <c r="A130" s="7">
        <v>32392</v>
      </c>
      <c r="B130" s="1">
        <f>VLOOKUP(A130,data_considerations!$C$16:$D$8665,2)</f>
        <v>0.44900000000000001</v>
      </c>
      <c r="C130" s="38">
        <f t="shared" si="13"/>
        <v>-8.942124005226619E-2</v>
      </c>
      <c r="D130" s="71">
        <f t="shared" si="14"/>
        <v>1.7754946091472618E-3</v>
      </c>
      <c r="E130">
        <f t="shared" si="10"/>
        <v>4.2136618387659704E-2</v>
      </c>
      <c r="F130">
        <f t="shared" si="11"/>
        <v>2.1911041561583047</v>
      </c>
      <c r="G130" s="4">
        <f t="shared" si="12"/>
        <v>-6.9308569582412174E-2</v>
      </c>
      <c r="H130">
        <f t="shared" si="15"/>
        <v>1</v>
      </c>
    </row>
    <row r="131" spans="1:8" x14ac:dyDescent="0.3">
      <c r="A131" s="7">
        <v>32399</v>
      </c>
      <c r="B131" s="1">
        <f>VLOOKUP(A131,data_considerations!$C$16:$D$8665,2)</f>
        <v>0.45700000000000002</v>
      </c>
      <c r="C131" s="38">
        <f t="shared" si="13"/>
        <v>1.7660503151950314E-2</v>
      </c>
      <c r="D131" s="71">
        <f t="shared" si="14"/>
        <v>2.1487344229475275E-3</v>
      </c>
      <c r="E131">
        <f t="shared" si="10"/>
        <v>4.63544434002559E-2</v>
      </c>
      <c r="F131">
        <f t="shared" si="11"/>
        <v>2.4104310568133069</v>
      </c>
      <c r="G131" s="4">
        <f t="shared" si="12"/>
        <v>-7.6246274352227666E-2</v>
      </c>
      <c r="H131">
        <f t="shared" si="15"/>
        <v>0</v>
      </c>
    </row>
    <row r="132" spans="1:8" x14ac:dyDescent="0.3">
      <c r="A132" s="7">
        <v>32406</v>
      </c>
      <c r="B132" s="1">
        <f>VLOOKUP(A132,data_considerations!$C$16:$D$8665,2)</f>
        <v>0.46899999999999997</v>
      </c>
      <c r="C132" s="38">
        <f t="shared" si="13"/>
        <v>2.5919377552074494E-2</v>
      </c>
      <c r="D132" s="71">
        <f t="shared" si="14"/>
        <v>2.0385239598654783E-3</v>
      </c>
      <c r="E132">
        <f t="shared" si="10"/>
        <v>4.5150016166835179E-2</v>
      </c>
      <c r="F132">
        <f t="shared" si="11"/>
        <v>2.3478008406754292</v>
      </c>
      <c r="G132" s="4">
        <f t="shared" si="12"/>
        <v>-7.426516784893647E-2</v>
      </c>
      <c r="H132">
        <f t="shared" si="15"/>
        <v>0</v>
      </c>
    </row>
    <row r="133" spans="1:8" x14ac:dyDescent="0.3">
      <c r="A133" s="7">
        <v>32413</v>
      </c>
      <c r="B133" s="1">
        <f>VLOOKUP(A133,data_considerations!$C$16:$D$8665,2)</f>
        <v>0.47</v>
      </c>
      <c r="C133" s="38">
        <f t="shared" si="13"/>
        <v>2.129926257824849E-3</v>
      </c>
      <c r="D133" s="71">
        <f t="shared" si="14"/>
        <v>1.9565213702347688E-3</v>
      </c>
      <c r="E133">
        <f t="shared" si="10"/>
        <v>4.4232582676515385E-2</v>
      </c>
      <c r="F133">
        <f t="shared" si="11"/>
        <v>2.3000942991788</v>
      </c>
      <c r="G133" s="4">
        <f t="shared" si="12"/>
        <v>-7.2756124044897202E-2</v>
      </c>
      <c r="H133">
        <f t="shared" si="15"/>
        <v>0</v>
      </c>
    </row>
    <row r="134" spans="1:8" x14ac:dyDescent="0.3">
      <c r="A134" s="7">
        <v>32420</v>
      </c>
      <c r="B134" s="1">
        <f>VLOOKUP(A134,data_considerations!$C$16:$D$8665,2)</f>
        <v>0.46500000000000002</v>
      </c>
      <c r="C134" s="38">
        <f t="shared" si="13"/>
        <v>-1.0695289116747806E-2</v>
      </c>
      <c r="D134" s="71">
        <f t="shared" si="14"/>
        <v>1.8394022831725088E-3</v>
      </c>
      <c r="E134">
        <f t="shared" si="10"/>
        <v>4.2888253440452773E-2</v>
      </c>
      <c r="F134">
        <f t="shared" si="11"/>
        <v>2.2301891789035442</v>
      </c>
      <c r="G134" s="4">
        <f t="shared" si="12"/>
        <v>-7.0544899225142718E-2</v>
      </c>
      <c r="H134">
        <f t="shared" si="15"/>
        <v>0</v>
      </c>
    </row>
    <row r="135" spans="1:8" x14ac:dyDescent="0.3">
      <c r="A135" s="7">
        <v>32427</v>
      </c>
      <c r="B135" s="1">
        <f>VLOOKUP(A135,data_considerations!$C$16:$D$8665,2)</f>
        <v>0.46700000000000003</v>
      </c>
      <c r="C135" s="38">
        <f t="shared" si="13"/>
        <v>4.2918520815410843E-3</v>
      </c>
      <c r="D135" s="71">
        <f t="shared" si="14"/>
        <v>1.7359014987396075E-3</v>
      </c>
      <c r="E135">
        <f t="shared" si="10"/>
        <v>4.1664151242280303E-2</v>
      </c>
      <c r="F135">
        <f t="shared" si="11"/>
        <v>2.1665358645985759</v>
      </c>
      <c r="G135" s="4">
        <f t="shared" si="12"/>
        <v>-6.8531430284719461E-2</v>
      </c>
      <c r="H135">
        <f t="shared" si="15"/>
        <v>0</v>
      </c>
    </row>
    <row r="136" spans="1:8" x14ac:dyDescent="0.3">
      <c r="A136" s="7">
        <v>32434</v>
      </c>
      <c r="B136" s="1">
        <f>VLOOKUP(A136,data_considerations!$C$16:$D$8665,2)</f>
        <v>0.51</v>
      </c>
      <c r="C136" s="38">
        <f t="shared" si="13"/>
        <v>8.8081468049474171E-2</v>
      </c>
      <c r="D136" s="71">
        <f t="shared" si="14"/>
        <v>1.6328526084726208E-3</v>
      </c>
      <c r="E136">
        <f t="shared" si="10"/>
        <v>4.040857097785841E-2</v>
      </c>
      <c r="F136">
        <f t="shared" si="11"/>
        <v>2.1012456908486374</v>
      </c>
      <c r="G136" s="4">
        <f t="shared" si="12"/>
        <v>-6.6466184532856423E-2</v>
      </c>
      <c r="H136">
        <f t="shared" si="15"/>
        <v>0</v>
      </c>
    </row>
    <row r="137" spans="1:8" x14ac:dyDescent="0.3">
      <c r="A137" s="7">
        <v>32441</v>
      </c>
      <c r="B137" s="1">
        <f>VLOOKUP(A137,data_considerations!$C$16:$D$8665,2)</f>
        <v>0.58099999999999996</v>
      </c>
      <c r="C137" s="38">
        <f t="shared" si="13"/>
        <v>0.13034003113353973</v>
      </c>
      <c r="D137" s="71">
        <f t="shared" si="14"/>
        <v>2.0003821527892962E-3</v>
      </c>
      <c r="E137">
        <f t="shared" si="10"/>
        <v>4.4725631943990415E-2</v>
      </c>
      <c r="F137">
        <f t="shared" si="11"/>
        <v>2.3257328610875017</v>
      </c>
      <c r="G137" s="4">
        <f t="shared" si="12"/>
        <v>-7.3567117920769282E-2</v>
      </c>
      <c r="H137">
        <f t="shared" si="15"/>
        <v>0</v>
      </c>
    </row>
    <row r="138" spans="1:8" x14ac:dyDescent="0.3">
      <c r="A138" s="7">
        <v>32448</v>
      </c>
      <c r="B138" s="1">
        <f>VLOOKUP(A138,data_considerations!$C$16:$D$8665,2)</f>
        <v>0.50700000000000001</v>
      </c>
      <c r="C138" s="38">
        <f t="shared" si="13"/>
        <v>-0.13623975326072801</v>
      </c>
      <c r="D138" s="71">
        <f t="shared" si="14"/>
        <v>2.8996706465754655E-3</v>
      </c>
      <c r="E138">
        <f t="shared" si="10"/>
        <v>5.3848590014739156E-2</v>
      </c>
      <c r="F138">
        <f t="shared" si="11"/>
        <v>2.8001266807664362</v>
      </c>
      <c r="G138" s="4">
        <f t="shared" si="12"/>
        <v>-8.8573048591966561E-2</v>
      </c>
      <c r="H138">
        <f t="shared" si="15"/>
        <v>1</v>
      </c>
    </row>
    <row r="139" spans="1:8" x14ac:dyDescent="0.3">
      <c r="A139" s="7">
        <v>32455</v>
      </c>
      <c r="B139" s="1">
        <f>VLOOKUP(A139,data_considerations!$C$16:$D$8665,2)</f>
        <v>0.54700000000000004</v>
      </c>
      <c r="C139" s="38">
        <f t="shared" si="13"/>
        <v>7.5937798830798001E-2</v>
      </c>
      <c r="D139" s="71">
        <f t="shared" si="14"/>
        <v>3.8393666298935812E-3</v>
      </c>
      <c r="E139">
        <f t="shared" si="10"/>
        <v>6.1962622845499214E-2</v>
      </c>
      <c r="F139">
        <f t="shared" si="11"/>
        <v>3.2220563879659592</v>
      </c>
      <c r="G139" s="4">
        <f t="shared" si="12"/>
        <v>-0.10191944492284556</v>
      </c>
      <c r="H139">
        <f t="shared" si="15"/>
        <v>0</v>
      </c>
    </row>
    <row r="140" spans="1:8" x14ac:dyDescent="0.3">
      <c r="A140" s="7">
        <v>32462</v>
      </c>
      <c r="B140" s="1">
        <f>VLOOKUP(A140,data_considerations!$C$16:$D$8665,2)</f>
        <v>0.54400000000000004</v>
      </c>
      <c r="C140" s="38">
        <f t="shared" si="13"/>
        <v>-5.4995555660385465E-3</v>
      </c>
      <c r="D140" s="71">
        <f t="shared" si="14"/>
        <v>3.9549975895759714E-3</v>
      </c>
      <c r="E140">
        <f t="shared" si="10"/>
        <v>6.2888771569939023E-2</v>
      </c>
      <c r="F140">
        <f t="shared" si="11"/>
        <v>3.2702161216368291</v>
      </c>
      <c r="G140" s="4">
        <f t="shared" si="12"/>
        <v>-0.10344282401133686</v>
      </c>
      <c r="H140">
        <f t="shared" si="15"/>
        <v>0</v>
      </c>
    </row>
    <row r="141" spans="1:8" x14ac:dyDescent="0.3">
      <c r="A141" s="7">
        <v>32469</v>
      </c>
      <c r="B141" s="1">
        <f>VLOOKUP(A141,data_considerations!$C$16:$D$8665,2)</f>
        <v>0.48499999999999999</v>
      </c>
      <c r="C141" s="38">
        <f t="shared" si="13"/>
        <v>-0.1148003559184595</v>
      </c>
      <c r="D141" s="71">
        <f t="shared" si="14"/>
        <v>3.7195124408868499E-3</v>
      </c>
      <c r="E141">
        <f t="shared" ref="E141:E204" si="16">SQRT(D141)</f>
        <v>6.0987805673649628E-2</v>
      </c>
      <c r="F141">
        <f t="shared" ref="F141:F204" si="17">E141*52</f>
        <v>3.1713658950297807</v>
      </c>
      <c r="G141" s="4">
        <f t="shared" ref="G141:G204" si="18">NORMSINV(0.05)*E141</f>
        <v>-0.1003160133621142</v>
      </c>
      <c r="H141">
        <f t="shared" si="15"/>
        <v>1</v>
      </c>
    </row>
    <row r="142" spans="1:8" x14ac:dyDescent="0.3">
      <c r="A142" s="7">
        <v>32476</v>
      </c>
      <c r="B142" s="1">
        <f>VLOOKUP(A142,data_considerations!$C$16:$D$8665,2)</f>
        <v>0.47799999999999998</v>
      </c>
      <c r="C142" s="38">
        <f t="shared" ref="C142:C205" si="19">LN(B142/B141)</f>
        <v>-1.4538158446027282E-2</v>
      </c>
      <c r="D142" s="71">
        <f t="shared" ref="D142:D205" si="20">(1-$D$8)*C141^2+$D$8*D141</f>
        <v>4.287088997573938E-3</v>
      </c>
      <c r="E142">
        <f t="shared" si="16"/>
        <v>6.5475865764218336E-2</v>
      </c>
      <c r="F142">
        <f t="shared" si="17"/>
        <v>3.4047450197393534</v>
      </c>
      <c r="G142" s="4">
        <f t="shared" si="18"/>
        <v>-0.10769821528006228</v>
      </c>
      <c r="H142">
        <f t="shared" ref="H142:H205" si="21">IF(C142&gt;G142,0,1)</f>
        <v>0</v>
      </c>
    </row>
    <row r="143" spans="1:8" x14ac:dyDescent="0.3">
      <c r="A143" s="7">
        <v>32483</v>
      </c>
      <c r="B143" s="1">
        <f>VLOOKUP(A143,data_considerations!$C$16:$D$8665,2)</f>
        <v>0.46400000000000002</v>
      </c>
      <c r="C143" s="38">
        <f t="shared" si="19"/>
        <v>-2.972618026520062E-2</v>
      </c>
      <c r="D143" s="71">
        <f t="shared" si="20"/>
        <v>4.0425451407796091E-3</v>
      </c>
      <c r="E143">
        <f t="shared" si="16"/>
        <v>6.3581012423361186E-2</v>
      </c>
      <c r="F143">
        <f t="shared" si="17"/>
        <v>3.3062126460147816</v>
      </c>
      <c r="G143" s="4">
        <f t="shared" si="18"/>
        <v>-0.10458145888981228</v>
      </c>
      <c r="H143">
        <f t="shared" si="21"/>
        <v>0</v>
      </c>
    </row>
    <row r="144" spans="1:8" x14ac:dyDescent="0.3">
      <c r="A144" s="7">
        <v>32490</v>
      </c>
      <c r="B144" s="1">
        <f>VLOOKUP(A144,data_considerations!$C$16:$D$8665,2)</f>
        <v>0.45</v>
      </c>
      <c r="C144" s="38">
        <f t="shared" si="19"/>
        <v>-3.0636969461889801E-2</v>
      </c>
      <c r="D144" s="71">
        <f t="shared" si="20"/>
        <v>3.8530111799223847E-3</v>
      </c>
      <c r="E144">
        <f t="shared" si="16"/>
        <v>6.2072628266590942E-2</v>
      </c>
      <c r="F144">
        <f t="shared" si="17"/>
        <v>3.2277766698627288</v>
      </c>
      <c r="G144" s="4">
        <f t="shared" si="18"/>
        <v>-0.10210038773871261</v>
      </c>
      <c r="H144">
        <f t="shared" si="21"/>
        <v>0</v>
      </c>
    </row>
    <row r="145" spans="1:8" x14ac:dyDescent="0.3">
      <c r="A145" s="7">
        <v>32497</v>
      </c>
      <c r="B145" s="1">
        <f>VLOOKUP(A145,data_considerations!$C$16:$D$8665,2)</f>
        <v>0.47099999999999997</v>
      </c>
      <c r="C145" s="38">
        <f t="shared" si="19"/>
        <v>4.5610511252052274E-2</v>
      </c>
      <c r="D145" s="71">
        <f t="shared" si="20"/>
        <v>3.6781479429955676E-3</v>
      </c>
      <c r="E145">
        <f t="shared" si="16"/>
        <v>6.0647736503480223E-2</v>
      </c>
      <c r="F145">
        <f t="shared" si="17"/>
        <v>3.1536822981809718</v>
      </c>
      <c r="G145" s="4">
        <f t="shared" si="18"/>
        <v>-9.9756649354146673E-2</v>
      </c>
      <c r="H145">
        <f t="shared" si="21"/>
        <v>0</v>
      </c>
    </row>
    <row r="146" spans="1:8" x14ac:dyDescent="0.3">
      <c r="A146" s="7">
        <v>32504</v>
      </c>
      <c r="B146" s="1">
        <f>VLOOKUP(A146,data_considerations!$C$16:$D$8665,2)</f>
        <v>0.48599999999999999</v>
      </c>
      <c r="C146" s="38">
        <f t="shared" si="19"/>
        <v>3.1350529884076009E-2</v>
      </c>
      <c r="D146" s="71">
        <f t="shared" si="20"/>
        <v>3.5822781906162489E-3</v>
      </c>
      <c r="E146">
        <f t="shared" si="16"/>
        <v>5.9852136057255707E-2</v>
      </c>
      <c r="F146">
        <f t="shared" si="17"/>
        <v>3.1123110749772969</v>
      </c>
      <c r="G146" s="4">
        <f t="shared" si="18"/>
        <v>-9.8448003074570065E-2</v>
      </c>
      <c r="H146">
        <f t="shared" si="21"/>
        <v>0</v>
      </c>
    </row>
    <row r="147" spans="1:8" x14ac:dyDescent="0.3">
      <c r="A147" s="7">
        <v>32511</v>
      </c>
      <c r="B147" s="1">
        <f>VLOOKUP(A147,data_considerations!$C$16:$D$8665,2)</f>
        <v>0.48399999999999999</v>
      </c>
      <c r="C147" s="38">
        <f t="shared" si="19"/>
        <v>-4.1237171838620409E-3</v>
      </c>
      <c r="D147" s="71">
        <f t="shared" si="20"/>
        <v>3.4263128426200145E-3</v>
      </c>
      <c r="E147">
        <f t="shared" si="16"/>
        <v>5.8534714850420298E-2</v>
      </c>
      <c r="F147">
        <f t="shared" si="17"/>
        <v>3.0438051722218553</v>
      </c>
      <c r="G147" s="4">
        <f t="shared" si="18"/>
        <v>-9.628103802428406E-2</v>
      </c>
      <c r="H147">
        <f t="shared" si="21"/>
        <v>0</v>
      </c>
    </row>
    <row r="148" spans="1:8" x14ac:dyDescent="0.3">
      <c r="A148" s="7">
        <v>32518</v>
      </c>
      <c r="B148" s="1">
        <f>VLOOKUP(A148,data_considerations!$C$16:$D$8665,2)</f>
        <v>0.495</v>
      </c>
      <c r="C148" s="38">
        <f t="shared" si="19"/>
        <v>2.2472855852058576E-2</v>
      </c>
      <c r="D148" s="71">
        <f t="shared" si="20"/>
        <v>3.221754374667562E-3</v>
      </c>
      <c r="E148">
        <f t="shared" si="16"/>
        <v>5.6760500127003483E-2</v>
      </c>
      <c r="F148">
        <f t="shared" si="17"/>
        <v>2.9515460066041812</v>
      </c>
      <c r="G148" s="4">
        <f t="shared" si="18"/>
        <v>-9.3362714501481203E-2</v>
      </c>
      <c r="H148">
        <f t="shared" si="21"/>
        <v>0</v>
      </c>
    </row>
    <row r="149" spans="1:8" x14ac:dyDescent="0.3">
      <c r="A149" s="7">
        <v>32525</v>
      </c>
      <c r="B149" s="1">
        <f>VLOOKUP(A149,data_considerations!$C$16:$D$8665,2)</f>
        <v>0.51</v>
      </c>
      <c r="C149" s="38">
        <f t="shared" si="19"/>
        <v>2.9852963149681128E-2</v>
      </c>
      <c r="D149" s="71">
        <f t="shared" si="20"/>
        <v>3.0587508671963528E-3</v>
      </c>
      <c r="E149">
        <f t="shared" si="16"/>
        <v>5.5305974968319224E-2</v>
      </c>
      <c r="F149">
        <f t="shared" si="17"/>
        <v>2.8759106983525995</v>
      </c>
      <c r="G149" s="4">
        <f t="shared" si="18"/>
        <v>-9.0970233518727239E-2</v>
      </c>
      <c r="H149">
        <f t="shared" si="21"/>
        <v>0</v>
      </c>
    </row>
    <row r="150" spans="1:8" x14ac:dyDescent="0.3">
      <c r="A150" s="7">
        <v>32532</v>
      </c>
      <c r="B150" s="1">
        <f>VLOOKUP(A150,data_considerations!$C$16:$D$8665,2)</f>
        <v>0.50900000000000001</v>
      </c>
      <c r="C150" s="38">
        <f t="shared" si="19"/>
        <v>-1.9627091678487058E-3</v>
      </c>
      <c r="D150" s="71">
        <f t="shared" si="20"/>
        <v>2.928697779693545E-3</v>
      </c>
      <c r="E150">
        <f t="shared" si="16"/>
        <v>5.4117444319678888E-2</v>
      </c>
      <c r="F150">
        <f t="shared" si="17"/>
        <v>2.8141071046233024</v>
      </c>
      <c r="G150" s="4">
        <f t="shared" si="18"/>
        <v>-8.9015274570568195E-2</v>
      </c>
      <c r="H150">
        <f t="shared" si="21"/>
        <v>0</v>
      </c>
    </row>
    <row r="151" spans="1:8" x14ac:dyDescent="0.3">
      <c r="A151" s="7">
        <v>32539</v>
      </c>
      <c r="B151" s="1">
        <f>VLOOKUP(A151,data_considerations!$C$16:$D$8665,2)</f>
        <v>0.47599999999999998</v>
      </c>
      <c r="C151" s="38">
        <f t="shared" si="19"/>
        <v>-6.7030162319102846E-2</v>
      </c>
      <c r="D151" s="71">
        <f t="shared" si="20"/>
        <v>2.7532070465485854E-3</v>
      </c>
      <c r="E151">
        <f t="shared" si="16"/>
        <v>5.2471011487759463E-2</v>
      </c>
      <c r="F151">
        <f t="shared" si="17"/>
        <v>2.7284925973634921</v>
      </c>
      <c r="G151" s="4">
        <f t="shared" si="18"/>
        <v>-8.6307133555453538E-2</v>
      </c>
      <c r="H151">
        <f t="shared" si="21"/>
        <v>0</v>
      </c>
    </row>
    <row r="152" spans="1:8" x14ac:dyDescent="0.3">
      <c r="A152" s="7">
        <v>32546</v>
      </c>
      <c r="B152" s="1">
        <f>VLOOKUP(A152,data_considerations!$C$16:$D$8665,2)</f>
        <v>0.48</v>
      </c>
      <c r="C152" s="38">
        <f t="shared" si="19"/>
        <v>8.3682496705165792E-3</v>
      </c>
      <c r="D152" s="71">
        <f t="shared" si="20"/>
        <v>2.8575971833871869E-3</v>
      </c>
      <c r="E152">
        <f t="shared" si="16"/>
        <v>5.3456498046422635E-2</v>
      </c>
      <c r="F152">
        <f t="shared" si="17"/>
        <v>2.7797378984139769</v>
      </c>
      <c r="G152" s="4">
        <f t="shared" si="18"/>
        <v>-8.7928114695782586E-2</v>
      </c>
      <c r="H152">
        <f t="shared" si="21"/>
        <v>0</v>
      </c>
    </row>
    <row r="153" spans="1:8" x14ac:dyDescent="0.3">
      <c r="A153" s="7">
        <v>32553</v>
      </c>
      <c r="B153" s="1">
        <f>VLOOKUP(A153,data_considerations!$C$16:$D$8665,2)</f>
        <v>0.46700000000000003</v>
      </c>
      <c r="C153" s="38">
        <f t="shared" si="19"/>
        <v>-2.7456846233039203E-2</v>
      </c>
      <c r="D153" s="71">
        <f t="shared" si="20"/>
        <v>2.6903430085368414E-3</v>
      </c>
      <c r="E153">
        <f t="shared" si="16"/>
        <v>5.1868516544594193E-2</v>
      </c>
      <c r="F153">
        <f t="shared" si="17"/>
        <v>2.697162860318898</v>
      </c>
      <c r="G153" s="4">
        <f t="shared" si="18"/>
        <v>-8.5316117562968224E-2</v>
      </c>
      <c r="H153">
        <f t="shared" si="21"/>
        <v>0</v>
      </c>
    </row>
    <row r="154" spans="1:8" x14ac:dyDescent="0.3">
      <c r="A154" s="7">
        <v>32560</v>
      </c>
      <c r="B154" s="1">
        <f>VLOOKUP(A154,data_considerations!$C$16:$D$8665,2)</f>
        <v>0.46700000000000003</v>
      </c>
      <c r="C154" s="38">
        <f t="shared" si="19"/>
        <v>0</v>
      </c>
      <c r="D154" s="71">
        <f t="shared" si="20"/>
        <v>2.5741551323285165E-3</v>
      </c>
      <c r="E154">
        <f t="shared" si="16"/>
        <v>5.07361324139761E-2</v>
      </c>
      <c r="F154">
        <f t="shared" si="17"/>
        <v>2.6382788855267574</v>
      </c>
      <c r="G154" s="4">
        <f t="shared" si="18"/>
        <v>-8.3453511418618759E-2</v>
      </c>
      <c r="H154">
        <f t="shared" si="21"/>
        <v>0</v>
      </c>
    </row>
    <row r="155" spans="1:8" x14ac:dyDescent="0.3">
      <c r="A155" s="7">
        <v>32567</v>
      </c>
      <c r="B155" s="1">
        <f>VLOOKUP(A155,data_considerations!$C$16:$D$8665,2)</f>
        <v>0.50800000000000001</v>
      </c>
      <c r="C155" s="38">
        <f t="shared" si="19"/>
        <v>8.4152189909584577E-2</v>
      </c>
      <c r="D155" s="71">
        <f t="shared" si="20"/>
        <v>2.4197058243888053E-3</v>
      </c>
      <c r="E155">
        <f t="shared" si="16"/>
        <v>4.9190505429287927E-2</v>
      </c>
      <c r="F155">
        <f t="shared" si="17"/>
        <v>2.5579062823229721</v>
      </c>
      <c r="G155" s="4">
        <f t="shared" si="18"/>
        <v>-8.0911181266940357E-2</v>
      </c>
      <c r="H155">
        <f t="shared" si="21"/>
        <v>0</v>
      </c>
    </row>
    <row r="156" spans="1:8" x14ac:dyDescent="0.3">
      <c r="A156" s="7">
        <v>32574</v>
      </c>
      <c r="B156" s="1">
        <f>VLOOKUP(A156,data_considerations!$C$16:$D$8665,2)</f>
        <v>0.502</v>
      </c>
      <c r="C156" s="38">
        <f t="shared" si="19"/>
        <v>-1.1881327886752675E-2</v>
      </c>
      <c r="D156" s="71">
        <f t="shared" si="20"/>
        <v>2.6994189389202049E-3</v>
      </c>
      <c r="E156">
        <f t="shared" si="16"/>
        <v>5.1955932663365838E-2</v>
      </c>
      <c r="F156">
        <f t="shared" si="17"/>
        <v>2.7017084984950235</v>
      </c>
      <c r="G156" s="4">
        <f t="shared" si="18"/>
        <v>-8.5459904282983779E-2</v>
      </c>
      <c r="H156">
        <f t="shared" si="21"/>
        <v>0</v>
      </c>
    </row>
    <row r="157" spans="1:8" x14ac:dyDescent="0.3">
      <c r="A157" s="7">
        <v>32581</v>
      </c>
      <c r="B157" s="1">
        <f>VLOOKUP(A157,data_considerations!$C$16:$D$8665,2)</f>
        <v>0.53300000000000003</v>
      </c>
      <c r="C157" s="38">
        <f t="shared" si="19"/>
        <v>5.992130447411529E-2</v>
      </c>
      <c r="D157" s="71">
        <f t="shared" si="20"/>
        <v>2.5459237597261443E-3</v>
      </c>
      <c r="E157">
        <f t="shared" si="16"/>
        <v>5.0457147756548269E-2</v>
      </c>
      <c r="F157">
        <f t="shared" si="17"/>
        <v>2.62377168334051</v>
      </c>
      <c r="G157" s="4">
        <f t="shared" si="18"/>
        <v>-8.2994622492984782E-2</v>
      </c>
      <c r="H157">
        <f t="shared" si="21"/>
        <v>0</v>
      </c>
    </row>
    <row r="158" spans="1:8" x14ac:dyDescent="0.3">
      <c r="A158" s="7">
        <v>32588</v>
      </c>
      <c r="B158" s="1">
        <f>VLOOKUP(A158,data_considerations!$C$16:$D$8665,2)</f>
        <v>0.54700000000000004</v>
      </c>
      <c r="C158" s="38">
        <f t="shared" si="19"/>
        <v>2.5927378256136738E-2</v>
      </c>
      <c r="D158" s="71">
        <f t="shared" si="20"/>
        <v>2.6086020979353532E-3</v>
      </c>
      <c r="E158">
        <f t="shared" si="16"/>
        <v>5.1074475992763282E-2</v>
      </c>
      <c r="F158">
        <f t="shared" si="17"/>
        <v>2.6558727516236909</v>
      </c>
      <c r="G158" s="4">
        <f t="shared" si="18"/>
        <v>-8.4010037081342595E-2</v>
      </c>
      <c r="H158">
        <f t="shared" si="21"/>
        <v>0</v>
      </c>
    </row>
    <row r="159" spans="1:8" x14ac:dyDescent="0.3">
      <c r="A159" s="7">
        <v>32595</v>
      </c>
      <c r="B159" s="1">
        <f>VLOOKUP(A159,data_considerations!$C$16:$D$8665,2)</f>
        <v>0.58099999999999996</v>
      </c>
      <c r="C159" s="38">
        <f t="shared" si="19"/>
        <v>6.0301954429929965E-2</v>
      </c>
      <c r="D159" s="71">
        <f t="shared" si="20"/>
        <v>2.4924197086534394E-3</v>
      </c>
      <c r="E159">
        <f t="shared" si="16"/>
        <v>4.9924139538438113E-2</v>
      </c>
      <c r="F159">
        <f t="shared" si="17"/>
        <v>2.596055255998782</v>
      </c>
      <c r="G159" s="4">
        <f t="shared" si="18"/>
        <v>-8.2117901992231346E-2</v>
      </c>
      <c r="H159">
        <f t="shared" si="21"/>
        <v>0</v>
      </c>
    </row>
    <row r="160" spans="1:8" x14ac:dyDescent="0.3">
      <c r="A160" s="7">
        <v>32602</v>
      </c>
      <c r="B160" s="1">
        <f>VLOOKUP(A160,data_considerations!$C$16:$D$8665,2)</f>
        <v>0.69399999999999995</v>
      </c>
      <c r="C160" s="38">
        <f t="shared" si="19"/>
        <v>0.1777212036548933</v>
      </c>
      <c r="D160" s="71">
        <f t="shared" si="20"/>
        <v>2.5610540686183941E-3</v>
      </c>
      <c r="E160">
        <f t="shared" si="16"/>
        <v>5.0606857920823284E-2</v>
      </c>
      <c r="F160">
        <f t="shared" si="17"/>
        <v>2.6315566118828109</v>
      </c>
      <c r="G160" s="4">
        <f t="shared" si="18"/>
        <v>-8.3240873799684034E-2</v>
      </c>
      <c r="H160">
        <f t="shared" si="21"/>
        <v>0</v>
      </c>
    </row>
    <row r="161" spans="1:8" x14ac:dyDescent="0.3">
      <c r="A161" s="7">
        <v>32609</v>
      </c>
      <c r="B161" s="1">
        <f>VLOOKUP(A161,data_considerations!$C$16:$D$8665,2)</f>
        <v>0.69399999999999995</v>
      </c>
      <c r="C161" s="38">
        <f t="shared" si="19"/>
        <v>0</v>
      </c>
      <c r="D161" s="71">
        <f t="shared" si="20"/>
        <v>4.3024803982139358E-3</v>
      </c>
      <c r="E161">
        <f t="shared" si="16"/>
        <v>6.5593295375472149E-2</v>
      </c>
      <c r="F161">
        <f t="shared" si="17"/>
        <v>3.4108513595245515</v>
      </c>
      <c r="G161" s="4">
        <f t="shared" si="18"/>
        <v>-0.10789136980204463</v>
      </c>
      <c r="H161">
        <f t="shared" si="21"/>
        <v>0</v>
      </c>
    </row>
    <row r="162" spans="1:8" x14ac:dyDescent="0.3">
      <c r="A162" s="7">
        <v>32616</v>
      </c>
      <c r="B162" s="1">
        <f>VLOOKUP(A162,data_considerations!$C$16:$D$8665,2)</f>
        <v>0.73499999999999999</v>
      </c>
      <c r="C162" s="38">
        <f t="shared" si="19"/>
        <v>5.7398538706032211E-2</v>
      </c>
      <c r="D162" s="71">
        <f t="shared" si="20"/>
        <v>4.0443315743210993E-3</v>
      </c>
      <c r="E162">
        <f t="shared" si="16"/>
        <v>6.3595059354647196E-2</v>
      </c>
      <c r="F162">
        <f t="shared" si="17"/>
        <v>3.3069430864416542</v>
      </c>
      <c r="G162" s="4">
        <f t="shared" si="18"/>
        <v>-0.10460456403568562</v>
      </c>
      <c r="H162">
        <f t="shared" si="21"/>
        <v>0</v>
      </c>
    </row>
    <row r="163" spans="1:8" x14ac:dyDescent="0.3">
      <c r="A163" s="7">
        <v>32623</v>
      </c>
      <c r="B163" s="1">
        <f>VLOOKUP(A163,data_considerations!$C$16:$D$8665,2)</f>
        <v>0.73</v>
      </c>
      <c r="C163" s="38">
        <f t="shared" si="19"/>
        <v>-6.8259650703998706E-3</v>
      </c>
      <c r="D163" s="71">
        <f t="shared" si="20"/>
        <v>3.999347214597106E-3</v>
      </c>
      <c r="E163">
        <f t="shared" si="16"/>
        <v>6.3240392271056531E-2</v>
      </c>
      <c r="F163">
        <f t="shared" si="17"/>
        <v>3.2885003980949397</v>
      </c>
      <c r="G163" s="4">
        <f t="shared" si="18"/>
        <v>-0.10402118859688121</v>
      </c>
      <c r="H163">
        <f t="shared" si="21"/>
        <v>0</v>
      </c>
    </row>
    <row r="164" spans="1:8" x14ac:dyDescent="0.3">
      <c r="A164" s="7">
        <v>32630</v>
      </c>
      <c r="B164" s="1">
        <f>VLOOKUP(A164,data_considerations!$C$16:$D$8665,2)</f>
        <v>0.74399999999999999</v>
      </c>
      <c r="C164" s="38">
        <f t="shared" si="19"/>
        <v>1.8996500690655085E-2</v>
      </c>
      <c r="D164" s="71">
        <f t="shared" si="20"/>
        <v>3.7621820096698185E-3</v>
      </c>
      <c r="E164">
        <f t="shared" si="16"/>
        <v>6.1336628613495044E-2</v>
      </c>
      <c r="F164">
        <f t="shared" si="17"/>
        <v>3.1895046879017421</v>
      </c>
      <c r="G164" s="4">
        <f t="shared" si="18"/>
        <v>-0.10088977603988279</v>
      </c>
      <c r="H164">
        <f t="shared" si="21"/>
        <v>0</v>
      </c>
    </row>
    <row r="165" spans="1:8" x14ac:dyDescent="0.3">
      <c r="A165" s="7">
        <v>32637</v>
      </c>
      <c r="B165" s="1">
        <f>VLOOKUP(A165,data_considerations!$C$16:$D$8665,2)</f>
        <v>0.66900000000000004</v>
      </c>
      <c r="C165" s="38">
        <f t="shared" si="19"/>
        <v>-0.10625697470486331</v>
      </c>
      <c r="D165" s="71">
        <f t="shared" si="20"/>
        <v>3.5581031113990328E-3</v>
      </c>
      <c r="E165">
        <f t="shared" si="16"/>
        <v>5.9649837480072257E-2</v>
      </c>
      <c r="F165">
        <f t="shared" si="17"/>
        <v>3.1017915489637575</v>
      </c>
      <c r="G165" s="4">
        <f t="shared" si="18"/>
        <v>-9.8115251526162739E-2</v>
      </c>
      <c r="H165">
        <f t="shared" si="21"/>
        <v>1</v>
      </c>
    </row>
    <row r="166" spans="1:8" x14ac:dyDescent="0.3">
      <c r="A166" s="7">
        <v>32644</v>
      </c>
      <c r="B166" s="1">
        <f>VLOOKUP(A166,data_considerations!$C$16:$D$8665,2)</f>
        <v>0.65900000000000003</v>
      </c>
      <c r="C166" s="38">
        <f t="shared" si="19"/>
        <v>-1.5060525625721237E-2</v>
      </c>
      <c r="D166" s="71">
        <f t="shared" si="20"/>
        <v>4.0220496051208889E-3</v>
      </c>
      <c r="E166">
        <f t="shared" si="16"/>
        <v>6.3419631070520177E-2</v>
      </c>
      <c r="F166">
        <f t="shared" si="17"/>
        <v>3.2978208156670492</v>
      </c>
      <c r="G166" s="4">
        <f t="shared" si="18"/>
        <v>-0.10431601018626942</v>
      </c>
      <c r="H166">
        <f t="shared" si="21"/>
        <v>0</v>
      </c>
    </row>
    <row r="167" spans="1:8" x14ac:dyDescent="0.3">
      <c r="A167" s="7">
        <v>32651</v>
      </c>
      <c r="B167" s="1">
        <f>VLOOKUP(A167,data_considerations!$C$16:$D$8665,2)</f>
        <v>0.65100000000000002</v>
      </c>
      <c r="C167" s="38">
        <f t="shared" si="19"/>
        <v>-1.2213892293937963E-2</v>
      </c>
      <c r="D167" s="71">
        <f t="shared" si="20"/>
        <v>3.7943357947410159E-3</v>
      </c>
      <c r="E167">
        <f t="shared" si="16"/>
        <v>6.159818012523597E-2</v>
      </c>
      <c r="F167">
        <f t="shared" si="17"/>
        <v>3.2031053665122706</v>
      </c>
      <c r="G167" s="4">
        <f t="shared" si="18"/>
        <v>-0.1013199899926045</v>
      </c>
      <c r="H167">
        <f t="shared" si="21"/>
        <v>0</v>
      </c>
    </row>
    <row r="168" spans="1:8" x14ac:dyDescent="0.3">
      <c r="A168" s="7">
        <v>32658</v>
      </c>
      <c r="B168" s="1">
        <f>VLOOKUP(A168,data_considerations!$C$16:$D$8665,2)</f>
        <v>0.66700000000000004</v>
      </c>
      <c r="C168" s="38">
        <f t="shared" si="19"/>
        <v>2.4280403707054515E-2</v>
      </c>
      <c r="D168" s="71">
        <f t="shared" si="20"/>
        <v>3.5756263969546299E-3</v>
      </c>
      <c r="E168">
        <f t="shared" si="16"/>
        <v>5.9796541680557327E-2</v>
      </c>
      <c r="F168">
        <f t="shared" si="17"/>
        <v>3.109420167388981</v>
      </c>
      <c r="G168" s="4">
        <f t="shared" si="18"/>
        <v>-9.8356558462419627E-2</v>
      </c>
      <c r="H168">
        <f t="shared" si="21"/>
        <v>0</v>
      </c>
    </row>
    <row r="169" spans="1:8" x14ac:dyDescent="0.3">
      <c r="A169" s="7">
        <v>32665</v>
      </c>
      <c r="B169" s="1">
        <f>VLOOKUP(A169,data_considerations!$C$16:$D$8665,2)</f>
        <v>0.67</v>
      </c>
      <c r="C169" s="38">
        <f t="shared" si="19"/>
        <v>4.4876664693879768E-3</v>
      </c>
      <c r="D169" s="71">
        <f t="shared" si="20"/>
        <v>3.3964610933880047E-3</v>
      </c>
      <c r="E169">
        <f t="shared" si="16"/>
        <v>5.8279165174082624E-2</v>
      </c>
      <c r="F169">
        <f t="shared" si="17"/>
        <v>3.0305165890522963</v>
      </c>
      <c r="G169" s="4">
        <f t="shared" si="18"/>
        <v>-9.5860696212293761E-2</v>
      </c>
      <c r="H169">
        <f t="shared" si="21"/>
        <v>0</v>
      </c>
    </row>
    <row r="170" spans="1:8" x14ac:dyDescent="0.3">
      <c r="A170" s="7">
        <v>32672</v>
      </c>
      <c r="B170" s="1">
        <f>VLOOKUP(A170,data_considerations!$C$16:$D$8665,2)</f>
        <v>0.62</v>
      </c>
      <c r="C170" s="38">
        <f t="shared" si="19"/>
        <v>-7.755823434587461E-2</v>
      </c>
      <c r="D170" s="71">
        <f t="shared" si="20"/>
        <v>3.1938817768051523E-3</v>
      </c>
      <c r="E170">
        <f t="shared" si="16"/>
        <v>5.6514438657790385E-2</v>
      </c>
      <c r="F170">
        <f t="shared" si="17"/>
        <v>2.9387508102051001</v>
      </c>
      <c r="G170" s="4">
        <f t="shared" si="18"/>
        <v>-9.2957979401393026E-2</v>
      </c>
      <c r="H170">
        <f t="shared" si="21"/>
        <v>0</v>
      </c>
    </row>
    <row r="171" spans="1:8" x14ac:dyDescent="0.3">
      <c r="A171" s="7">
        <v>32679</v>
      </c>
      <c r="B171" s="1">
        <f>VLOOKUP(A171,data_considerations!$C$16:$D$8665,2)</f>
        <v>0.60299999999999998</v>
      </c>
      <c r="C171" s="38">
        <f t="shared" si="19"/>
        <v>-2.7802281311951841E-2</v>
      </c>
      <c r="D171" s="71">
        <f t="shared" si="20"/>
        <v>3.3631656530878195E-3</v>
      </c>
      <c r="E171">
        <f t="shared" si="16"/>
        <v>5.7992806908165946E-2</v>
      </c>
      <c r="F171">
        <f t="shared" si="17"/>
        <v>3.0156259592246291</v>
      </c>
      <c r="G171" s="4">
        <f t="shared" si="18"/>
        <v>-9.5389678779993173E-2</v>
      </c>
      <c r="H171">
        <f t="shared" si="21"/>
        <v>0</v>
      </c>
    </row>
    <row r="172" spans="1:8" x14ac:dyDescent="0.3">
      <c r="A172" s="7">
        <v>32686</v>
      </c>
      <c r="B172" s="1">
        <f>VLOOKUP(A172,data_considerations!$C$16:$D$8665,2)</f>
        <v>0.64600000000000002</v>
      </c>
      <c r="C172" s="38">
        <f t="shared" si="19"/>
        <v>6.8882307055416411E-2</v>
      </c>
      <c r="D172" s="71">
        <f t="shared" si="20"/>
        <v>3.2077537246714845E-3</v>
      </c>
      <c r="E172">
        <f t="shared" si="16"/>
        <v>5.6637034921255228E-2</v>
      </c>
      <c r="F172">
        <f t="shared" si="17"/>
        <v>2.9451258159052718</v>
      </c>
      <c r="G172" s="4">
        <f t="shared" si="18"/>
        <v>-9.3159632310003876E-2</v>
      </c>
      <c r="H172">
        <f t="shared" si="21"/>
        <v>0</v>
      </c>
    </row>
    <row r="173" spans="1:8" x14ac:dyDescent="0.3">
      <c r="A173" s="7">
        <v>32693</v>
      </c>
      <c r="B173" s="1">
        <f>VLOOKUP(A173,data_considerations!$C$16:$D$8665,2)</f>
        <v>0.60499999999999998</v>
      </c>
      <c r="C173" s="38">
        <f t="shared" si="19"/>
        <v>-6.5571045751760454E-2</v>
      </c>
      <c r="D173" s="71">
        <f t="shared" si="20"/>
        <v>3.2999748347077957E-3</v>
      </c>
      <c r="E173">
        <f t="shared" si="16"/>
        <v>5.7445407429208784E-2</v>
      </c>
      <c r="F173">
        <f t="shared" si="17"/>
        <v>2.9871611863188567</v>
      </c>
      <c r="G173" s="4">
        <f t="shared" si="18"/>
        <v>-9.4489286761639132E-2</v>
      </c>
      <c r="H173">
        <f t="shared" si="21"/>
        <v>0</v>
      </c>
    </row>
    <row r="174" spans="1:8" x14ac:dyDescent="0.3">
      <c r="A174" s="7">
        <v>32700</v>
      </c>
      <c r="B174" s="1">
        <f>VLOOKUP(A174,data_considerations!$C$16:$D$8665,2)</f>
        <v>0.59599999999999997</v>
      </c>
      <c r="C174" s="38">
        <f t="shared" si="19"/>
        <v>-1.4987790965491698E-2</v>
      </c>
      <c r="D174" s="71">
        <f t="shared" si="20"/>
        <v>3.3599500670840957E-3</v>
      </c>
      <c r="E174">
        <f t="shared" si="16"/>
        <v>5.7965076270838252E-2</v>
      </c>
      <c r="F174">
        <f t="shared" si="17"/>
        <v>3.0141839660835892</v>
      </c>
      <c r="G174" s="4">
        <f t="shared" si="18"/>
        <v>-9.5344065940607042E-2</v>
      </c>
      <c r="H174">
        <f t="shared" si="21"/>
        <v>0</v>
      </c>
    </row>
    <row r="175" spans="1:8" x14ac:dyDescent="0.3">
      <c r="A175" s="7">
        <v>32707</v>
      </c>
      <c r="B175" s="1">
        <f>VLOOKUP(A175,data_considerations!$C$16:$D$8665,2)</f>
        <v>0.55900000000000005</v>
      </c>
      <c r="C175" s="38">
        <f t="shared" si="19"/>
        <v>-6.4091193910250421E-2</v>
      </c>
      <c r="D175" s="71">
        <f t="shared" si="20"/>
        <v>3.171831095740566E-3</v>
      </c>
      <c r="E175">
        <f t="shared" si="16"/>
        <v>5.6319011849823554E-2</v>
      </c>
      <c r="F175">
        <f t="shared" si="17"/>
        <v>2.928588616190825</v>
      </c>
      <c r="G175" s="4">
        <f t="shared" si="18"/>
        <v>-9.2636530907505232E-2</v>
      </c>
      <c r="H175">
        <f t="shared" si="21"/>
        <v>0</v>
      </c>
    </row>
    <row r="176" spans="1:8" x14ac:dyDescent="0.3">
      <c r="A176" s="7">
        <v>32714</v>
      </c>
      <c r="B176" s="1">
        <f>VLOOKUP(A176,data_considerations!$C$16:$D$8665,2)</f>
        <v>0.52200000000000002</v>
      </c>
      <c r="C176" s="38">
        <f t="shared" si="19"/>
        <v>-6.8481885272460546E-2</v>
      </c>
      <c r="D176" s="71">
        <f t="shared" si="20"/>
        <v>3.2279820982066116E-3</v>
      </c>
      <c r="E176">
        <f t="shared" si="16"/>
        <v>5.6815333301905496E-2</v>
      </c>
      <c r="F176">
        <f t="shared" si="17"/>
        <v>2.9543973316990857</v>
      </c>
      <c r="G176" s="4">
        <f t="shared" si="18"/>
        <v>-9.3452907048096043E-2</v>
      </c>
      <c r="H176">
        <f t="shared" si="21"/>
        <v>0</v>
      </c>
    </row>
    <row r="177" spans="1:8" x14ac:dyDescent="0.3">
      <c r="A177" s="7">
        <v>32721</v>
      </c>
      <c r="B177" s="1">
        <f>VLOOKUP(A177,data_considerations!$C$16:$D$8665,2)</f>
        <v>0.51600000000000001</v>
      </c>
      <c r="C177" s="38">
        <f t="shared" si="19"/>
        <v>-1.1560822401075971E-2</v>
      </c>
      <c r="D177" s="71">
        <f t="shared" si="20"/>
        <v>3.3156892889424422E-3</v>
      </c>
      <c r="E177">
        <f t="shared" si="16"/>
        <v>5.7582022272081083E-2</v>
      </c>
      <c r="F177">
        <f t="shared" si="17"/>
        <v>2.9942651581482163</v>
      </c>
      <c r="G177" s="4">
        <f t="shared" si="18"/>
        <v>-9.4713998181433043E-2</v>
      </c>
      <c r="H177">
        <f t="shared" si="21"/>
        <v>0</v>
      </c>
    </row>
    <row r="178" spans="1:8" x14ac:dyDescent="0.3">
      <c r="A178" s="7">
        <v>32728</v>
      </c>
      <c r="B178" s="1">
        <f>VLOOKUP(A178,data_considerations!$C$16:$D$8665,2)</f>
        <v>0.50600000000000001</v>
      </c>
      <c r="C178" s="38">
        <f t="shared" si="19"/>
        <v>-1.9570096194097223E-2</v>
      </c>
      <c r="D178" s="71">
        <f t="shared" si="20"/>
        <v>3.1247670884812485E-3</v>
      </c>
      <c r="E178">
        <f t="shared" si="16"/>
        <v>5.5899616174722062E-2</v>
      </c>
      <c r="F178">
        <f t="shared" si="17"/>
        <v>2.9067800410855473</v>
      </c>
      <c r="G178" s="4">
        <f t="shared" si="18"/>
        <v>-9.1946686410186787E-2</v>
      </c>
      <c r="H178">
        <f t="shared" si="21"/>
        <v>0</v>
      </c>
    </row>
    <row r="179" spans="1:8" x14ac:dyDescent="0.3">
      <c r="A179" s="7">
        <v>32735</v>
      </c>
      <c r="B179" s="1">
        <f>VLOOKUP(A179,data_considerations!$C$16:$D$8665,2)</f>
        <v>0.52900000000000003</v>
      </c>
      <c r="C179" s="38">
        <f t="shared" si="19"/>
        <v>4.4451762570833796E-2</v>
      </c>
      <c r="D179" s="71">
        <f t="shared" si="20"/>
        <v>2.9602603830751468E-3</v>
      </c>
      <c r="E179">
        <f t="shared" si="16"/>
        <v>5.4408274950370802E-2</v>
      </c>
      <c r="F179">
        <f t="shared" si="17"/>
        <v>2.8292302974192816</v>
      </c>
      <c r="G179" s="4">
        <f t="shared" si="18"/>
        <v>-8.9493648388290367E-2</v>
      </c>
      <c r="H179">
        <f t="shared" si="21"/>
        <v>0</v>
      </c>
    </row>
    <row r="180" spans="1:8" x14ac:dyDescent="0.3">
      <c r="A180" s="7">
        <v>32742</v>
      </c>
      <c r="B180" s="1">
        <f>VLOOKUP(A180,data_considerations!$C$16:$D$8665,2)</f>
        <v>0.53600000000000003</v>
      </c>
      <c r="C180" s="38">
        <f t="shared" si="19"/>
        <v>1.3145729212502512E-2</v>
      </c>
      <c r="D180" s="71">
        <f t="shared" si="20"/>
        <v>2.9012023118298647E-3</v>
      </c>
      <c r="E180">
        <f t="shared" si="16"/>
        <v>5.3862810099639849E-2</v>
      </c>
      <c r="F180">
        <f t="shared" si="17"/>
        <v>2.8008661251812721</v>
      </c>
      <c r="G180" s="4">
        <f t="shared" si="18"/>
        <v>-8.8596438550191017E-2</v>
      </c>
      <c r="H180">
        <f t="shared" si="21"/>
        <v>0</v>
      </c>
    </row>
    <row r="181" spans="1:8" x14ac:dyDescent="0.3">
      <c r="A181" s="7">
        <v>32749</v>
      </c>
      <c r="B181" s="1">
        <f>VLOOKUP(A181,data_considerations!$C$16:$D$8665,2)</f>
        <v>0.54400000000000004</v>
      </c>
      <c r="C181" s="38">
        <f t="shared" si="19"/>
        <v>1.4815085785140682E-2</v>
      </c>
      <c r="D181" s="71">
        <f t="shared" si="20"/>
        <v>2.7374987849117793E-3</v>
      </c>
      <c r="E181">
        <f t="shared" si="16"/>
        <v>5.2321112229307389E-2</v>
      </c>
      <c r="F181">
        <f t="shared" si="17"/>
        <v>2.7206978359239842</v>
      </c>
      <c r="G181" s="4">
        <f t="shared" si="18"/>
        <v>-8.6060571216511311E-2</v>
      </c>
      <c r="H181">
        <f t="shared" si="21"/>
        <v>0</v>
      </c>
    </row>
    <row r="182" spans="1:8" x14ac:dyDescent="0.3">
      <c r="A182" s="7">
        <v>32756</v>
      </c>
      <c r="B182" s="1">
        <f>VLOOKUP(A182,data_considerations!$C$16:$D$8665,2)</f>
        <v>0.55400000000000005</v>
      </c>
      <c r="C182" s="38">
        <f t="shared" si="19"/>
        <v>1.8215439891341119E-2</v>
      </c>
      <c r="D182" s="71">
        <f t="shared" si="20"/>
        <v>2.5864180638263371E-3</v>
      </c>
      <c r="E182">
        <f t="shared" si="16"/>
        <v>5.0856838909101865E-2</v>
      </c>
      <c r="F182">
        <f t="shared" si="17"/>
        <v>2.644555623273297</v>
      </c>
      <c r="G182" s="4">
        <f t="shared" si="18"/>
        <v>-8.3652055934922975E-2</v>
      </c>
      <c r="H182">
        <f t="shared" si="21"/>
        <v>0</v>
      </c>
    </row>
    <row r="183" spans="1:8" x14ac:dyDescent="0.3">
      <c r="A183" s="7">
        <v>32763</v>
      </c>
      <c r="B183" s="1">
        <f>VLOOKUP(A183,data_considerations!$C$16:$D$8665,2)</f>
        <v>0.58199999999999996</v>
      </c>
      <c r="C183" s="38">
        <f t="shared" si="19"/>
        <v>4.9305760984153853E-2</v>
      </c>
      <c r="D183" s="71">
        <f t="shared" si="20"/>
        <v>2.4511411150228606E-3</v>
      </c>
      <c r="E183">
        <f t="shared" si="16"/>
        <v>4.9509000343602783E-2</v>
      </c>
      <c r="F183">
        <f t="shared" si="17"/>
        <v>2.5744680178673445</v>
      </c>
      <c r="G183" s="4">
        <f t="shared" si="18"/>
        <v>-8.1435058781916744E-2</v>
      </c>
      <c r="H183">
        <f t="shared" si="21"/>
        <v>0</v>
      </c>
    </row>
    <row r="184" spans="1:8" x14ac:dyDescent="0.3">
      <c r="A184" s="7">
        <v>32770</v>
      </c>
      <c r="B184" s="1">
        <f>VLOOKUP(A184,data_considerations!$C$16:$D$8665,2)</f>
        <v>0.58499999999999996</v>
      </c>
      <c r="C184" s="38">
        <f t="shared" si="19"/>
        <v>5.1413995004186523E-3</v>
      </c>
      <c r="D184" s="71">
        <f t="shared" si="20"/>
        <v>2.4499361320950794E-3</v>
      </c>
      <c r="E184">
        <f t="shared" si="16"/>
        <v>4.9496829515586947E-2</v>
      </c>
      <c r="F184">
        <f t="shared" si="17"/>
        <v>2.5738351348105213</v>
      </c>
      <c r="G184" s="4">
        <f t="shared" si="18"/>
        <v>-8.1415039551311894E-2</v>
      </c>
      <c r="H184">
        <f t="shared" si="21"/>
        <v>0</v>
      </c>
    </row>
    <row r="185" spans="1:8" x14ac:dyDescent="0.3">
      <c r="A185" s="7">
        <v>32777</v>
      </c>
      <c r="B185" s="1">
        <f>VLOOKUP(A185,data_considerations!$C$16:$D$8665,2)</f>
        <v>0.627</v>
      </c>
      <c r="C185" s="38">
        <f t="shared" si="19"/>
        <v>6.9334693401064171E-2</v>
      </c>
      <c r="D185" s="71">
        <f t="shared" si="20"/>
        <v>2.3045260034987489E-3</v>
      </c>
      <c r="E185">
        <f t="shared" si="16"/>
        <v>4.8005478890421963E-2</v>
      </c>
      <c r="F185">
        <f t="shared" si="17"/>
        <v>2.4962849023019422</v>
      </c>
      <c r="G185" s="4">
        <f t="shared" si="18"/>
        <v>-7.8961986066452924E-2</v>
      </c>
      <c r="H185">
        <f t="shared" si="21"/>
        <v>0</v>
      </c>
    </row>
    <row r="186" spans="1:8" x14ac:dyDescent="0.3">
      <c r="A186" s="7">
        <v>32784</v>
      </c>
      <c r="B186" s="1">
        <f>VLOOKUP(A186,data_considerations!$C$16:$D$8665,2)</f>
        <v>0.57999999999999996</v>
      </c>
      <c r="C186" s="38">
        <f t="shared" si="19"/>
        <v>-7.7918437092455703E-2</v>
      </c>
      <c r="D186" s="71">
        <f t="shared" si="20"/>
        <v>2.4546924258299985E-3</v>
      </c>
      <c r="E186">
        <f t="shared" si="16"/>
        <v>4.9544852667355851E-2</v>
      </c>
      <c r="F186">
        <f t="shared" si="17"/>
        <v>2.5763323387025041</v>
      </c>
      <c r="G186" s="4">
        <f t="shared" si="18"/>
        <v>-8.1494030606676621E-2</v>
      </c>
      <c r="H186">
        <f t="shared" si="21"/>
        <v>0</v>
      </c>
    </row>
    <row r="187" spans="1:8" x14ac:dyDescent="0.3">
      <c r="A187" s="7">
        <v>32791</v>
      </c>
      <c r="B187" s="1">
        <f>VLOOKUP(A187,data_considerations!$C$16:$D$8665,2)</f>
        <v>0.57399999999999995</v>
      </c>
      <c r="C187" s="38">
        <f t="shared" si="19"/>
        <v>-1.0398707220898622E-2</v>
      </c>
      <c r="D187" s="71">
        <f t="shared" si="20"/>
        <v>2.6716878506160575E-3</v>
      </c>
      <c r="E187">
        <f t="shared" si="16"/>
        <v>5.1688372489526672E-2</v>
      </c>
      <c r="F187">
        <f t="shared" si="17"/>
        <v>2.6877953694553871</v>
      </c>
      <c r="G187" s="4">
        <f t="shared" si="18"/>
        <v>-8.5019806960616673E-2</v>
      </c>
      <c r="H187">
        <f t="shared" si="21"/>
        <v>0</v>
      </c>
    </row>
    <row r="188" spans="1:8" x14ac:dyDescent="0.3">
      <c r="A188" s="7">
        <v>32798</v>
      </c>
      <c r="B188" s="1">
        <f>VLOOKUP(A188,data_considerations!$C$16:$D$8665,2)</f>
        <v>0.56200000000000006</v>
      </c>
      <c r="C188" s="38">
        <f t="shared" si="19"/>
        <v>-2.1127546425875169E-2</v>
      </c>
      <c r="D188" s="71">
        <f t="shared" si="20"/>
        <v>2.5178745662910521E-3</v>
      </c>
      <c r="E188">
        <f t="shared" si="16"/>
        <v>5.0178427299897035E-2</v>
      </c>
      <c r="F188">
        <f t="shared" si="17"/>
        <v>2.6092782195946458</v>
      </c>
      <c r="G188" s="4">
        <f t="shared" si="18"/>
        <v>-8.2536168138956423E-2</v>
      </c>
      <c r="H188">
        <f t="shared" si="21"/>
        <v>0</v>
      </c>
    </row>
    <row r="189" spans="1:8" x14ac:dyDescent="0.3">
      <c r="A189" s="7">
        <v>32805</v>
      </c>
      <c r="B189" s="1">
        <f>VLOOKUP(A189,data_considerations!$C$16:$D$8665,2)</f>
        <v>0.53200000000000003</v>
      </c>
      <c r="C189" s="38">
        <f t="shared" si="19"/>
        <v>-5.4858360552046743E-2</v>
      </c>
      <c r="D189" s="71">
        <f t="shared" si="20"/>
        <v>2.3935844853922397E-3</v>
      </c>
      <c r="E189">
        <f t="shared" si="16"/>
        <v>4.8924272967436518E-2</v>
      </c>
      <c r="F189">
        <f t="shared" si="17"/>
        <v>2.544062194306699</v>
      </c>
      <c r="G189" s="4">
        <f t="shared" si="18"/>
        <v>-8.0473267836451839E-2</v>
      </c>
      <c r="H189">
        <f t="shared" si="21"/>
        <v>0</v>
      </c>
    </row>
    <row r="190" spans="1:8" x14ac:dyDescent="0.3">
      <c r="A190" s="7">
        <v>32812</v>
      </c>
      <c r="B190" s="1">
        <f>VLOOKUP(A190,data_considerations!$C$16:$D$8665,2)</f>
        <v>0.52200000000000002</v>
      </c>
      <c r="C190" s="38">
        <f t="shared" si="19"/>
        <v>-1.8975901459005691E-2</v>
      </c>
      <c r="D190" s="71">
        <f t="shared" si="20"/>
        <v>2.4305357996162072E-3</v>
      </c>
      <c r="E190">
        <f t="shared" si="16"/>
        <v>4.9300464496961967E-2</v>
      </c>
      <c r="F190">
        <f t="shared" si="17"/>
        <v>2.5636241538420221</v>
      </c>
      <c r="G190" s="4">
        <f t="shared" si="18"/>
        <v>-8.1092047838220202E-2</v>
      </c>
      <c r="H190">
        <f t="shared" si="21"/>
        <v>0</v>
      </c>
    </row>
    <row r="191" spans="1:8" x14ac:dyDescent="0.3">
      <c r="A191" s="7">
        <v>32819</v>
      </c>
      <c r="B191" s="1">
        <f>VLOOKUP(A191,data_considerations!$C$16:$D$8665,2)</f>
        <v>0.51800000000000002</v>
      </c>
      <c r="C191" s="38">
        <f t="shared" si="19"/>
        <v>-7.6923456231556137E-3</v>
      </c>
      <c r="D191" s="71">
        <f t="shared" si="20"/>
        <v>2.3063087418101484E-3</v>
      </c>
      <c r="E191">
        <f t="shared" si="16"/>
        <v>4.8024043372150042E-2</v>
      </c>
      <c r="F191">
        <f t="shared" si="17"/>
        <v>2.4972502553518021</v>
      </c>
      <c r="G191" s="4">
        <f t="shared" si="18"/>
        <v>-7.8992521921555828E-2</v>
      </c>
      <c r="H191">
        <f t="shared" si="21"/>
        <v>0</v>
      </c>
    </row>
    <row r="192" spans="1:8" x14ac:dyDescent="0.3">
      <c r="A192" s="7">
        <v>32826</v>
      </c>
      <c r="B192" s="1">
        <f>VLOOKUP(A192,data_considerations!$C$16:$D$8665,2)</f>
        <v>0.502</v>
      </c>
      <c r="C192" s="38">
        <f t="shared" si="19"/>
        <v>-3.1375122567753912E-2</v>
      </c>
      <c r="D192" s="71">
        <f t="shared" si="20"/>
        <v>2.1714805481727042E-3</v>
      </c>
      <c r="E192">
        <f t="shared" si="16"/>
        <v>4.6599147504784937E-2</v>
      </c>
      <c r="F192">
        <f t="shared" si="17"/>
        <v>2.4231556702488168</v>
      </c>
      <c r="G192" s="4">
        <f t="shared" si="18"/>
        <v>-7.6648776786092165E-2</v>
      </c>
      <c r="H192">
        <f t="shared" si="21"/>
        <v>0</v>
      </c>
    </row>
    <row r="193" spans="1:8" x14ac:dyDescent="0.3">
      <c r="A193" s="7">
        <v>32833</v>
      </c>
      <c r="B193" s="1">
        <f>VLOOKUP(A193,data_considerations!$C$16:$D$8665,2)</f>
        <v>0.51100000000000001</v>
      </c>
      <c r="C193" s="38">
        <f t="shared" si="19"/>
        <v>1.7769470511975222E-2</v>
      </c>
      <c r="D193" s="71">
        <f t="shared" si="20"/>
        <v>2.1002556142508369E-3</v>
      </c>
      <c r="E193">
        <f t="shared" si="16"/>
        <v>4.5828545844820746E-2</v>
      </c>
      <c r="F193">
        <f t="shared" si="17"/>
        <v>2.383084383930679</v>
      </c>
      <c r="G193" s="4">
        <f t="shared" si="18"/>
        <v>-7.5381249850765247E-2</v>
      </c>
      <c r="H193">
        <f t="shared" si="21"/>
        <v>0</v>
      </c>
    </row>
    <row r="194" spans="1:8" x14ac:dyDescent="0.3">
      <c r="A194" s="7">
        <v>32840</v>
      </c>
      <c r="B194" s="1">
        <f>VLOOKUP(A194,data_considerations!$C$16:$D$8665,2)</f>
        <v>0.49099999999999999</v>
      </c>
      <c r="C194" s="38">
        <f t="shared" si="19"/>
        <v>-3.9925462409183855E-2</v>
      </c>
      <c r="D194" s="71">
        <f t="shared" si="20"/>
        <v>1.9931855223323438E-3</v>
      </c>
      <c r="E194">
        <f t="shared" si="16"/>
        <v>4.4645106364890025E-2</v>
      </c>
      <c r="F194">
        <f t="shared" si="17"/>
        <v>2.3215455309742814</v>
      </c>
      <c r="G194" s="4">
        <f t="shared" si="18"/>
        <v>-7.3434665129923637E-2</v>
      </c>
      <c r="H194">
        <f t="shared" si="21"/>
        <v>0</v>
      </c>
    </row>
    <row r="195" spans="1:8" x14ac:dyDescent="0.3">
      <c r="A195" s="7">
        <v>32847</v>
      </c>
      <c r="B195" s="1">
        <f>VLOOKUP(A195,data_considerations!$C$16:$D$8665,2)</f>
        <v>0.51400000000000001</v>
      </c>
      <c r="C195" s="38">
        <f t="shared" si="19"/>
        <v>4.5779137660644495E-2</v>
      </c>
      <c r="D195" s="71">
        <f t="shared" si="20"/>
        <v>1.9692369439076323E-3</v>
      </c>
      <c r="E195">
        <f t="shared" si="16"/>
        <v>4.4376085270195167E-2</v>
      </c>
      <c r="F195">
        <f t="shared" si="17"/>
        <v>2.3075564340501487</v>
      </c>
      <c r="G195" s="4">
        <f t="shared" si="18"/>
        <v>-7.2992164806588336E-2</v>
      </c>
      <c r="H195">
        <f t="shared" si="21"/>
        <v>0</v>
      </c>
    </row>
    <row r="196" spans="1:8" x14ac:dyDescent="0.3">
      <c r="A196" s="7">
        <v>32854</v>
      </c>
      <c r="B196" s="1">
        <f>VLOOKUP(A196,data_considerations!$C$16:$D$8665,2)</f>
        <v>0.50900000000000001</v>
      </c>
      <c r="C196" s="38">
        <f t="shared" si="19"/>
        <v>-9.7752489046423301E-3</v>
      </c>
      <c r="D196" s="71">
        <f t="shared" si="20"/>
        <v>1.9768264939703088E-3</v>
      </c>
      <c r="E196">
        <f t="shared" si="16"/>
        <v>4.4461517000326349E-2</v>
      </c>
      <c r="F196">
        <f t="shared" si="17"/>
        <v>2.3119988840169703</v>
      </c>
      <c r="G196" s="4">
        <f t="shared" si="18"/>
        <v>-7.3132687497751356E-2</v>
      </c>
      <c r="H196">
        <f t="shared" si="21"/>
        <v>0</v>
      </c>
    </row>
    <row r="197" spans="1:8" x14ac:dyDescent="0.3">
      <c r="A197" s="7">
        <v>32861</v>
      </c>
      <c r="B197" s="1">
        <f>VLOOKUP(A197,data_considerations!$C$16:$D$8665,2)</f>
        <v>0.53100000000000003</v>
      </c>
      <c r="C197" s="38">
        <f t="shared" si="19"/>
        <v>4.2314004691416225E-2</v>
      </c>
      <c r="D197" s="71">
        <f t="shared" si="20"/>
        <v>1.8639502338009528E-3</v>
      </c>
      <c r="E197">
        <f t="shared" si="16"/>
        <v>4.3173489942335594E-2</v>
      </c>
      <c r="F197">
        <f t="shared" si="17"/>
        <v>2.2450214770014507</v>
      </c>
      <c r="G197" s="4">
        <f t="shared" si="18"/>
        <v>-7.1014071519803629E-2</v>
      </c>
      <c r="H197">
        <f t="shared" si="21"/>
        <v>0</v>
      </c>
    </row>
    <row r="198" spans="1:8" x14ac:dyDescent="0.3">
      <c r="A198" s="7">
        <v>32868</v>
      </c>
      <c r="B198" s="1">
        <f>VLOOKUP(A198,data_considerations!$C$16:$D$8665,2)</f>
        <v>0.61499999999999999</v>
      </c>
      <c r="C198" s="38">
        <f t="shared" si="19"/>
        <v>0.14686024656457894</v>
      </c>
      <c r="D198" s="71">
        <f t="shared" si="20"/>
        <v>1.8595417193544073E-3</v>
      </c>
      <c r="E198">
        <f t="shared" si="16"/>
        <v>4.3122403914373879E-2</v>
      </c>
      <c r="F198">
        <f t="shared" si="17"/>
        <v>2.2423650035474418</v>
      </c>
      <c r="G198" s="4">
        <f t="shared" si="18"/>
        <v>-7.093004248142426E-2</v>
      </c>
      <c r="H198">
        <f t="shared" si="21"/>
        <v>0</v>
      </c>
    </row>
    <row r="199" spans="1:8" x14ac:dyDescent="0.3">
      <c r="A199" s="7">
        <v>32875</v>
      </c>
      <c r="B199" s="1">
        <f>VLOOKUP(A199,data_considerations!$C$16:$D$8665,2)</f>
        <v>0.66449999999999998</v>
      </c>
      <c r="C199" s="38">
        <f t="shared" si="19"/>
        <v>7.7412610346782221E-2</v>
      </c>
      <c r="D199" s="71">
        <f t="shared" si="20"/>
        <v>3.0420451374536792E-3</v>
      </c>
      <c r="E199">
        <f t="shared" si="16"/>
        <v>5.5154738123335142E-2</v>
      </c>
      <c r="F199">
        <f t="shared" si="17"/>
        <v>2.8680463824134272</v>
      </c>
      <c r="G199" s="4">
        <f t="shared" si="18"/>
        <v>-9.0721471045726462E-2</v>
      </c>
      <c r="H199">
        <f t="shared" si="21"/>
        <v>0</v>
      </c>
    </row>
    <row r="200" spans="1:8" x14ac:dyDescent="0.3">
      <c r="A200" s="7">
        <v>32882</v>
      </c>
      <c r="B200" s="1">
        <f>VLOOKUP(A200,data_considerations!$C$16:$D$8665,2)</f>
        <v>0.64200000000000002</v>
      </c>
      <c r="C200" s="38">
        <f t="shared" si="19"/>
        <v>-3.4446574463338785E-2</v>
      </c>
      <c r="D200" s="71">
        <f t="shared" si="20"/>
        <v>3.2190851636486224E-3</v>
      </c>
      <c r="E200">
        <f t="shared" si="16"/>
        <v>5.6736982327654881E-2</v>
      </c>
      <c r="F200">
        <f t="shared" si="17"/>
        <v>2.9503230810380536</v>
      </c>
      <c r="G200" s="4">
        <f t="shared" si="18"/>
        <v>-9.3324031163924737E-2</v>
      </c>
      <c r="H200">
        <f t="shared" si="21"/>
        <v>0</v>
      </c>
    </row>
    <row r="201" spans="1:8" x14ac:dyDescent="0.3">
      <c r="A201" s="7">
        <v>32889</v>
      </c>
      <c r="B201" s="1">
        <f>VLOOKUP(A201,data_considerations!$C$16:$D$8665,2)</f>
        <v>0.66100000000000003</v>
      </c>
      <c r="C201" s="38">
        <f t="shared" si="19"/>
        <v>2.916553616172517E-2</v>
      </c>
      <c r="D201" s="71">
        <f t="shared" si="20"/>
        <v>3.0971340433652056E-3</v>
      </c>
      <c r="E201">
        <f t="shared" si="16"/>
        <v>5.5651900626710007E-2</v>
      </c>
      <c r="F201">
        <f t="shared" si="17"/>
        <v>2.8938988325889206</v>
      </c>
      <c r="G201" s="4">
        <f t="shared" si="18"/>
        <v>-9.1539230592586895E-2</v>
      </c>
      <c r="H201">
        <f t="shared" si="21"/>
        <v>0</v>
      </c>
    </row>
    <row r="202" spans="1:8" x14ac:dyDescent="0.3">
      <c r="A202" s="7">
        <v>32896</v>
      </c>
      <c r="B202" s="1">
        <f>VLOOKUP(A202,data_considerations!$C$16:$D$8665,2)</f>
        <v>0.60399999999999998</v>
      </c>
      <c r="C202" s="38">
        <f t="shared" si="19"/>
        <v>-9.0179641916871403E-2</v>
      </c>
      <c r="D202" s="71">
        <f t="shared" si="20"/>
        <v>2.9623437107393472E-3</v>
      </c>
      <c r="E202">
        <f t="shared" si="16"/>
        <v>5.4427416903058586E-2</v>
      </c>
      <c r="F202">
        <f t="shared" si="17"/>
        <v>2.8302256789590463</v>
      </c>
      <c r="G202" s="4">
        <f t="shared" si="18"/>
        <v>-8.9525134098595804E-2</v>
      </c>
      <c r="H202">
        <f t="shared" si="21"/>
        <v>1</v>
      </c>
    </row>
    <row r="203" spans="1:8" x14ac:dyDescent="0.3">
      <c r="A203" s="7">
        <v>32903</v>
      </c>
      <c r="B203" s="1">
        <f>VLOOKUP(A203,data_considerations!$C$16:$D$8665,2)</f>
        <v>0.61599999999999999</v>
      </c>
      <c r="C203" s="38">
        <f t="shared" si="19"/>
        <v>1.9672765598704928E-2</v>
      </c>
      <c r="D203" s="71">
        <f t="shared" si="20"/>
        <v>3.2725451570702955E-3</v>
      </c>
      <c r="E203">
        <f t="shared" si="16"/>
        <v>5.7206163628321517E-2</v>
      </c>
      <c r="F203">
        <f t="shared" si="17"/>
        <v>2.9747205086727191</v>
      </c>
      <c r="G203" s="4">
        <f t="shared" si="18"/>
        <v>-9.4095765728024069E-2</v>
      </c>
      <c r="H203">
        <f t="shared" si="21"/>
        <v>0</v>
      </c>
    </row>
    <row r="204" spans="1:8" x14ac:dyDescent="0.3">
      <c r="A204" s="7">
        <v>32910</v>
      </c>
      <c r="B204" s="1">
        <f>VLOOKUP(A204,data_considerations!$C$16:$D$8665,2)</f>
        <v>0.60699999999999998</v>
      </c>
      <c r="C204" s="38">
        <f t="shared" si="19"/>
        <v>-1.4718172474021534E-2</v>
      </c>
      <c r="D204" s="71">
        <f t="shared" si="20"/>
        <v>3.0994135100241727E-3</v>
      </c>
      <c r="E204">
        <f t="shared" si="16"/>
        <v>5.5672376543705882E-2</v>
      </c>
      <c r="F204">
        <f t="shared" si="17"/>
        <v>2.8949635802727061</v>
      </c>
      <c r="G204" s="4">
        <f t="shared" si="18"/>
        <v>-9.1572910478922714E-2</v>
      </c>
      <c r="H204">
        <f t="shared" si="21"/>
        <v>0</v>
      </c>
    </row>
    <row r="205" spans="1:8" x14ac:dyDescent="0.3">
      <c r="A205" s="7">
        <v>32917</v>
      </c>
      <c r="B205" s="1">
        <f>VLOOKUP(A205,data_considerations!$C$16:$D$8665,2)</f>
        <v>0.59099999999999997</v>
      </c>
      <c r="C205" s="38">
        <f t="shared" si="19"/>
        <v>-2.6712773653400058E-2</v>
      </c>
      <c r="D205" s="71">
        <f t="shared" si="20"/>
        <v>2.9264461754812251E-3</v>
      </c>
      <c r="E205">
        <f t="shared" ref="E205:E268" si="22">SQRT(D205)</f>
        <v>5.4096637376839098E-2</v>
      </c>
      <c r="F205">
        <f t="shared" ref="F205:F268" si="23">E205*52</f>
        <v>2.8130251435956333</v>
      </c>
      <c r="G205" s="4">
        <f t="shared" ref="G205:G268" si="24">NORMSINV(0.05)*E205</f>
        <v>-8.8981050195172384E-2</v>
      </c>
      <c r="H205">
        <f t="shared" si="21"/>
        <v>0</v>
      </c>
    </row>
    <row r="206" spans="1:8" x14ac:dyDescent="0.3">
      <c r="A206" s="7">
        <v>32924</v>
      </c>
      <c r="B206" s="1">
        <f>VLOOKUP(A206,data_considerations!$C$16:$D$8665,2)</f>
        <v>0.58799999999999997</v>
      </c>
      <c r="C206" s="38">
        <f t="shared" ref="C206:C269" si="25">LN(B206/B205)</f>
        <v>-5.0890695074712932E-3</v>
      </c>
      <c r="D206" s="71">
        <f t="shared" ref="D206:D269" si="26">(1-$D$8)*C205^2+$D$8*D205</f>
        <v>2.7936737415278187E-3</v>
      </c>
      <c r="E206">
        <f t="shared" si="22"/>
        <v>5.2855214894349058E-2</v>
      </c>
      <c r="F206">
        <f t="shared" si="23"/>
        <v>2.7484711745061512</v>
      </c>
      <c r="G206" s="4">
        <f t="shared" si="24"/>
        <v>-8.6939091922269549E-2</v>
      </c>
      <c r="H206">
        <f t="shared" ref="H206:H269" si="27">IF(C206&gt;G206,0,1)</f>
        <v>0</v>
      </c>
    </row>
    <row r="207" spans="1:8" x14ac:dyDescent="0.3">
      <c r="A207" s="7">
        <v>32931</v>
      </c>
      <c r="B207" s="1">
        <f>VLOOKUP(A207,data_considerations!$C$16:$D$8665,2)</f>
        <v>0.56399999999999995</v>
      </c>
      <c r="C207" s="38">
        <f t="shared" si="25"/>
        <v>-4.1672696400568074E-2</v>
      </c>
      <c r="D207" s="71">
        <f t="shared" si="26"/>
        <v>2.6276072347432623E-3</v>
      </c>
      <c r="E207">
        <f t="shared" si="22"/>
        <v>5.1260191520743098E-2</v>
      </c>
      <c r="F207">
        <f t="shared" si="23"/>
        <v>2.6655299590786412</v>
      </c>
      <c r="G207" s="4">
        <f t="shared" si="24"/>
        <v>-8.4315511941121413E-2</v>
      </c>
      <c r="H207">
        <f t="shared" si="27"/>
        <v>0</v>
      </c>
    </row>
    <row r="208" spans="1:8" x14ac:dyDescent="0.3">
      <c r="A208" s="7">
        <v>32938</v>
      </c>
      <c r="B208" s="1">
        <f>VLOOKUP(A208,data_considerations!$C$16:$D$8665,2)</f>
        <v>0.56200000000000006</v>
      </c>
      <c r="C208" s="38">
        <f t="shared" si="25"/>
        <v>-3.5524016043676607E-3</v>
      </c>
      <c r="D208" s="71">
        <f t="shared" si="26"/>
        <v>2.5741476181763015E-3</v>
      </c>
      <c r="E208">
        <f t="shared" si="22"/>
        <v>5.0736058362631023E-2</v>
      </c>
      <c r="F208">
        <f t="shared" si="23"/>
        <v>2.6382750348568131</v>
      </c>
      <c r="G208" s="4">
        <f t="shared" si="24"/>
        <v>-8.3453389614995238E-2</v>
      </c>
      <c r="H208">
        <f t="shared" si="27"/>
        <v>0</v>
      </c>
    </row>
    <row r="209" spans="1:8" x14ac:dyDescent="0.3">
      <c r="A209" s="7">
        <v>32945</v>
      </c>
      <c r="B209" s="1">
        <f>VLOOKUP(A209,data_considerations!$C$16:$D$8665,2)</f>
        <v>0.53400000000000003</v>
      </c>
      <c r="C209" s="38">
        <f t="shared" si="25"/>
        <v>-5.1106010933496301E-2</v>
      </c>
      <c r="D209" s="71">
        <f t="shared" si="26"/>
        <v>2.4204559345152462E-3</v>
      </c>
      <c r="E209">
        <f t="shared" si="22"/>
        <v>4.9198129380244184E-2</v>
      </c>
      <c r="F209">
        <f t="shared" si="23"/>
        <v>2.5583027277726975</v>
      </c>
      <c r="G209" s="4">
        <f t="shared" si="24"/>
        <v>-8.0923721550322458E-2</v>
      </c>
      <c r="H209">
        <f t="shared" si="27"/>
        <v>0</v>
      </c>
    </row>
    <row r="210" spans="1:8" x14ac:dyDescent="0.3">
      <c r="A210" s="7">
        <v>32952</v>
      </c>
      <c r="B210" s="1">
        <f>VLOOKUP(A210,data_considerations!$C$16:$D$8665,2)</f>
        <v>0.56299999999999994</v>
      </c>
      <c r="C210" s="38">
        <f t="shared" si="25"/>
        <v>5.288378917949535E-2</v>
      </c>
      <c r="D210" s="71">
        <f t="shared" si="26"/>
        <v>2.4319380396564099E-3</v>
      </c>
      <c r="E210">
        <f t="shared" si="22"/>
        <v>4.9314683813813612E-2</v>
      </c>
      <c r="F210">
        <f t="shared" si="23"/>
        <v>2.5643635583183078</v>
      </c>
      <c r="G210" s="4">
        <f t="shared" si="24"/>
        <v>-8.1115436533116397E-2</v>
      </c>
      <c r="H210">
        <f t="shared" si="27"/>
        <v>0</v>
      </c>
    </row>
    <row r="211" spans="1:8" x14ac:dyDescent="0.3">
      <c r="A211" s="7">
        <v>32959</v>
      </c>
      <c r="B211" s="1">
        <f>VLOOKUP(A211,data_considerations!$C$16:$D$8665,2)</f>
        <v>0.56599999999999995</v>
      </c>
      <c r="C211" s="38">
        <f t="shared" si="25"/>
        <v>5.3144500634926669E-3</v>
      </c>
      <c r="D211" s="71">
        <f t="shared" si="26"/>
        <v>2.4538234667559038E-3</v>
      </c>
      <c r="E211">
        <f t="shared" si="22"/>
        <v>4.9536082472838965E-2</v>
      </c>
      <c r="F211">
        <f t="shared" si="23"/>
        <v>2.5758762885876263</v>
      </c>
      <c r="G211" s="4">
        <f t="shared" si="24"/>
        <v>-8.1479604920416449E-2</v>
      </c>
      <c r="H211">
        <f t="shared" si="27"/>
        <v>0</v>
      </c>
    </row>
    <row r="212" spans="1:8" x14ac:dyDescent="0.3">
      <c r="A212" s="7">
        <v>32966</v>
      </c>
      <c r="B212" s="1">
        <f>VLOOKUP(A212,data_considerations!$C$16:$D$8665,2)</f>
        <v>0.61699999999999999</v>
      </c>
      <c r="C212" s="38">
        <f t="shared" si="25"/>
        <v>8.6274945702205064E-2</v>
      </c>
      <c r="D212" s="71">
        <f t="shared" si="26"/>
        <v>2.3082886615191909E-3</v>
      </c>
      <c r="E212">
        <f t="shared" si="22"/>
        <v>4.8044652787997029E-2</v>
      </c>
      <c r="F212">
        <f t="shared" si="23"/>
        <v>2.4983219449758454</v>
      </c>
      <c r="G212" s="4">
        <f t="shared" si="24"/>
        <v>-7.9026421393961099E-2</v>
      </c>
      <c r="H212">
        <f t="shared" si="27"/>
        <v>0</v>
      </c>
    </row>
    <row r="213" spans="1:8" x14ac:dyDescent="0.3">
      <c r="A213" s="7">
        <v>32973</v>
      </c>
      <c r="B213" s="1">
        <f>VLOOKUP(A213,data_considerations!$C$16:$D$8665,2)</f>
        <v>0.55000000000000004</v>
      </c>
      <c r="C213" s="38">
        <f t="shared" si="25"/>
        <v>-0.11495074567887109</v>
      </c>
      <c r="D213" s="71">
        <f t="shared" si="26"/>
        <v>2.6163933171831455E-3</v>
      </c>
      <c r="E213">
        <f t="shared" si="22"/>
        <v>5.1150692245395327E-2</v>
      </c>
      <c r="F213">
        <f t="shared" si="23"/>
        <v>2.6598359967605569</v>
      </c>
      <c r="G213" s="4">
        <f t="shared" si="24"/>
        <v>-8.413540166091707E-2</v>
      </c>
      <c r="H213">
        <f t="shared" si="27"/>
        <v>1</v>
      </c>
    </row>
    <row r="214" spans="1:8" x14ac:dyDescent="0.3">
      <c r="A214" s="7">
        <v>32980</v>
      </c>
      <c r="B214" s="1">
        <f>VLOOKUP(A214,data_considerations!$C$16:$D$8665,2)</f>
        <v>0.60499999999999998</v>
      </c>
      <c r="C214" s="38">
        <f t="shared" si="25"/>
        <v>9.5310179804324741E-2</v>
      </c>
      <c r="D214" s="71">
        <f t="shared" si="26"/>
        <v>3.2522301540798674E-3</v>
      </c>
      <c r="E214">
        <f t="shared" si="22"/>
        <v>5.7028327645827624E-2</v>
      </c>
      <c r="F214">
        <f t="shared" si="23"/>
        <v>2.9654730375830365</v>
      </c>
      <c r="G214" s="4">
        <f t="shared" si="24"/>
        <v>-9.38032515672165E-2</v>
      </c>
      <c r="H214">
        <f t="shared" si="27"/>
        <v>0</v>
      </c>
    </row>
    <row r="215" spans="1:8" x14ac:dyDescent="0.3">
      <c r="A215" s="7">
        <v>32987</v>
      </c>
      <c r="B215" s="1">
        <f>VLOOKUP(A215,data_considerations!$C$16:$D$8665,2)</f>
        <v>0.64500000000000002</v>
      </c>
      <c r="C215" s="38">
        <f t="shared" si="25"/>
        <v>6.4021858764931022E-2</v>
      </c>
      <c r="D215" s="71">
        <f t="shared" si="26"/>
        <v>3.6021381672950385E-3</v>
      </c>
      <c r="E215">
        <f t="shared" si="22"/>
        <v>6.0017815415883295E-2</v>
      </c>
      <c r="F215">
        <f t="shared" si="23"/>
        <v>3.1209264016259315</v>
      </c>
      <c r="G215" s="4">
        <f t="shared" si="24"/>
        <v>-9.8720521368519651E-2</v>
      </c>
      <c r="H215">
        <f t="shared" si="27"/>
        <v>0</v>
      </c>
    </row>
    <row r="216" spans="1:8" x14ac:dyDescent="0.3">
      <c r="A216" s="7">
        <v>32994</v>
      </c>
      <c r="B216" s="1">
        <f>VLOOKUP(A216,data_considerations!$C$16:$D$8665,2)</f>
        <v>0.61099999999999999</v>
      </c>
      <c r="C216" s="38">
        <f t="shared" si="25"/>
        <v>-5.4153357624177195E-2</v>
      </c>
      <c r="D216" s="71">
        <f t="shared" si="26"/>
        <v>3.6319377812403428E-3</v>
      </c>
      <c r="E216">
        <f t="shared" si="22"/>
        <v>6.0265560490551671E-2</v>
      </c>
      <c r="F216">
        <f t="shared" si="23"/>
        <v>3.1338091455086867</v>
      </c>
      <c r="G216" s="4">
        <f t="shared" si="24"/>
        <v>-9.9128025753147289E-2</v>
      </c>
      <c r="H216">
        <f t="shared" si="27"/>
        <v>0</v>
      </c>
    </row>
    <row r="217" spans="1:8" x14ac:dyDescent="0.3">
      <c r="A217" s="7">
        <v>33001</v>
      </c>
      <c r="B217" s="1">
        <f>VLOOKUP(A217,data_considerations!$C$16:$D$8665,2)</f>
        <v>0.64</v>
      </c>
      <c r="C217" s="38">
        <f t="shared" si="25"/>
        <v>4.6371217182122289E-2</v>
      </c>
      <c r="D217" s="71">
        <f t="shared" si="26"/>
        <v>3.5899766828842439E-3</v>
      </c>
      <c r="E217">
        <f t="shared" si="22"/>
        <v>5.9916414135729484E-2</v>
      </c>
      <c r="F217">
        <f t="shared" si="23"/>
        <v>3.1156535350579331</v>
      </c>
      <c r="G217" s="4">
        <f t="shared" si="24"/>
        <v>-9.855373110508113E-2</v>
      </c>
      <c r="H217">
        <f t="shared" si="27"/>
        <v>0</v>
      </c>
    </row>
    <row r="218" spans="1:8" x14ac:dyDescent="0.3">
      <c r="A218" s="7">
        <v>33008</v>
      </c>
      <c r="B218" s="1">
        <f>VLOOKUP(A218,data_considerations!$C$16:$D$8665,2)</f>
        <v>0.65600000000000003</v>
      </c>
      <c r="C218" s="38">
        <f t="shared" si="25"/>
        <v>2.4692612590371414E-2</v>
      </c>
      <c r="D218" s="71">
        <f t="shared" si="26"/>
        <v>3.5035954688882823E-3</v>
      </c>
      <c r="E218">
        <f t="shared" si="22"/>
        <v>5.9191177289257241E-2</v>
      </c>
      <c r="F218">
        <f t="shared" si="23"/>
        <v>3.0779412190413766</v>
      </c>
      <c r="G218" s="4">
        <f t="shared" si="24"/>
        <v>-9.7360822647762413E-2</v>
      </c>
      <c r="H218">
        <f t="shared" si="27"/>
        <v>0</v>
      </c>
    </row>
    <row r="219" spans="1:8" x14ac:dyDescent="0.3">
      <c r="A219" s="7">
        <v>33015</v>
      </c>
      <c r="B219" s="1">
        <f>VLOOKUP(A219,data_considerations!$C$16:$D$8665,2)</f>
        <v>0.64600000000000002</v>
      </c>
      <c r="C219" s="38">
        <f t="shared" si="25"/>
        <v>-1.5361285161487206E-2</v>
      </c>
      <c r="D219" s="71">
        <f t="shared" si="26"/>
        <v>3.3299632477472754E-3</v>
      </c>
      <c r="E219">
        <f t="shared" si="22"/>
        <v>5.7705833741028952E-2</v>
      </c>
      <c r="F219">
        <f t="shared" si="23"/>
        <v>3.0007033545335053</v>
      </c>
      <c r="G219" s="4">
        <f t="shared" si="24"/>
        <v>-9.491764992519014E-2</v>
      </c>
      <c r="H219">
        <f t="shared" si="27"/>
        <v>0</v>
      </c>
    </row>
    <row r="220" spans="1:8" x14ac:dyDescent="0.3">
      <c r="A220" s="7">
        <v>33022</v>
      </c>
      <c r="B220" s="1">
        <f>VLOOKUP(A220,data_considerations!$C$16:$D$8665,2)</f>
        <v>0.66300000000000003</v>
      </c>
      <c r="C220" s="38">
        <f t="shared" si="25"/>
        <v>2.5975486403260736E-2</v>
      </c>
      <c r="D220" s="71">
        <f t="shared" si="26"/>
        <v>3.1443235977911903E-3</v>
      </c>
      <c r="E220">
        <f t="shared" si="22"/>
        <v>5.6074268588998916E-2</v>
      </c>
      <c r="F220">
        <f t="shared" si="23"/>
        <v>2.9158619666279435</v>
      </c>
      <c r="G220" s="4">
        <f t="shared" si="24"/>
        <v>-9.2233964067265903E-2</v>
      </c>
      <c r="H220">
        <f t="shared" si="27"/>
        <v>0</v>
      </c>
    </row>
    <row r="221" spans="1:8" x14ac:dyDescent="0.3">
      <c r="A221" s="7">
        <v>33029</v>
      </c>
      <c r="B221" s="1">
        <f>VLOOKUP(A221,data_considerations!$C$16:$D$8665,2)</f>
        <v>0.63300000000000001</v>
      </c>
      <c r="C221" s="38">
        <f t="shared" si="25"/>
        <v>-4.6304568041686388E-2</v>
      </c>
      <c r="D221" s="71">
        <f t="shared" si="26"/>
        <v>2.9961477355568778E-3</v>
      </c>
      <c r="E221">
        <f t="shared" si="22"/>
        <v>5.473707825192059E-2</v>
      </c>
      <c r="F221">
        <f t="shared" si="23"/>
        <v>2.8463280690998705</v>
      </c>
      <c r="G221" s="4">
        <f t="shared" si="24"/>
        <v>-9.003448169139816E-2</v>
      </c>
      <c r="H221">
        <f t="shared" si="27"/>
        <v>0</v>
      </c>
    </row>
    <row r="222" spans="1:8" x14ac:dyDescent="0.3">
      <c r="A222" s="7">
        <v>33036</v>
      </c>
      <c r="B222" s="1">
        <f>VLOOKUP(A222,data_considerations!$C$16:$D$8665,2)</f>
        <v>0.64400000000000002</v>
      </c>
      <c r="C222" s="38">
        <f t="shared" si="25"/>
        <v>1.7228303960177348E-2</v>
      </c>
      <c r="D222" s="71">
        <f t="shared" si="26"/>
        <v>2.9450256527150951E-3</v>
      </c>
      <c r="E222">
        <f t="shared" si="22"/>
        <v>5.4268090557113721E-2</v>
      </c>
      <c r="F222">
        <f t="shared" si="23"/>
        <v>2.8219407089699136</v>
      </c>
      <c r="G222" s="4">
        <f t="shared" si="24"/>
        <v>-8.9263065580599474E-2</v>
      </c>
      <c r="H222">
        <f t="shared" si="27"/>
        <v>0</v>
      </c>
    </row>
    <row r="223" spans="1:8" x14ac:dyDescent="0.3">
      <c r="A223" s="7">
        <v>33043</v>
      </c>
      <c r="B223" s="1">
        <f>VLOOKUP(A223,data_considerations!$C$16:$D$8665,2)</f>
        <v>0.65700000000000003</v>
      </c>
      <c r="C223" s="38">
        <f t="shared" si="25"/>
        <v>1.9985292380257015E-2</v>
      </c>
      <c r="D223" s="71">
        <f t="shared" si="26"/>
        <v>2.7861329809928449E-3</v>
      </c>
      <c r="E223">
        <f t="shared" si="22"/>
        <v>5.2783832572037101E-2</v>
      </c>
      <c r="F223">
        <f t="shared" si="23"/>
        <v>2.7447592937459291</v>
      </c>
      <c r="G223" s="4">
        <f t="shared" si="24"/>
        <v>-8.68216784505145E-2</v>
      </c>
      <c r="H223">
        <f t="shared" si="27"/>
        <v>0</v>
      </c>
    </row>
    <row r="224" spans="1:8" x14ac:dyDescent="0.3">
      <c r="A224" s="7">
        <v>33050</v>
      </c>
      <c r="B224" s="1">
        <f>VLOOKUP(A224,data_considerations!$C$16:$D$8665,2)</f>
        <v>0.63900000000000001</v>
      </c>
      <c r="C224" s="38">
        <f t="shared" si="25"/>
        <v>-2.7779564107075706E-2</v>
      </c>
      <c r="D224" s="71">
        <f t="shared" si="26"/>
        <v>2.6429297168247354E-3</v>
      </c>
      <c r="E224">
        <f t="shared" si="22"/>
        <v>5.1409432177614407E-2</v>
      </c>
      <c r="F224">
        <f t="shared" si="23"/>
        <v>2.6732904732359493</v>
      </c>
      <c r="G224" s="4">
        <f t="shared" si="24"/>
        <v>-8.45609909768648E-2</v>
      </c>
      <c r="H224">
        <f t="shared" si="27"/>
        <v>0</v>
      </c>
    </row>
    <row r="225" spans="1:8" x14ac:dyDescent="0.3">
      <c r="A225" s="7">
        <v>33057</v>
      </c>
      <c r="B225" s="1">
        <f>VLOOKUP(A225,data_considerations!$C$16:$D$8665,2)</f>
        <v>0.626</v>
      </c>
      <c r="C225" s="38">
        <f t="shared" si="25"/>
        <v>-2.0554083277436352E-2</v>
      </c>
      <c r="D225" s="71">
        <f t="shared" si="26"/>
        <v>2.530656184733999E-3</v>
      </c>
      <c r="E225">
        <f t="shared" si="22"/>
        <v>5.0305627764038477E-2</v>
      </c>
      <c r="F225">
        <f t="shared" si="23"/>
        <v>2.615892643730001</v>
      </c>
      <c r="G225" s="4">
        <f t="shared" si="24"/>
        <v>-8.2745394283749385E-2</v>
      </c>
      <c r="H225">
        <f t="shared" si="27"/>
        <v>0</v>
      </c>
    </row>
    <row r="226" spans="1:8" x14ac:dyDescent="0.3">
      <c r="A226" s="7">
        <v>33064</v>
      </c>
      <c r="B226" s="1">
        <f>VLOOKUP(A226,data_considerations!$C$16:$D$8665,2)</f>
        <v>0.64100000000000001</v>
      </c>
      <c r="C226" s="38">
        <f t="shared" si="25"/>
        <v>2.367908582057144E-2</v>
      </c>
      <c r="D226" s="71">
        <f t="shared" si="26"/>
        <v>2.4041650340125061E-3</v>
      </c>
      <c r="E226">
        <f t="shared" si="22"/>
        <v>4.9032285629088374E-2</v>
      </c>
      <c r="F226">
        <f t="shared" si="23"/>
        <v>2.5496788527125953</v>
      </c>
      <c r="G226" s="4">
        <f t="shared" si="24"/>
        <v>-8.0650932854726576E-2</v>
      </c>
      <c r="H226">
        <f t="shared" si="27"/>
        <v>0</v>
      </c>
    </row>
    <row r="227" spans="1:8" x14ac:dyDescent="0.3">
      <c r="A227" s="7">
        <v>33071</v>
      </c>
      <c r="B227" s="1">
        <f>VLOOKUP(A227,data_considerations!$C$16:$D$8665,2)</f>
        <v>0.67100000000000004</v>
      </c>
      <c r="C227" s="38">
        <f t="shared" si="25"/>
        <v>4.5739680051011818E-2</v>
      </c>
      <c r="D227" s="71">
        <f t="shared" si="26"/>
        <v>2.2935570782896346E-3</v>
      </c>
      <c r="E227">
        <f t="shared" si="22"/>
        <v>4.7891096023056676E-2</v>
      </c>
      <c r="F227">
        <f t="shared" si="23"/>
        <v>2.4903369931989472</v>
      </c>
      <c r="G227" s="4">
        <f t="shared" si="24"/>
        <v>-7.8773842992206022E-2</v>
      </c>
      <c r="H227">
        <f t="shared" si="27"/>
        <v>0</v>
      </c>
    </row>
    <row r="228" spans="1:8" x14ac:dyDescent="0.3">
      <c r="A228" s="7">
        <v>33078</v>
      </c>
      <c r="B228" s="1">
        <f>VLOOKUP(A228,data_considerations!$C$16:$D$8665,2)</f>
        <v>0.66600000000000004</v>
      </c>
      <c r="C228" s="38">
        <f t="shared" si="25"/>
        <v>-7.4794664312926237E-3</v>
      </c>
      <c r="D228" s="71">
        <f t="shared" si="26"/>
        <v>2.2814707534623922E-3</v>
      </c>
      <c r="E228">
        <f t="shared" si="22"/>
        <v>4.7764743833316976E-2</v>
      </c>
      <c r="F228">
        <f t="shared" si="23"/>
        <v>2.4837666793324829</v>
      </c>
      <c r="G228" s="4">
        <f t="shared" si="24"/>
        <v>-7.8566012134639415E-2</v>
      </c>
      <c r="H228">
        <f t="shared" si="27"/>
        <v>0</v>
      </c>
    </row>
    <row r="229" spans="1:8" x14ac:dyDescent="0.3">
      <c r="A229" s="7">
        <v>33085</v>
      </c>
      <c r="B229" s="1">
        <f>VLOOKUP(A229,data_considerations!$C$16:$D$8665,2)</f>
        <v>0.66100000000000003</v>
      </c>
      <c r="C229" s="38">
        <f t="shared" si="25"/>
        <v>-7.5358306887028477E-3</v>
      </c>
      <c r="D229" s="71">
        <f t="shared" si="26"/>
        <v>2.1479390533404585E-3</v>
      </c>
      <c r="E229">
        <f t="shared" si="22"/>
        <v>4.6345863389740172E-2</v>
      </c>
      <c r="F229">
        <f t="shared" si="23"/>
        <v>2.4099848962664892</v>
      </c>
      <c r="G229" s="4">
        <f t="shared" si="24"/>
        <v>-7.6232161490811592E-2</v>
      </c>
      <c r="H229">
        <f t="shared" si="27"/>
        <v>0</v>
      </c>
    </row>
    <row r="230" spans="1:8" x14ac:dyDescent="0.3">
      <c r="A230" s="7">
        <v>33092</v>
      </c>
      <c r="B230" s="1">
        <f>VLOOKUP(A230,data_considerations!$C$16:$D$8665,2)</f>
        <v>0.91400000000000003</v>
      </c>
      <c r="C230" s="38">
        <f t="shared" si="25"/>
        <v>0.3240767316024637</v>
      </c>
      <c r="D230" s="71">
        <f t="shared" si="26"/>
        <v>2.0224700347901588E-3</v>
      </c>
      <c r="E230">
        <f t="shared" si="22"/>
        <v>4.4971880489814507E-2</v>
      </c>
      <c r="F230">
        <f t="shared" si="23"/>
        <v>2.3385377854703542</v>
      </c>
      <c r="G230" s="4">
        <f t="shared" si="24"/>
        <v>-7.3972160734499567E-2</v>
      </c>
      <c r="H230">
        <f t="shared" si="27"/>
        <v>0</v>
      </c>
    </row>
    <row r="231" spans="1:8" x14ac:dyDescent="0.3">
      <c r="A231" s="7">
        <v>33099</v>
      </c>
      <c r="B231" s="1">
        <f>VLOOKUP(A231,data_considerations!$C$16:$D$8665,2)</f>
        <v>0.875</v>
      </c>
      <c r="C231" s="38">
        <f t="shared" si="25"/>
        <v>-4.3606685096535605E-2</v>
      </c>
      <c r="D231" s="71">
        <f t="shared" si="26"/>
        <v>8.2026655106708715E-3</v>
      </c>
      <c r="E231">
        <f t="shared" si="22"/>
        <v>9.0568568006074116E-2</v>
      </c>
      <c r="F231">
        <f t="shared" si="23"/>
        <v>4.7095655363158544</v>
      </c>
      <c r="G231" s="4">
        <f t="shared" si="24"/>
        <v>-0.14897203757259211</v>
      </c>
      <c r="H231">
        <f t="shared" si="27"/>
        <v>0</v>
      </c>
    </row>
    <row r="232" spans="1:8" x14ac:dyDescent="0.3">
      <c r="A232" s="7">
        <v>33106</v>
      </c>
      <c r="B232" s="1">
        <f>VLOOKUP(A232,data_considerations!$C$16:$D$8665,2)</f>
        <v>1.028</v>
      </c>
      <c r="C232" s="38">
        <f t="shared" si="25"/>
        <v>0.16114655965749597</v>
      </c>
      <c r="D232" s="71">
        <f t="shared" si="26"/>
        <v>7.8245981591371239E-3</v>
      </c>
      <c r="E232">
        <f t="shared" si="22"/>
        <v>8.8456758696761686E-2</v>
      </c>
      <c r="F232">
        <f t="shared" si="23"/>
        <v>4.5997514522316081</v>
      </c>
      <c r="G232" s="4">
        <f t="shared" si="24"/>
        <v>-0.14549842037073968</v>
      </c>
      <c r="H232">
        <f t="shared" si="27"/>
        <v>0</v>
      </c>
    </row>
    <row r="233" spans="1:8" x14ac:dyDescent="0.3">
      <c r="A233" s="7">
        <v>33113</v>
      </c>
      <c r="B233" s="1">
        <f>VLOOKUP(A233,data_considerations!$C$16:$D$8665,2)</f>
        <v>0.89400000000000002</v>
      </c>
      <c r="C233" s="38">
        <f t="shared" si="25"/>
        <v>-0.13966467084159626</v>
      </c>
      <c r="D233" s="71">
        <f t="shared" si="26"/>
        <v>8.9132150909557121E-3</v>
      </c>
      <c r="E233">
        <f t="shared" si="22"/>
        <v>9.4409825182317289E-2</v>
      </c>
      <c r="F233">
        <f t="shared" si="23"/>
        <v>4.9093109094804994</v>
      </c>
      <c r="G233" s="4">
        <f t="shared" si="24"/>
        <v>-0.15529034337098907</v>
      </c>
      <c r="H233">
        <f t="shared" si="27"/>
        <v>0</v>
      </c>
    </row>
    <row r="234" spans="1:8" x14ac:dyDescent="0.3">
      <c r="A234" s="7">
        <v>33120</v>
      </c>
      <c r="B234" s="1">
        <f>VLOOKUP(A234,data_considerations!$C$16:$D$8665,2)</f>
        <v>1.04</v>
      </c>
      <c r="C234" s="38">
        <f t="shared" si="25"/>
        <v>0.15127021696190424</v>
      </c>
      <c r="D234" s="71">
        <f t="shared" si="26"/>
        <v>9.5487954023758554E-3</v>
      </c>
      <c r="E234">
        <f t="shared" si="22"/>
        <v>9.7717937976483399E-2</v>
      </c>
      <c r="F234">
        <f t="shared" si="23"/>
        <v>5.0813327747771364</v>
      </c>
      <c r="G234" s="4">
        <f t="shared" si="24"/>
        <v>-0.16073170469883777</v>
      </c>
      <c r="H234">
        <f t="shared" si="27"/>
        <v>0</v>
      </c>
    </row>
    <row r="235" spans="1:8" x14ac:dyDescent="0.3">
      <c r="A235" s="7">
        <v>33127</v>
      </c>
      <c r="B235" s="1">
        <f>VLOOKUP(A235,data_considerations!$C$16:$D$8665,2)</f>
        <v>1.016</v>
      </c>
      <c r="C235" s="38">
        <f t="shared" si="25"/>
        <v>-2.3347363996991177E-2</v>
      </c>
      <c r="D235" s="71">
        <f t="shared" si="26"/>
        <v>1.0348828390615399E-2</v>
      </c>
      <c r="E235">
        <f t="shared" si="22"/>
        <v>0.10172919143793191</v>
      </c>
      <c r="F235">
        <f t="shared" si="23"/>
        <v>5.2899179547724593</v>
      </c>
      <c r="G235" s="4">
        <f t="shared" si="24"/>
        <v>-0.16732962950352301</v>
      </c>
      <c r="H235">
        <f t="shared" si="27"/>
        <v>0</v>
      </c>
    </row>
    <row r="236" spans="1:8" x14ac:dyDescent="0.3">
      <c r="A236" s="7">
        <v>33134</v>
      </c>
      <c r="B236" s="1">
        <f>VLOOKUP(A236,data_considerations!$C$16:$D$8665,2)</f>
        <v>0.92400000000000004</v>
      </c>
      <c r="C236" s="38">
        <f t="shared" si="25"/>
        <v>-9.4916556496742993E-2</v>
      </c>
      <c r="D236" s="71">
        <f t="shared" si="26"/>
        <v>9.7606046515149539E-3</v>
      </c>
      <c r="E236">
        <f t="shared" si="22"/>
        <v>9.8795772437462903E-2</v>
      </c>
      <c r="F236">
        <f t="shared" si="23"/>
        <v>5.1373801667480707</v>
      </c>
      <c r="G236" s="4">
        <f t="shared" si="24"/>
        <v>-0.16250458462123318</v>
      </c>
      <c r="H236">
        <f t="shared" si="27"/>
        <v>0</v>
      </c>
    </row>
    <row r="237" spans="1:8" x14ac:dyDescent="0.3">
      <c r="A237" s="7">
        <v>33141</v>
      </c>
      <c r="B237" s="1">
        <f>VLOOKUP(A237,data_considerations!$C$16:$D$8665,2)</f>
        <v>1.0209999999999999</v>
      </c>
      <c r="C237" s="38">
        <f t="shared" si="25"/>
        <v>9.9825746522981165E-2</v>
      </c>
      <c r="D237" s="71">
        <f t="shared" si="26"/>
        <v>9.7155175342560195E-3</v>
      </c>
      <c r="E237">
        <f t="shared" si="22"/>
        <v>9.8567324881301405E-2</v>
      </c>
      <c r="F237">
        <f t="shared" si="23"/>
        <v>5.1255008938276729</v>
      </c>
      <c r="G237" s="4">
        <f t="shared" si="24"/>
        <v>-0.16212882182991276</v>
      </c>
      <c r="H237">
        <f t="shared" si="27"/>
        <v>0</v>
      </c>
    </row>
    <row r="238" spans="1:8" x14ac:dyDescent="0.3">
      <c r="A238" s="7">
        <v>33148</v>
      </c>
      <c r="B238" s="1">
        <f>VLOOKUP(A238,data_considerations!$C$16:$D$8665,2)</f>
        <v>0.9</v>
      </c>
      <c r="C238" s="38">
        <f t="shared" si="25"/>
        <v>-0.12614305484035462</v>
      </c>
      <c r="D238" s="71">
        <f t="shared" si="26"/>
        <v>9.7304972623328875E-3</v>
      </c>
      <c r="E238">
        <f t="shared" si="22"/>
        <v>9.8643282905289037E-2</v>
      </c>
      <c r="F238">
        <f t="shared" si="23"/>
        <v>5.1294507110750303</v>
      </c>
      <c r="G238" s="4">
        <f t="shared" si="24"/>
        <v>-0.16225376166116487</v>
      </c>
      <c r="H238">
        <f t="shared" si="27"/>
        <v>0</v>
      </c>
    </row>
    <row r="239" spans="1:8" x14ac:dyDescent="0.3">
      <c r="A239" s="7">
        <v>33155</v>
      </c>
      <c r="B239" s="1">
        <f>VLOOKUP(A239,data_considerations!$C$16:$D$8665,2)</f>
        <v>1.0049999999999999</v>
      </c>
      <c r="C239" s="38">
        <f t="shared" si="25"/>
        <v>0.1103480571688652</v>
      </c>
      <c r="D239" s="71">
        <f t="shared" si="26"/>
        <v>1.0101391643660319E-2</v>
      </c>
      <c r="E239">
        <f t="shared" si="22"/>
        <v>0.1005056796587154</v>
      </c>
      <c r="F239">
        <f t="shared" si="23"/>
        <v>5.2262953422532012</v>
      </c>
      <c r="G239" s="4">
        <f t="shared" si="24"/>
        <v>-0.16531713171586088</v>
      </c>
      <c r="H239">
        <f t="shared" si="27"/>
        <v>0</v>
      </c>
    </row>
    <row r="240" spans="1:8" x14ac:dyDescent="0.3">
      <c r="A240" s="7">
        <v>33162</v>
      </c>
      <c r="B240" s="1">
        <f>VLOOKUP(A240,data_considerations!$C$16:$D$8665,2)</f>
        <v>1.0169999999999999</v>
      </c>
      <c r="C240" s="38">
        <f t="shared" si="25"/>
        <v>1.1869575555383729E-2</v>
      </c>
      <c r="D240" s="71">
        <f t="shared" si="26"/>
        <v>1.0225909768297289E-2</v>
      </c>
      <c r="E240">
        <f t="shared" si="22"/>
        <v>0.10112324049543353</v>
      </c>
      <c r="F240">
        <f t="shared" si="23"/>
        <v>5.258408505762544</v>
      </c>
      <c r="G240" s="4">
        <f t="shared" si="24"/>
        <v>-0.16633292889799989</v>
      </c>
      <c r="H240">
        <f t="shared" si="27"/>
        <v>0</v>
      </c>
    </row>
    <row r="241" spans="1:8" x14ac:dyDescent="0.3">
      <c r="A241" s="7">
        <v>33169</v>
      </c>
      <c r="B241" s="1">
        <f>VLOOKUP(A241,data_considerations!$C$16:$D$8665,2)</f>
        <v>0.86699999999999999</v>
      </c>
      <c r="C241" s="38">
        <f t="shared" si="25"/>
        <v>-0.15957341926801807</v>
      </c>
      <c r="D241" s="71">
        <f t="shared" si="26"/>
        <v>9.6208083916313487E-3</v>
      </c>
      <c r="E241">
        <f t="shared" si="22"/>
        <v>9.8085719611120503E-2</v>
      </c>
      <c r="F241">
        <f t="shared" si="23"/>
        <v>5.1004574197782659</v>
      </c>
      <c r="G241" s="4">
        <f t="shared" si="24"/>
        <v>-0.16133665165449676</v>
      </c>
      <c r="H241">
        <f t="shared" si="27"/>
        <v>0</v>
      </c>
    </row>
    <row r="242" spans="1:8" x14ac:dyDescent="0.3">
      <c r="A242" s="7">
        <v>33176</v>
      </c>
      <c r="B242" s="1">
        <f>VLOOKUP(A242,data_considerations!$C$16:$D$8665,2)</f>
        <v>0.97299999999999998</v>
      </c>
      <c r="C242" s="38">
        <f t="shared" si="25"/>
        <v>0.11534510540546324</v>
      </c>
      <c r="D242" s="71">
        <f t="shared" si="26"/>
        <v>1.0571380456346671E-2</v>
      </c>
      <c r="E242">
        <f t="shared" si="22"/>
        <v>0.10281721867638062</v>
      </c>
      <c r="F242">
        <f t="shared" si="23"/>
        <v>5.346495371171792</v>
      </c>
      <c r="G242" s="4">
        <f t="shared" si="24"/>
        <v>-0.16911927505290736</v>
      </c>
      <c r="H242">
        <f t="shared" si="27"/>
        <v>0</v>
      </c>
    </row>
    <row r="243" spans="1:8" x14ac:dyDescent="0.3">
      <c r="A243" s="7">
        <v>33183</v>
      </c>
      <c r="B243" s="1">
        <f>VLOOKUP(A243,data_considerations!$C$16:$D$8665,2)</f>
        <v>0.94899999999999995</v>
      </c>
      <c r="C243" s="38">
        <f t="shared" si="25"/>
        <v>-2.4975283576077235E-2</v>
      </c>
      <c r="D243" s="71">
        <f t="shared" si="26"/>
        <v>1.0735367229425715E-2</v>
      </c>
      <c r="E243">
        <f t="shared" si="22"/>
        <v>0.10361161725127986</v>
      </c>
      <c r="F243">
        <f t="shared" si="23"/>
        <v>5.3878040970665531</v>
      </c>
      <c r="G243" s="4">
        <f t="shared" si="24"/>
        <v>-0.17042594443007544</v>
      </c>
      <c r="H243">
        <f t="shared" si="27"/>
        <v>0</v>
      </c>
    </row>
    <row r="244" spans="1:8" x14ac:dyDescent="0.3">
      <c r="A244" s="7">
        <v>33190</v>
      </c>
      <c r="B244" s="1">
        <f>VLOOKUP(A244,data_considerations!$C$16:$D$8665,2)</f>
        <v>0.88100000000000001</v>
      </c>
      <c r="C244" s="38">
        <f t="shared" si="25"/>
        <v>-7.4351172673748245E-2</v>
      </c>
      <c r="D244" s="71">
        <f t="shared" si="26"/>
        <v>1.0128671083042501E-2</v>
      </c>
      <c r="E244">
        <f t="shared" si="22"/>
        <v>0.10064129909258177</v>
      </c>
      <c r="F244">
        <f t="shared" si="23"/>
        <v>5.2333475528142515</v>
      </c>
      <c r="G244" s="4">
        <f t="shared" si="24"/>
        <v>-0.16554020583354107</v>
      </c>
      <c r="H244">
        <f t="shared" si="27"/>
        <v>0</v>
      </c>
    </row>
    <row r="245" spans="1:8" x14ac:dyDescent="0.3">
      <c r="A245" s="7">
        <v>33197</v>
      </c>
      <c r="B245" s="1">
        <f>VLOOKUP(A245,data_considerations!$C$16:$D$8665,2)</f>
        <v>0.80100000000000005</v>
      </c>
      <c r="C245" s="38">
        <f t="shared" si="25"/>
        <v>-9.5196678867820281E-2</v>
      </c>
      <c r="D245" s="71">
        <f t="shared" si="26"/>
        <v>9.8526366307376424E-3</v>
      </c>
      <c r="E245">
        <f t="shared" si="22"/>
        <v>9.9260448471370721E-2</v>
      </c>
      <c r="F245">
        <f t="shared" si="23"/>
        <v>5.161543320511278</v>
      </c>
      <c r="G245" s="4">
        <f t="shared" si="24"/>
        <v>-0.16326890868096389</v>
      </c>
      <c r="H245">
        <f t="shared" si="27"/>
        <v>0</v>
      </c>
    </row>
    <row r="246" spans="1:8" x14ac:dyDescent="0.3">
      <c r="A246" s="7">
        <v>33204</v>
      </c>
      <c r="B246" s="1">
        <f>VLOOKUP(A246,data_considerations!$C$16:$D$8665,2)</f>
        <v>0.85699999999999998</v>
      </c>
      <c r="C246" s="38">
        <f t="shared" si="25"/>
        <v>6.7576971529420521E-2</v>
      </c>
      <c r="D246" s="71">
        <f t="shared" si="26"/>
        <v>9.8052228929411574E-3</v>
      </c>
      <c r="E246">
        <f t="shared" si="22"/>
        <v>9.9021325445285566E-2</v>
      </c>
      <c r="F246">
        <f t="shared" si="23"/>
        <v>5.1491089231548495</v>
      </c>
      <c r="G246" s="4">
        <f t="shared" si="24"/>
        <v>-0.16287558630422011</v>
      </c>
      <c r="H246">
        <f t="shared" si="27"/>
        <v>0</v>
      </c>
    </row>
    <row r="247" spans="1:8" x14ac:dyDescent="0.3">
      <c r="A247" s="7">
        <v>33211</v>
      </c>
      <c r="B247" s="1">
        <f>VLOOKUP(A247,data_considerations!$C$16:$D$8665,2)</f>
        <v>0.74</v>
      </c>
      <c r="C247" s="38">
        <f t="shared" si="25"/>
        <v>-0.14678773239956436</v>
      </c>
      <c r="D247" s="71">
        <f t="shared" si="26"/>
        <v>9.4909083442299737E-3</v>
      </c>
      <c r="E247">
        <f t="shared" si="22"/>
        <v>9.7421293074101481E-2</v>
      </c>
      <c r="F247">
        <f t="shared" si="23"/>
        <v>5.065907239853277</v>
      </c>
      <c r="G247" s="4">
        <f t="shared" si="24"/>
        <v>-0.1602437672552382</v>
      </c>
      <c r="H247">
        <f t="shared" si="27"/>
        <v>0</v>
      </c>
    </row>
    <row r="248" spans="1:8" x14ac:dyDescent="0.3">
      <c r="A248" s="7">
        <v>33218</v>
      </c>
      <c r="B248" s="1">
        <f>VLOOKUP(A248,data_considerations!$C$16:$D$8665,2)</f>
        <v>0.66900000000000004</v>
      </c>
      <c r="C248" s="38">
        <f t="shared" si="25"/>
        <v>-0.10086612606998689</v>
      </c>
      <c r="D248" s="71">
        <f t="shared" si="26"/>
        <v>1.0214252146556543E-2</v>
      </c>
      <c r="E248">
        <f t="shared" si="22"/>
        <v>0.10106558339294611</v>
      </c>
      <c r="F248">
        <f t="shared" si="23"/>
        <v>5.2554103364331972</v>
      </c>
      <c r="G248" s="4">
        <f t="shared" si="24"/>
        <v>-0.16623809140385393</v>
      </c>
      <c r="H248">
        <f t="shared" si="27"/>
        <v>0</v>
      </c>
    </row>
    <row r="249" spans="1:8" x14ac:dyDescent="0.3">
      <c r="A249" s="7">
        <v>33225</v>
      </c>
      <c r="B249" s="1">
        <f>VLOOKUP(A249,data_considerations!$C$16:$D$8665,2)</f>
        <v>0.65800000000000003</v>
      </c>
      <c r="C249" s="38">
        <f t="shared" si="25"/>
        <v>-1.6579128802911222E-2</v>
      </c>
      <c r="D249" s="71">
        <f t="shared" si="26"/>
        <v>1.021183554106514E-2</v>
      </c>
      <c r="E249">
        <f t="shared" si="22"/>
        <v>0.10105362705546565</v>
      </c>
      <c r="F249">
        <f t="shared" si="23"/>
        <v>5.2547886068842136</v>
      </c>
      <c r="G249" s="4">
        <f t="shared" si="24"/>
        <v>-0.16621842497878414</v>
      </c>
      <c r="H249">
        <f t="shared" si="27"/>
        <v>0</v>
      </c>
    </row>
    <row r="250" spans="1:8" x14ac:dyDescent="0.3">
      <c r="A250" s="7">
        <v>33232</v>
      </c>
      <c r="B250" s="1">
        <f>VLOOKUP(A250,data_considerations!$C$16:$D$8665,2)</f>
        <v>0.68400000000000005</v>
      </c>
      <c r="C250" s="38">
        <f t="shared" si="25"/>
        <v>3.8752986297233241E-2</v>
      </c>
      <c r="D250" s="71">
        <f t="shared" si="26"/>
        <v>9.6156174593130424E-3</v>
      </c>
      <c r="E250">
        <f t="shared" si="22"/>
        <v>9.8059254837639082E-2</v>
      </c>
      <c r="F250">
        <f t="shared" si="23"/>
        <v>5.0990812515572319</v>
      </c>
      <c r="G250" s="4">
        <f t="shared" si="24"/>
        <v>-0.16129312097584939</v>
      </c>
      <c r="H250">
        <f t="shared" si="27"/>
        <v>0</v>
      </c>
    </row>
    <row r="251" spans="1:8" x14ac:dyDescent="0.3">
      <c r="A251" s="7">
        <v>33239</v>
      </c>
      <c r="B251" s="1">
        <f>VLOOKUP(A251,data_considerations!$C$16:$D$8665,2)</f>
        <v>0.70299999999999996</v>
      </c>
      <c r="C251" s="38">
        <f t="shared" si="25"/>
        <v>2.7398974188114347E-2</v>
      </c>
      <c r="D251" s="71">
        <f t="shared" si="26"/>
        <v>9.128788048571472E-3</v>
      </c>
      <c r="E251">
        <f t="shared" si="22"/>
        <v>9.5544691367817361E-2</v>
      </c>
      <c r="F251">
        <f t="shared" si="23"/>
        <v>4.9683239511265027</v>
      </c>
      <c r="G251" s="4">
        <f t="shared" si="24"/>
        <v>-0.15715703213231344</v>
      </c>
      <c r="H251">
        <f t="shared" si="27"/>
        <v>0</v>
      </c>
    </row>
    <row r="252" spans="1:8" x14ac:dyDescent="0.3">
      <c r="A252" s="7">
        <v>33246</v>
      </c>
      <c r="B252" s="1">
        <f>VLOOKUP(A252,data_considerations!$C$16:$D$8665,2)</f>
        <v>0.70299999999999996</v>
      </c>
      <c r="C252" s="38">
        <f t="shared" si="25"/>
        <v>0</v>
      </c>
      <c r="D252" s="71">
        <f t="shared" si="26"/>
        <v>8.6261029928508398E-3</v>
      </c>
      <c r="E252">
        <f t="shared" si="22"/>
        <v>9.287681622908292E-2</v>
      </c>
      <c r="F252">
        <f t="shared" si="23"/>
        <v>4.8295944439123115</v>
      </c>
      <c r="G252" s="4">
        <f t="shared" si="24"/>
        <v>-0.15276876803411243</v>
      </c>
      <c r="H252">
        <f t="shared" si="27"/>
        <v>0</v>
      </c>
    </row>
    <row r="253" spans="1:8" x14ac:dyDescent="0.3">
      <c r="A253" s="7">
        <v>33253</v>
      </c>
      <c r="B253" s="1">
        <f>VLOOKUP(A253,data_considerations!$C$16:$D$8665,2)</f>
        <v>0.79600000000000004</v>
      </c>
      <c r="C253" s="38">
        <f t="shared" si="25"/>
        <v>0.12424229403371816</v>
      </c>
      <c r="D253" s="71">
        <f t="shared" si="26"/>
        <v>8.1085368132797885E-3</v>
      </c>
      <c r="E253">
        <f t="shared" si="22"/>
        <v>9.0047414250936653E-2</v>
      </c>
      <c r="F253">
        <f t="shared" si="23"/>
        <v>4.6824655410487059</v>
      </c>
      <c r="G253" s="4">
        <f t="shared" si="24"/>
        <v>-0.14811481592825487</v>
      </c>
      <c r="H253">
        <f t="shared" si="27"/>
        <v>0</v>
      </c>
    </row>
    <row r="254" spans="1:8" x14ac:dyDescent="0.3">
      <c r="A254" s="7">
        <v>33260</v>
      </c>
      <c r="B254" s="1">
        <f>VLOOKUP(A254,data_considerations!$C$16:$D$8665,2)</f>
        <v>0.66800000000000004</v>
      </c>
      <c r="C254" s="38">
        <f t="shared" si="25"/>
        <v>-0.17531101230773732</v>
      </c>
      <c r="D254" s="71">
        <f t="shared" si="26"/>
        <v>8.5481934620886546E-3</v>
      </c>
      <c r="E254">
        <f t="shared" si="22"/>
        <v>9.2456440890230335E-2</v>
      </c>
      <c r="F254">
        <f t="shared" si="23"/>
        <v>4.8077349262919773</v>
      </c>
      <c r="G254" s="4">
        <f t="shared" si="24"/>
        <v>-0.15207731213331982</v>
      </c>
      <c r="H254">
        <f t="shared" si="27"/>
        <v>1</v>
      </c>
    </row>
    <row r="255" spans="1:8" x14ac:dyDescent="0.3">
      <c r="A255" s="7">
        <v>33267</v>
      </c>
      <c r="B255" s="1">
        <f>VLOOKUP(A255,data_considerations!$C$16:$D$8665,2)</f>
        <v>0.66600000000000004</v>
      </c>
      <c r="C255" s="38">
        <f t="shared" si="25"/>
        <v>-2.9985029962565574E-3</v>
      </c>
      <c r="D255" s="71">
        <f t="shared" si="26"/>
        <v>9.8793389165451537E-3</v>
      </c>
      <c r="E255">
        <f t="shared" si="22"/>
        <v>9.9394863632610075E-2</v>
      </c>
      <c r="F255">
        <f t="shared" si="23"/>
        <v>5.1685329088957239</v>
      </c>
      <c r="G255" s="4">
        <f t="shared" si="24"/>
        <v>-0.1634900019464457</v>
      </c>
      <c r="H255">
        <f t="shared" si="27"/>
        <v>0</v>
      </c>
    </row>
    <row r="256" spans="1:8" x14ac:dyDescent="0.3">
      <c r="A256" s="7">
        <v>33274</v>
      </c>
      <c r="B256" s="1">
        <f>VLOOKUP(A256,data_considerations!$C$16:$D$8665,2)</f>
        <v>0.65200000000000002</v>
      </c>
      <c r="C256" s="38">
        <f t="shared" si="25"/>
        <v>-2.1245108613736154E-2</v>
      </c>
      <c r="D256" s="71">
        <f t="shared" si="26"/>
        <v>9.2871180427655572E-3</v>
      </c>
      <c r="E256">
        <f t="shared" si="22"/>
        <v>9.6369694628371402E-2</v>
      </c>
      <c r="F256">
        <f t="shared" si="23"/>
        <v>5.0112241206753128</v>
      </c>
      <c r="G256" s="4">
        <f t="shared" si="24"/>
        <v>-0.15851404173768255</v>
      </c>
      <c r="H256">
        <f t="shared" si="27"/>
        <v>0</v>
      </c>
    </row>
    <row r="257" spans="1:8" x14ac:dyDescent="0.3">
      <c r="A257" s="7">
        <v>33281</v>
      </c>
      <c r="B257" s="1">
        <f>VLOOKUP(A257,data_considerations!$C$16:$D$8665,2)</f>
        <v>0.68400000000000005</v>
      </c>
      <c r="C257" s="38">
        <f t="shared" si="25"/>
        <v>4.7913355695897449E-2</v>
      </c>
      <c r="D257" s="71">
        <f t="shared" si="26"/>
        <v>8.75697223860019E-3</v>
      </c>
      <c r="E257">
        <f t="shared" si="22"/>
        <v>9.357869543117274E-2</v>
      </c>
      <c r="F257">
        <f t="shared" si="23"/>
        <v>4.8660921624209825</v>
      </c>
      <c r="G257" s="4">
        <f t="shared" si="24"/>
        <v>-0.15392325658535169</v>
      </c>
      <c r="H257">
        <f t="shared" si="27"/>
        <v>0</v>
      </c>
    </row>
    <row r="258" spans="1:8" x14ac:dyDescent="0.3">
      <c r="A258" s="7">
        <v>33288</v>
      </c>
      <c r="B258" s="1">
        <f>VLOOKUP(A258,data_considerations!$C$16:$D$8665,2)</f>
        <v>0.63200000000000001</v>
      </c>
      <c r="C258" s="38">
        <f t="shared" si="25"/>
        <v>-7.9068523475693098E-2</v>
      </c>
      <c r="D258" s="71">
        <f t="shared" si="26"/>
        <v>8.3692952835266732E-3</v>
      </c>
      <c r="E258">
        <f t="shared" si="22"/>
        <v>9.1483852583538874E-2</v>
      </c>
      <c r="F258">
        <f t="shared" si="23"/>
        <v>4.7571603343440216</v>
      </c>
      <c r="G258" s="4">
        <f t="shared" si="24"/>
        <v>-0.15047754672952776</v>
      </c>
      <c r="H258">
        <f t="shared" si="27"/>
        <v>0</v>
      </c>
    </row>
    <row r="259" spans="1:8" x14ac:dyDescent="0.3">
      <c r="A259" s="7">
        <v>33295</v>
      </c>
      <c r="B259" s="1">
        <f>VLOOKUP(A259,data_considerations!$C$16:$D$8665,2)</f>
        <v>0.68200000000000005</v>
      </c>
      <c r="C259" s="38">
        <f t="shared" si="25"/>
        <v>7.6140263696604663E-2</v>
      </c>
      <c r="D259" s="71">
        <f t="shared" si="26"/>
        <v>8.2422474507926474E-3</v>
      </c>
      <c r="E259">
        <f t="shared" si="22"/>
        <v>9.078682421360848E-2</v>
      </c>
      <c r="F259">
        <f t="shared" si="23"/>
        <v>4.7209148591076406</v>
      </c>
      <c r="G259" s="4">
        <f t="shared" si="24"/>
        <v>-0.1493310370871597</v>
      </c>
      <c r="H259">
        <f t="shared" si="27"/>
        <v>0</v>
      </c>
    </row>
    <row r="260" spans="1:8" x14ac:dyDescent="0.3">
      <c r="A260" s="7">
        <v>33302</v>
      </c>
      <c r="B260" s="1">
        <f>VLOOKUP(A260,data_considerations!$C$16:$D$8665,2)</f>
        <v>0.76200000000000001</v>
      </c>
      <c r="C260" s="38">
        <f t="shared" si="25"/>
        <v>0.11091689784318408</v>
      </c>
      <c r="D260" s="71">
        <f t="shared" si="26"/>
        <v>8.0955529890923972E-3</v>
      </c>
      <c r="E260">
        <f t="shared" si="22"/>
        <v>8.9975290991985118E-2</v>
      </c>
      <c r="F260">
        <f t="shared" si="23"/>
        <v>4.6787151315832265</v>
      </c>
      <c r="G260" s="4">
        <f t="shared" si="24"/>
        <v>-0.14799618372418089</v>
      </c>
      <c r="H260">
        <f t="shared" si="27"/>
        <v>0</v>
      </c>
    </row>
    <row r="261" spans="1:8" x14ac:dyDescent="0.3">
      <c r="A261" s="7">
        <v>33309</v>
      </c>
      <c r="B261" s="1">
        <f>VLOOKUP(A261,data_considerations!$C$16:$D$8665,2)</f>
        <v>0.752</v>
      </c>
      <c r="C261" s="38">
        <f t="shared" si="25"/>
        <v>-1.3210231736806462E-2</v>
      </c>
      <c r="D261" s="71">
        <f t="shared" si="26"/>
        <v>8.347973303376173E-3</v>
      </c>
      <c r="E261">
        <f t="shared" si="22"/>
        <v>9.1367244148962773E-2</v>
      </c>
      <c r="F261">
        <f t="shared" si="23"/>
        <v>4.7510966957460639</v>
      </c>
      <c r="G261" s="4">
        <f t="shared" si="24"/>
        <v>-0.15028574292298214</v>
      </c>
      <c r="H261">
        <f t="shared" si="27"/>
        <v>0</v>
      </c>
    </row>
    <row r="262" spans="1:8" x14ac:dyDescent="0.3">
      <c r="A262" s="7">
        <v>33316</v>
      </c>
      <c r="B262" s="1">
        <f>VLOOKUP(A262,data_considerations!$C$16:$D$8665,2)</f>
        <v>0.72399999999999998</v>
      </c>
      <c r="C262" s="38">
        <f t="shared" si="25"/>
        <v>-3.7944931564123485E-2</v>
      </c>
      <c r="D262" s="71">
        <f t="shared" si="26"/>
        <v>7.857565518526009E-3</v>
      </c>
      <c r="E262">
        <f t="shared" si="22"/>
        <v>8.8642910142469986E-2</v>
      </c>
      <c r="F262">
        <f t="shared" si="23"/>
        <v>4.6094313274084389</v>
      </c>
      <c r="G262" s="4">
        <f t="shared" si="24"/>
        <v>-0.14580461225137523</v>
      </c>
      <c r="H262">
        <f t="shared" si="27"/>
        <v>0</v>
      </c>
    </row>
    <row r="263" spans="1:8" x14ac:dyDescent="0.3">
      <c r="A263" s="7">
        <v>33323</v>
      </c>
      <c r="B263" s="1">
        <f>VLOOKUP(A263,data_considerations!$C$16:$D$8665,2)</f>
        <v>0.69299999999999995</v>
      </c>
      <c r="C263" s="38">
        <f t="shared" si="25"/>
        <v>-4.3761393195813167E-2</v>
      </c>
      <c r="D263" s="71">
        <f t="shared" si="26"/>
        <v>7.4725006572988082E-3</v>
      </c>
      <c r="E263">
        <f t="shared" si="22"/>
        <v>8.6443627048492178E-2</v>
      </c>
      <c r="F263">
        <f t="shared" si="23"/>
        <v>4.4950686065215937</v>
      </c>
      <c r="G263" s="4">
        <f t="shared" si="24"/>
        <v>-0.14218711347755278</v>
      </c>
      <c r="H263">
        <f t="shared" si="27"/>
        <v>0</v>
      </c>
    </row>
    <row r="264" spans="1:8" x14ac:dyDescent="0.3">
      <c r="A264" s="7">
        <v>33330</v>
      </c>
      <c r="B264" s="1">
        <f>VLOOKUP(A264,data_considerations!$C$16:$D$8665,2)</f>
        <v>0.71499999999999997</v>
      </c>
      <c r="C264" s="38">
        <f t="shared" si="25"/>
        <v>3.125254350410453E-2</v>
      </c>
      <c r="D264" s="71">
        <f t="shared" si="26"/>
        <v>7.1390541899271935E-3</v>
      </c>
      <c r="E264">
        <f t="shared" si="22"/>
        <v>8.4492923904473757E-2</v>
      </c>
      <c r="F264">
        <f t="shared" si="23"/>
        <v>4.3936320430326354</v>
      </c>
      <c r="G264" s="4">
        <f t="shared" si="24"/>
        <v>-0.13897849233600845</v>
      </c>
      <c r="H264">
        <f t="shared" si="27"/>
        <v>0</v>
      </c>
    </row>
    <row r="265" spans="1:8" x14ac:dyDescent="0.3">
      <c r="A265" s="7">
        <v>33337</v>
      </c>
      <c r="B265" s="1">
        <f>VLOOKUP(A265,data_considerations!$C$16:$D$8665,2)</f>
        <v>0.71599999999999997</v>
      </c>
      <c r="C265" s="38">
        <f t="shared" si="25"/>
        <v>1.3976242666379351E-3</v>
      </c>
      <c r="D265" s="71">
        <f t="shared" si="26"/>
        <v>6.7693142270601183E-3</v>
      </c>
      <c r="E265">
        <f t="shared" si="22"/>
        <v>8.2275842305382194E-2</v>
      </c>
      <c r="F265">
        <f t="shared" si="23"/>
        <v>4.2783437998798739</v>
      </c>
      <c r="G265" s="4">
        <f t="shared" si="24"/>
        <v>-0.13533171762649532</v>
      </c>
      <c r="H265">
        <f t="shared" si="27"/>
        <v>0</v>
      </c>
    </row>
    <row r="266" spans="1:8" x14ac:dyDescent="0.3">
      <c r="A266" s="7">
        <v>33344</v>
      </c>
      <c r="B266" s="1">
        <f>VLOOKUP(A266,data_considerations!$C$16:$D$8665,2)</f>
        <v>0.73299999999999998</v>
      </c>
      <c r="C266" s="38">
        <f t="shared" si="25"/>
        <v>2.3465534926005865E-2</v>
      </c>
      <c r="D266" s="71">
        <f t="shared" si="26"/>
        <v>6.3632725746519524E-3</v>
      </c>
      <c r="E266">
        <f t="shared" si="22"/>
        <v>7.9770123321027606E-2</v>
      </c>
      <c r="F266">
        <f t="shared" si="23"/>
        <v>4.1480464126934358</v>
      </c>
      <c r="G266" s="4">
        <f t="shared" si="24"/>
        <v>-0.1312101766669585</v>
      </c>
      <c r="H266">
        <f t="shared" si="27"/>
        <v>0</v>
      </c>
    </row>
    <row r="267" spans="1:8" x14ac:dyDescent="0.3">
      <c r="A267" s="7">
        <v>33351</v>
      </c>
      <c r="B267" s="1">
        <f>VLOOKUP(A267,data_considerations!$C$16:$D$8665,2)</f>
        <v>0.72099999999999997</v>
      </c>
      <c r="C267" s="38">
        <f t="shared" si="25"/>
        <v>-1.6506564601702411E-2</v>
      </c>
      <c r="D267" s="71">
        <f t="shared" si="26"/>
        <v>6.0145140999346512E-3</v>
      </c>
      <c r="E267">
        <f t="shared" si="22"/>
        <v>7.7553298446517746E-2</v>
      </c>
      <c r="F267">
        <f t="shared" si="23"/>
        <v>4.0327715192189224</v>
      </c>
      <c r="G267" s="4">
        <f t="shared" si="24"/>
        <v>-0.12756382423180473</v>
      </c>
      <c r="H267">
        <f t="shared" si="27"/>
        <v>0</v>
      </c>
    </row>
    <row r="268" spans="1:8" x14ac:dyDescent="0.3">
      <c r="A268" s="7">
        <v>33358</v>
      </c>
      <c r="B268" s="1">
        <f>VLOOKUP(A268,data_considerations!$C$16:$D$8665,2)</f>
        <v>0.70099999999999996</v>
      </c>
      <c r="C268" s="38">
        <f t="shared" si="25"/>
        <v>-2.8131250250358973E-2</v>
      </c>
      <c r="D268" s="71">
        <f t="shared" si="26"/>
        <v>5.6699912544355821E-3</v>
      </c>
      <c r="E268">
        <f t="shared" si="22"/>
        <v>7.5299344316106645E-2</v>
      </c>
      <c r="F268">
        <f t="shared" si="23"/>
        <v>3.9155659044375457</v>
      </c>
      <c r="G268" s="4">
        <f t="shared" si="24"/>
        <v>-0.12385639960541577</v>
      </c>
      <c r="H268">
        <f t="shared" si="27"/>
        <v>0</v>
      </c>
    </row>
    <row r="269" spans="1:8" x14ac:dyDescent="0.3">
      <c r="A269" s="7">
        <v>33365</v>
      </c>
      <c r="B269" s="1">
        <f>VLOOKUP(A269,data_considerations!$C$16:$D$8665,2)</f>
        <v>0.72399999999999998</v>
      </c>
      <c r="C269" s="38">
        <f t="shared" si="25"/>
        <v>3.2283505351126375E-2</v>
      </c>
      <c r="D269" s="71">
        <f t="shared" si="26"/>
        <v>5.3772738136083466E-3</v>
      </c>
      <c r="E269">
        <f t="shared" ref="E269:E332" si="28">SQRT(D269)</f>
        <v>7.3329897133490834E-2</v>
      </c>
      <c r="F269">
        <f t="shared" ref="F269:F332" si="29">E269*52</f>
        <v>3.8131546509415233</v>
      </c>
      <c r="G269" s="4">
        <f t="shared" ref="G269:G332" si="30">NORMSINV(0.05)*E269</f>
        <v>-0.1206169472640008</v>
      </c>
      <c r="H269">
        <f t="shared" si="27"/>
        <v>0</v>
      </c>
    </row>
    <row r="270" spans="1:8" x14ac:dyDescent="0.3">
      <c r="A270" s="7">
        <v>33372</v>
      </c>
      <c r="B270" s="1">
        <f>VLOOKUP(A270,data_considerations!$C$16:$D$8665,2)</f>
        <v>0.70399999999999996</v>
      </c>
      <c r="C270" s="38">
        <f t="shared" ref="C270:C333" si="31">LN(B270/B269)</f>
        <v>-2.8013036227674006E-2</v>
      </c>
      <c r="D270" s="71">
        <f t="shared" ref="D270:D333" si="32">(1-$D$8)*C269^2+$D$8*D269</f>
        <v>5.1171708678572183E-3</v>
      </c>
      <c r="E270">
        <f t="shared" si="28"/>
        <v>7.1534403386463066E-2</v>
      </c>
      <c r="F270">
        <f t="shared" si="29"/>
        <v>3.7197889760960794</v>
      </c>
      <c r="G270" s="4">
        <f t="shared" si="30"/>
        <v>-0.11766362286203348</v>
      </c>
      <c r="H270">
        <f t="shared" ref="H270:H333" si="33">IF(C270&gt;G270,0,1)</f>
        <v>0</v>
      </c>
    </row>
    <row r="271" spans="1:8" x14ac:dyDescent="0.3">
      <c r="A271" s="7">
        <v>33379</v>
      </c>
      <c r="B271" s="1">
        <f>VLOOKUP(A271,data_considerations!$C$16:$D$8665,2)</f>
        <v>0.68500000000000005</v>
      </c>
      <c r="C271" s="38">
        <f t="shared" si="31"/>
        <v>-2.7359517895816986E-2</v>
      </c>
      <c r="D271" s="71">
        <f t="shared" si="32"/>
        <v>4.8572244277073637E-3</v>
      </c>
      <c r="E271">
        <f t="shared" si="28"/>
        <v>6.9693790453004945E-2</v>
      </c>
      <c r="F271">
        <f t="shared" si="29"/>
        <v>3.6240771035562571</v>
      </c>
      <c r="G271" s="4">
        <f t="shared" si="30"/>
        <v>-0.1146360840026211</v>
      </c>
      <c r="H271">
        <f t="shared" si="33"/>
        <v>0</v>
      </c>
    </row>
    <row r="272" spans="1:8" x14ac:dyDescent="0.3">
      <c r="A272" s="7">
        <v>33386</v>
      </c>
      <c r="B272" s="1">
        <f>VLOOKUP(A272,data_considerations!$C$16:$D$8665,2)</f>
        <v>0.67800000000000005</v>
      </c>
      <c r="C272" s="38">
        <f t="shared" si="31"/>
        <v>-1.0271550321829685E-2</v>
      </c>
      <c r="D272" s="71">
        <f t="shared" si="32"/>
        <v>4.6107035552144134E-3</v>
      </c>
      <c r="E272">
        <f t="shared" si="28"/>
        <v>6.7902161638746183E-2</v>
      </c>
      <c r="F272">
        <f t="shared" si="29"/>
        <v>3.5309124052148015</v>
      </c>
      <c r="G272" s="4">
        <f t="shared" si="30"/>
        <v>-0.11168911684933681</v>
      </c>
      <c r="H272">
        <f t="shared" si="33"/>
        <v>0</v>
      </c>
    </row>
    <row r="273" spans="1:8" x14ac:dyDescent="0.3">
      <c r="A273" s="7">
        <v>33393</v>
      </c>
      <c r="B273" s="1">
        <f>VLOOKUP(A273,data_considerations!$C$16:$D$8665,2)</f>
        <v>0.66300000000000003</v>
      </c>
      <c r="C273" s="38">
        <f t="shared" si="31"/>
        <v>-2.2372297754533099E-2</v>
      </c>
      <c r="D273" s="71">
        <f t="shared" si="32"/>
        <v>4.3403916266623807E-3</v>
      </c>
      <c r="E273">
        <f t="shared" si="28"/>
        <v>6.5881648633457718E-2</v>
      </c>
      <c r="F273">
        <f t="shared" si="29"/>
        <v>3.4258457289398012</v>
      </c>
      <c r="G273" s="4">
        <f t="shared" si="30"/>
        <v>-0.10836566870428546</v>
      </c>
      <c r="H273">
        <f t="shared" si="33"/>
        <v>0</v>
      </c>
    </row>
    <row r="274" spans="1:8" x14ac:dyDescent="0.3">
      <c r="A274" s="7">
        <v>33400</v>
      </c>
      <c r="B274" s="1">
        <f>VLOOKUP(A274,data_considerations!$C$16:$D$8665,2)</f>
        <v>0.64200000000000002</v>
      </c>
      <c r="C274" s="38">
        <f t="shared" si="31"/>
        <v>-3.2186686495901333E-2</v>
      </c>
      <c r="D274" s="71">
        <f t="shared" si="32"/>
        <v>4.1099993114716874E-3</v>
      </c>
      <c r="E274">
        <f t="shared" si="28"/>
        <v>6.4109276329340104E-2</v>
      </c>
      <c r="F274">
        <f t="shared" si="29"/>
        <v>3.3336823691256852</v>
      </c>
      <c r="G274" s="4">
        <f t="shared" si="30"/>
        <v>-0.10545037569154926</v>
      </c>
      <c r="H274">
        <f t="shared" si="33"/>
        <v>0</v>
      </c>
    </row>
    <row r="275" spans="1:8" x14ac:dyDescent="0.3">
      <c r="A275" s="7">
        <v>33407</v>
      </c>
      <c r="B275" s="1">
        <f>VLOOKUP(A275,data_considerations!$C$16:$D$8665,2)</f>
        <v>0.627</v>
      </c>
      <c r="C275" s="38">
        <f t="shared" si="31"/>
        <v>-2.3641763057040539E-2</v>
      </c>
      <c r="D275" s="71">
        <f t="shared" si="32"/>
        <v>3.9255583200385122E-3</v>
      </c>
      <c r="E275">
        <f t="shared" si="28"/>
        <v>6.2654276151261318E-2</v>
      </c>
      <c r="F275">
        <f t="shared" si="29"/>
        <v>3.2580223598655884</v>
      </c>
      <c r="G275" s="4">
        <f t="shared" si="30"/>
        <v>-0.10305711337142133</v>
      </c>
      <c r="H275">
        <f t="shared" si="33"/>
        <v>0</v>
      </c>
    </row>
    <row r="276" spans="1:8" x14ac:dyDescent="0.3">
      <c r="A276" s="7">
        <v>33414</v>
      </c>
      <c r="B276" s="1">
        <f>VLOOKUP(A276,data_considerations!$C$16:$D$8665,2)</f>
        <v>0.61399999999999999</v>
      </c>
      <c r="C276" s="38">
        <f t="shared" si="31"/>
        <v>-2.0951612485778266E-2</v>
      </c>
      <c r="D276" s="71">
        <f t="shared" si="32"/>
        <v>3.7235607984629159E-3</v>
      </c>
      <c r="E276">
        <f t="shared" si="28"/>
        <v>6.1020986541213143E-2</v>
      </c>
      <c r="F276">
        <f t="shared" si="29"/>
        <v>3.1730913001430836</v>
      </c>
      <c r="G276" s="4">
        <f t="shared" si="30"/>
        <v>-0.10037059103247144</v>
      </c>
      <c r="H276">
        <f t="shared" si="33"/>
        <v>0</v>
      </c>
    </row>
    <row r="277" spans="1:8" x14ac:dyDescent="0.3">
      <c r="A277" s="7">
        <v>33421</v>
      </c>
      <c r="B277" s="1">
        <f>VLOOKUP(A277,data_considerations!$C$16:$D$8665,2)</f>
        <v>0.64600000000000002</v>
      </c>
      <c r="C277" s="38">
        <f t="shared" si="31"/>
        <v>5.0804575635459412E-2</v>
      </c>
      <c r="D277" s="71">
        <f t="shared" si="32"/>
        <v>3.5264853545003941E-3</v>
      </c>
      <c r="E277">
        <f t="shared" si="28"/>
        <v>5.9384218059181294E-2</v>
      </c>
      <c r="F277">
        <f t="shared" si="29"/>
        <v>3.0879793390774273</v>
      </c>
      <c r="G277" s="4">
        <f t="shared" si="30"/>
        <v>-9.7678346458321491E-2</v>
      </c>
      <c r="H277">
        <f t="shared" si="33"/>
        <v>0</v>
      </c>
    </row>
    <row r="278" spans="1:8" x14ac:dyDescent="0.3">
      <c r="A278" s="7">
        <v>33428</v>
      </c>
      <c r="B278" s="1">
        <f>VLOOKUP(A278,data_considerations!$C$16:$D$8665,2)</f>
        <v>0.65100000000000002</v>
      </c>
      <c r="C278" s="38">
        <f t="shared" si="31"/>
        <v>7.7101384259674818E-3</v>
      </c>
      <c r="D278" s="71">
        <f t="shared" si="32"/>
        <v>3.4697625275603174E-3</v>
      </c>
      <c r="E278">
        <f t="shared" si="28"/>
        <v>5.8904690200019871E-2</v>
      </c>
      <c r="F278">
        <f t="shared" si="29"/>
        <v>3.0630438904010333</v>
      </c>
      <c r="G278" s="4">
        <f t="shared" si="30"/>
        <v>-9.6889593319955558E-2</v>
      </c>
      <c r="H278">
        <f t="shared" si="33"/>
        <v>0</v>
      </c>
    </row>
    <row r="279" spans="1:8" x14ac:dyDescent="0.3">
      <c r="A279" s="7">
        <v>33435</v>
      </c>
      <c r="B279" s="1">
        <f>VLOOKUP(A279,data_considerations!$C$16:$D$8665,2)</f>
        <v>0.64200000000000002</v>
      </c>
      <c r="C279" s="38">
        <f t="shared" si="31"/>
        <v>-1.392133851860812E-2</v>
      </c>
      <c r="D279" s="71">
        <f t="shared" si="32"/>
        <v>3.2651435499795531E-3</v>
      </c>
      <c r="E279">
        <f t="shared" si="28"/>
        <v>5.7141434616043311E-2</v>
      </c>
      <c r="F279">
        <f t="shared" si="29"/>
        <v>2.9713546000342523</v>
      </c>
      <c r="G279" s="4">
        <f t="shared" si="30"/>
        <v>-9.3989295977409265E-2</v>
      </c>
      <c r="H279">
        <f t="shared" si="33"/>
        <v>0</v>
      </c>
    </row>
    <row r="280" spans="1:8" x14ac:dyDescent="0.3">
      <c r="A280" s="7">
        <v>33442</v>
      </c>
      <c r="B280" s="1">
        <f>VLOOKUP(A280,data_considerations!$C$16:$D$8665,2)</f>
        <v>0.65800000000000003</v>
      </c>
      <c r="C280" s="38">
        <f t="shared" si="31"/>
        <v>2.461662763535603E-2</v>
      </c>
      <c r="D280" s="71">
        <f t="shared" si="32"/>
        <v>3.0808631569497606E-3</v>
      </c>
      <c r="E280">
        <f t="shared" si="28"/>
        <v>5.5505523661611919E-2</v>
      </c>
      <c r="F280">
        <f t="shared" si="29"/>
        <v>2.8862872304038198</v>
      </c>
      <c r="G280" s="4">
        <f t="shared" si="30"/>
        <v>-9.1298461910643156E-2</v>
      </c>
      <c r="H280">
        <f t="shared" si="33"/>
        <v>0</v>
      </c>
    </row>
    <row r="281" spans="1:8" x14ac:dyDescent="0.3">
      <c r="A281" s="7">
        <v>33449</v>
      </c>
      <c r="B281" s="1">
        <f>VLOOKUP(A281,data_considerations!$C$16:$D$8665,2)</f>
        <v>0.67300000000000004</v>
      </c>
      <c r="C281" s="38">
        <f t="shared" si="31"/>
        <v>2.2540398319410567E-2</v>
      </c>
      <c r="D281" s="71">
        <f t="shared" si="32"/>
        <v>2.9323700689010412E-3</v>
      </c>
      <c r="E281">
        <f t="shared" si="28"/>
        <v>5.4151362576587501E-2</v>
      </c>
      <c r="F281">
        <f t="shared" si="29"/>
        <v>2.8158708539825499</v>
      </c>
      <c r="G281" s="4">
        <f t="shared" si="30"/>
        <v>-8.9071065138464189E-2</v>
      </c>
      <c r="H281">
        <f t="shared" si="33"/>
        <v>0</v>
      </c>
    </row>
    <row r="282" spans="1:8" x14ac:dyDescent="0.3">
      <c r="A282" s="7">
        <v>33456</v>
      </c>
      <c r="B282" s="1">
        <f>VLOOKUP(A282,data_considerations!$C$16:$D$8665,2)</f>
        <v>0.69499999999999995</v>
      </c>
      <c r="C282" s="38">
        <f t="shared" si="31"/>
        <v>3.2166515920064212E-2</v>
      </c>
      <c r="D282" s="71">
        <f t="shared" si="32"/>
        <v>2.78691203815084E-3</v>
      </c>
      <c r="E282">
        <f t="shared" si="28"/>
        <v>5.2791211751112892E-2</v>
      </c>
      <c r="F282">
        <f t="shared" si="29"/>
        <v>2.7451430110578703</v>
      </c>
      <c r="G282" s="4">
        <f t="shared" si="30"/>
        <v>-8.6833816119981241E-2</v>
      </c>
      <c r="H282">
        <f t="shared" si="33"/>
        <v>0</v>
      </c>
    </row>
    <row r="283" spans="1:8" x14ac:dyDescent="0.3">
      <c r="A283" s="7">
        <v>33463</v>
      </c>
      <c r="B283" s="1">
        <f>VLOOKUP(A283,data_considerations!$C$16:$D$8665,2)</f>
        <v>0.72799999999999998</v>
      </c>
      <c r="C283" s="38">
        <f t="shared" si="31"/>
        <v>4.6389202631893937E-2</v>
      </c>
      <c r="D283" s="71">
        <f t="shared" si="32"/>
        <v>2.6817784006479342E-3</v>
      </c>
      <c r="E283">
        <f t="shared" si="28"/>
        <v>5.1785889976401239E-2</v>
      </c>
      <c r="F283">
        <f t="shared" si="29"/>
        <v>2.6928662787728643</v>
      </c>
      <c r="G283" s="4">
        <f t="shared" si="30"/>
        <v>-8.5180208952593484E-2</v>
      </c>
      <c r="H283">
        <f t="shared" si="33"/>
        <v>0</v>
      </c>
    </row>
    <row r="284" spans="1:8" x14ac:dyDescent="0.3">
      <c r="A284" s="7">
        <v>33470</v>
      </c>
      <c r="B284" s="1">
        <f>VLOOKUP(A284,data_considerations!$C$16:$D$8665,2)</f>
        <v>0.71299999999999997</v>
      </c>
      <c r="C284" s="38">
        <f t="shared" si="31"/>
        <v>-2.081962778239007E-2</v>
      </c>
      <c r="D284" s="71">
        <f t="shared" si="32"/>
        <v>2.649989183858433E-3</v>
      </c>
      <c r="E284">
        <f t="shared" si="28"/>
        <v>5.1478045649173909E-2</v>
      </c>
      <c r="F284">
        <f t="shared" si="29"/>
        <v>2.6768583737570433</v>
      </c>
      <c r="G284" s="4">
        <f t="shared" si="30"/>
        <v>-8.4673850094417177E-2</v>
      </c>
      <c r="H284">
        <f t="shared" si="33"/>
        <v>0</v>
      </c>
    </row>
    <row r="285" spans="1:8" x14ac:dyDescent="0.3">
      <c r="A285" s="7">
        <v>33477</v>
      </c>
      <c r="B285" s="1">
        <f>VLOOKUP(A285,data_considerations!$C$16:$D$8665,2)</f>
        <v>0.66800000000000004</v>
      </c>
      <c r="C285" s="38">
        <f t="shared" si="31"/>
        <v>-6.5193246877650116E-2</v>
      </c>
      <c r="D285" s="71">
        <f t="shared" si="32"/>
        <v>2.5169972468867628E-3</v>
      </c>
      <c r="E285">
        <f t="shared" si="28"/>
        <v>5.0169684540435001E-2</v>
      </c>
      <c r="F285">
        <f t="shared" si="29"/>
        <v>2.6088235961026203</v>
      </c>
      <c r="G285" s="4">
        <f t="shared" si="30"/>
        <v>-8.2521787579345737E-2</v>
      </c>
      <c r="H285">
        <f t="shared" si="33"/>
        <v>0</v>
      </c>
    </row>
    <row r="286" spans="1:8" x14ac:dyDescent="0.3">
      <c r="A286" s="7">
        <v>33484</v>
      </c>
      <c r="B286" s="1">
        <f>VLOOKUP(A286,data_considerations!$C$16:$D$8665,2)</f>
        <v>0.64600000000000002</v>
      </c>
      <c r="C286" s="38">
        <f t="shared" si="31"/>
        <v>-3.3488669754043861E-2</v>
      </c>
      <c r="D286" s="71">
        <f t="shared" si="32"/>
        <v>2.6209869783805711E-3</v>
      </c>
      <c r="E286">
        <f t="shared" si="28"/>
        <v>5.1195575769597233E-2</v>
      </c>
      <c r="F286">
        <f t="shared" si="29"/>
        <v>2.6621699400190559</v>
      </c>
      <c r="G286" s="4">
        <f t="shared" si="30"/>
        <v>-8.4209228488490939E-2</v>
      </c>
      <c r="H286">
        <f t="shared" si="33"/>
        <v>0</v>
      </c>
    </row>
    <row r="287" spans="1:8" x14ac:dyDescent="0.3">
      <c r="A287" s="7">
        <v>33491</v>
      </c>
      <c r="B287" s="1">
        <f>VLOOKUP(A287,data_considerations!$C$16:$D$8665,2)</f>
        <v>0.61199999999999999</v>
      </c>
      <c r="C287" s="38">
        <f t="shared" si="31"/>
        <v>-5.4067221270275821E-2</v>
      </c>
      <c r="D287" s="71">
        <f t="shared" si="32"/>
        <v>2.5310172197914615E-3</v>
      </c>
      <c r="E287">
        <f t="shared" si="28"/>
        <v>5.0309216052244955E-2</v>
      </c>
      <c r="F287">
        <f t="shared" si="29"/>
        <v>2.6160792347167376</v>
      </c>
      <c r="G287" s="4">
        <f t="shared" si="30"/>
        <v>-8.2751296492620363E-2</v>
      </c>
      <c r="H287">
        <f t="shared" si="33"/>
        <v>0</v>
      </c>
    </row>
    <row r="288" spans="1:8" x14ac:dyDescent="0.3">
      <c r="A288" s="7">
        <v>33498</v>
      </c>
      <c r="B288" s="1">
        <f>VLOOKUP(A288,data_considerations!$C$16:$D$8665,2)</f>
        <v>0.61799999999999999</v>
      </c>
      <c r="C288" s="38">
        <f t="shared" si="31"/>
        <v>9.7561749453646558E-3</v>
      </c>
      <c r="D288" s="71">
        <f t="shared" si="32"/>
        <v>2.5545520515573117E-3</v>
      </c>
      <c r="E288">
        <f t="shared" si="28"/>
        <v>5.0542576621669298E-2</v>
      </c>
      <c r="F288">
        <f t="shared" si="29"/>
        <v>2.6282139843268033</v>
      </c>
      <c r="G288" s="4">
        <f t="shared" si="30"/>
        <v>-8.3135140471625457E-2</v>
      </c>
      <c r="H288">
        <f t="shared" si="33"/>
        <v>0</v>
      </c>
    </row>
    <row r="289" spans="1:8" x14ac:dyDescent="0.3">
      <c r="A289" s="7">
        <v>33505</v>
      </c>
      <c r="B289" s="1">
        <f>VLOOKUP(A289,data_considerations!$C$16:$D$8665,2)</f>
        <v>0.61199999999999999</v>
      </c>
      <c r="C289" s="38">
        <f t="shared" si="31"/>
        <v>-9.7561749453646852E-3</v>
      </c>
      <c r="D289" s="71">
        <f t="shared" si="32"/>
        <v>2.4069899054377465E-3</v>
      </c>
      <c r="E289">
        <f t="shared" si="28"/>
        <v>4.9061083410761999E-2</v>
      </c>
      <c r="F289">
        <f t="shared" si="29"/>
        <v>2.5511763373596241</v>
      </c>
      <c r="G289" s="4">
        <f t="shared" si="30"/>
        <v>-8.06983009903606E-2</v>
      </c>
      <c r="H289">
        <f t="shared" si="33"/>
        <v>0</v>
      </c>
    </row>
    <row r="290" spans="1:8" x14ac:dyDescent="0.3">
      <c r="A290" s="7">
        <v>33512</v>
      </c>
      <c r="B290" s="1">
        <f>VLOOKUP(A290,data_considerations!$C$16:$D$8665,2)</f>
        <v>0.61499999999999999</v>
      </c>
      <c r="C290" s="38">
        <f t="shared" si="31"/>
        <v>4.8899852941917702E-3</v>
      </c>
      <c r="D290" s="71">
        <f t="shared" si="32"/>
        <v>2.2682814880853551E-3</v>
      </c>
      <c r="E290">
        <f t="shared" si="28"/>
        <v>4.7626478854575792E-2</v>
      </c>
      <c r="F290">
        <f t="shared" si="29"/>
        <v>2.4765769004379412</v>
      </c>
      <c r="G290" s="4">
        <f t="shared" si="30"/>
        <v>-7.8338586482876615E-2</v>
      </c>
      <c r="H290">
        <f t="shared" si="33"/>
        <v>0</v>
      </c>
    </row>
    <row r="291" spans="1:8" x14ac:dyDescent="0.3">
      <c r="A291" s="7">
        <v>33519</v>
      </c>
      <c r="B291" s="1">
        <f>VLOOKUP(A291,data_considerations!$C$16:$D$8665,2)</f>
        <v>0.63500000000000001</v>
      </c>
      <c r="C291" s="38">
        <f t="shared" si="31"/>
        <v>3.2002731086173734E-2</v>
      </c>
      <c r="D291" s="71">
        <f t="shared" si="32"/>
        <v>2.1336193161708788E-3</v>
      </c>
      <c r="E291">
        <f t="shared" si="28"/>
        <v>4.6191117286453233E-2</v>
      </c>
      <c r="F291">
        <f t="shared" si="29"/>
        <v>2.4019380988955681</v>
      </c>
      <c r="G291" s="4">
        <f t="shared" si="30"/>
        <v>-7.5977626801563461E-2</v>
      </c>
      <c r="H291">
        <f t="shared" si="33"/>
        <v>0</v>
      </c>
    </row>
    <row r="292" spans="1:8" x14ac:dyDescent="0.3">
      <c r="A292" s="7">
        <v>33526</v>
      </c>
      <c r="B292" s="1">
        <f>VLOOKUP(A292,data_considerations!$C$16:$D$8665,2)</f>
        <v>0.63600000000000001</v>
      </c>
      <c r="C292" s="38">
        <f t="shared" si="31"/>
        <v>1.5735644474305383E-3</v>
      </c>
      <c r="D292" s="71">
        <f t="shared" si="32"/>
        <v>2.0670526450190627E-3</v>
      </c>
      <c r="E292">
        <f t="shared" si="28"/>
        <v>4.5464850654313854E-2</v>
      </c>
      <c r="F292">
        <f t="shared" si="29"/>
        <v>2.3641722340243203</v>
      </c>
      <c r="G292" s="4">
        <f t="shared" si="30"/>
        <v>-7.4783024497555181E-2</v>
      </c>
      <c r="H292">
        <f t="shared" si="33"/>
        <v>0</v>
      </c>
    </row>
    <row r="293" spans="1:8" x14ac:dyDescent="0.3">
      <c r="A293" s="7">
        <v>33533</v>
      </c>
      <c r="B293" s="1">
        <f>VLOOKUP(A293,data_considerations!$C$16:$D$8665,2)</f>
        <v>0.65600000000000003</v>
      </c>
      <c r="C293" s="38">
        <f t="shared" si="31"/>
        <v>3.096222560396689E-2</v>
      </c>
      <c r="D293" s="71">
        <f t="shared" si="32"/>
        <v>1.943178052622132E-3</v>
      </c>
      <c r="E293">
        <f t="shared" si="28"/>
        <v>4.4081493312070681E-2</v>
      </c>
      <c r="F293">
        <f t="shared" si="29"/>
        <v>2.2922376522276755</v>
      </c>
      <c r="G293" s="4">
        <f t="shared" si="30"/>
        <v>-7.2507604155796546E-2</v>
      </c>
      <c r="H293">
        <f t="shared" si="33"/>
        <v>0</v>
      </c>
    </row>
    <row r="294" spans="1:8" x14ac:dyDescent="0.3">
      <c r="A294" s="7">
        <v>33540</v>
      </c>
      <c r="B294" s="1">
        <f>VLOOKUP(A294,data_considerations!$C$16:$D$8665,2)</f>
        <v>0.67</v>
      </c>
      <c r="C294" s="38">
        <f t="shared" si="31"/>
        <v>2.1116923440922614E-2</v>
      </c>
      <c r="D294" s="71">
        <f t="shared" si="32"/>
        <v>1.8841069343258606E-3</v>
      </c>
      <c r="E294">
        <f t="shared" si="28"/>
        <v>4.3406300629354036E-2</v>
      </c>
      <c r="F294">
        <f t="shared" si="29"/>
        <v>2.25712763272641</v>
      </c>
      <c r="G294" s="4">
        <f t="shared" si="30"/>
        <v>-7.1397011022738974E-2</v>
      </c>
      <c r="H294">
        <f t="shared" si="33"/>
        <v>0</v>
      </c>
    </row>
    <row r="295" spans="1:8" x14ac:dyDescent="0.3">
      <c r="A295" s="7">
        <v>33547</v>
      </c>
      <c r="B295" s="1">
        <f>VLOOKUP(A295,data_considerations!$C$16:$D$8665,2)</f>
        <v>0.7</v>
      </c>
      <c r="C295" s="38">
        <f t="shared" si="31"/>
        <v>4.380262265839284E-2</v>
      </c>
      <c r="D295" s="71">
        <f t="shared" si="32"/>
        <v>1.7978159856028961E-3</v>
      </c>
      <c r="E295">
        <f t="shared" si="28"/>
        <v>4.2400660202441376E-2</v>
      </c>
      <c r="F295">
        <f t="shared" si="29"/>
        <v>2.2048343305269515</v>
      </c>
      <c r="G295" s="4">
        <f t="shared" si="30"/>
        <v>-6.9742879719122658E-2</v>
      </c>
      <c r="H295">
        <f t="shared" si="33"/>
        <v>0</v>
      </c>
    </row>
    <row r="296" spans="1:8" x14ac:dyDescent="0.3">
      <c r="A296" s="7">
        <v>33554</v>
      </c>
      <c r="B296" s="1">
        <f>VLOOKUP(A296,data_considerations!$C$16:$D$8665,2)</f>
        <v>0.63400000000000001</v>
      </c>
      <c r="C296" s="38">
        <f t="shared" si="31"/>
        <v>-9.9031380606178651E-2</v>
      </c>
      <c r="D296" s="71">
        <f t="shared" si="32"/>
        <v>1.8050672115719354E-3</v>
      </c>
      <c r="E296">
        <f t="shared" si="28"/>
        <v>4.2486082563257525E-2</v>
      </c>
      <c r="F296">
        <f t="shared" si="29"/>
        <v>2.2092762932893915</v>
      </c>
      <c r="G296" s="4">
        <f t="shared" si="30"/>
        <v>-6.9883386999133865E-2</v>
      </c>
      <c r="H296">
        <f t="shared" si="33"/>
        <v>1</v>
      </c>
    </row>
    <row r="297" spans="1:8" x14ac:dyDescent="0.3">
      <c r="A297" s="7">
        <v>33561</v>
      </c>
      <c r="B297" s="1">
        <f>VLOOKUP(A297,data_considerations!$C$16:$D$8665,2)</f>
        <v>0.63600000000000001</v>
      </c>
      <c r="C297" s="38">
        <f t="shared" si="31"/>
        <v>3.1496089028962013E-3</v>
      </c>
      <c r="D297" s="71">
        <f t="shared" si="32"/>
        <v>2.2851960395635688E-3</v>
      </c>
      <c r="E297">
        <f t="shared" si="28"/>
        <v>4.7803724118143438E-2</v>
      </c>
      <c r="F297">
        <f t="shared" si="29"/>
        <v>2.4857936541434587</v>
      </c>
      <c r="G297" s="4">
        <f t="shared" si="30"/>
        <v>-7.8630128997515827E-2</v>
      </c>
      <c r="H297">
        <f t="shared" si="33"/>
        <v>0</v>
      </c>
    </row>
    <row r="298" spans="1:8" x14ac:dyDescent="0.3">
      <c r="A298" s="7">
        <v>33568</v>
      </c>
      <c r="B298" s="1">
        <f>VLOOKUP(A298,data_considerations!$C$16:$D$8665,2)</f>
        <v>0.61799999999999999</v>
      </c>
      <c r="C298" s="38">
        <f t="shared" si="31"/>
        <v>-2.8710105882431367E-2</v>
      </c>
      <c r="D298" s="71">
        <f t="shared" si="32"/>
        <v>2.1486794793642264E-3</v>
      </c>
      <c r="E298">
        <f t="shared" si="28"/>
        <v>4.6353850750118122E-2</v>
      </c>
      <c r="F298">
        <f t="shared" si="29"/>
        <v>2.4104002390061425</v>
      </c>
      <c r="G298" s="4">
        <f t="shared" si="30"/>
        <v>-7.624529952949903E-2</v>
      </c>
      <c r="H298">
        <f t="shared" si="33"/>
        <v>0</v>
      </c>
    </row>
    <row r="299" spans="1:8" x14ac:dyDescent="0.3">
      <c r="A299" s="7">
        <v>33575</v>
      </c>
      <c r="B299" s="1">
        <f>VLOOKUP(A299,data_considerations!$C$16:$D$8665,2)</f>
        <v>0.59</v>
      </c>
      <c r="C299" s="38">
        <f t="shared" si="31"/>
        <v>-4.6365920557925655E-2</v>
      </c>
      <c r="D299" s="71">
        <f t="shared" si="32"/>
        <v>2.0692149213891978E-3</v>
      </c>
      <c r="E299">
        <f t="shared" si="28"/>
        <v>4.5488624087668315E-2</v>
      </c>
      <c r="F299">
        <f t="shared" si="29"/>
        <v>2.3654084525587522</v>
      </c>
      <c r="G299" s="4">
        <f t="shared" si="30"/>
        <v>-7.4822128315633354E-2</v>
      </c>
      <c r="H299">
        <f t="shared" si="33"/>
        <v>0</v>
      </c>
    </row>
    <row r="300" spans="1:8" x14ac:dyDescent="0.3">
      <c r="A300" s="7">
        <v>33582</v>
      </c>
      <c r="B300" s="1">
        <f>VLOOKUP(A300,data_considerations!$C$16:$D$8665,2)</f>
        <v>0.54300000000000004</v>
      </c>
      <c r="C300" s="38">
        <f t="shared" si="31"/>
        <v>-8.3013216965829542E-2</v>
      </c>
      <c r="D300" s="71">
        <f t="shared" si="32"/>
        <v>2.0740499414568783E-3</v>
      </c>
      <c r="E300">
        <f t="shared" si="28"/>
        <v>4.5541738454486759E-2</v>
      </c>
      <c r="F300">
        <f t="shared" si="29"/>
        <v>2.3681703996333114</v>
      </c>
      <c r="G300" s="4">
        <f t="shared" si="30"/>
        <v>-7.4909493674537905E-2</v>
      </c>
      <c r="H300">
        <f t="shared" si="33"/>
        <v>1</v>
      </c>
    </row>
    <row r="301" spans="1:8" x14ac:dyDescent="0.3">
      <c r="A301" s="7">
        <v>33589</v>
      </c>
      <c r="B301" s="1">
        <f>VLOOKUP(A301,data_considerations!$C$16:$D$8665,2)</f>
        <v>0.55000000000000004</v>
      </c>
      <c r="C301" s="38">
        <f t="shared" si="31"/>
        <v>1.2808958292581241E-2</v>
      </c>
      <c r="D301" s="71">
        <f t="shared" si="32"/>
        <v>2.3630785964304192E-3</v>
      </c>
      <c r="E301">
        <f t="shared" si="28"/>
        <v>4.861150683151489E-2</v>
      </c>
      <c r="F301">
        <f t="shared" si="29"/>
        <v>2.5277983552387742</v>
      </c>
      <c r="G301" s="4">
        <f t="shared" si="30"/>
        <v>-7.9958813323393552E-2</v>
      </c>
      <c r="H301">
        <f t="shared" si="33"/>
        <v>0</v>
      </c>
    </row>
    <row r="302" spans="1:8" x14ac:dyDescent="0.3">
      <c r="A302" s="7">
        <v>33596</v>
      </c>
      <c r="B302" s="1">
        <f>VLOOKUP(A302,data_considerations!$C$16:$D$8665,2)</f>
        <v>0.54500000000000004</v>
      </c>
      <c r="C302" s="38">
        <f t="shared" si="31"/>
        <v>-9.1324835632725868E-3</v>
      </c>
      <c r="D302" s="71">
        <f t="shared" si="32"/>
        <v>2.2311380453970591E-3</v>
      </c>
      <c r="E302">
        <f t="shared" si="28"/>
        <v>4.7234924001177972E-2</v>
      </c>
      <c r="F302">
        <f t="shared" si="29"/>
        <v>2.4562160480612545</v>
      </c>
      <c r="G302" s="4">
        <f t="shared" si="30"/>
        <v>-7.7694536062114752E-2</v>
      </c>
      <c r="H302">
        <f t="shared" si="33"/>
        <v>0</v>
      </c>
    </row>
    <row r="303" spans="1:8" x14ac:dyDescent="0.3">
      <c r="A303" s="7">
        <v>33603</v>
      </c>
      <c r="B303" s="1">
        <f>VLOOKUP(A303,data_considerations!$C$16:$D$8665,2)</f>
        <v>0.55100000000000005</v>
      </c>
      <c r="C303" s="38">
        <f t="shared" si="31"/>
        <v>1.0949014489670523E-2</v>
      </c>
      <c r="D303" s="71">
        <f t="shared" si="32"/>
        <v>2.1022738980352421E-3</v>
      </c>
      <c r="E303">
        <f t="shared" si="28"/>
        <v>4.5850560498594151E-2</v>
      </c>
      <c r="F303">
        <f t="shared" si="29"/>
        <v>2.3842291459268958</v>
      </c>
      <c r="G303" s="4">
        <f t="shared" si="30"/>
        <v>-7.5417460733870512E-2</v>
      </c>
      <c r="H303">
        <f t="shared" si="33"/>
        <v>0</v>
      </c>
    </row>
    <row r="304" spans="1:8" x14ac:dyDescent="0.3">
      <c r="A304" s="7">
        <v>33610</v>
      </c>
      <c r="B304" s="1">
        <f>VLOOKUP(A304,data_considerations!$C$16:$D$8665,2)</f>
        <v>0.52400000000000002</v>
      </c>
      <c r="C304" s="38">
        <f t="shared" si="31"/>
        <v>-5.0243124831872363E-2</v>
      </c>
      <c r="D304" s="71">
        <f t="shared" si="32"/>
        <v>1.9833303192508286E-3</v>
      </c>
      <c r="E304">
        <f t="shared" si="28"/>
        <v>4.4534596879850938E-2</v>
      </c>
      <c r="F304">
        <f t="shared" si="29"/>
        <v>2.3157990377522486</v>
      </c>
      <c r="G304" s="4">
        <f t="shared" si="30"/>
        <v>-7.3252893202644553E-2</v>
      </c>
      <c r="H304">
        <f t="shared" si="33"/>
        <v>0</v>
      </c>
    </row>
    <row r="305" spans="1:8" x14ac:dyDescent="0.3">
      <c r="A305" s="7">
        <v>33617</v>
      </c>
      <c r="B305" s="1">
        <f>VLOOKUP(A305,data_considerations!$C$16:$D$8665,2)</f>
        <v>0.51300000000000001</v>
      </c>
      <c r="C305" s="38">
        <f t="shared" si="31"/>
        <v>-2.1215839150272694E-2</v>
      </c>
      <c r="D305" s="71">
        <f t="shared" si="32"/>
        <v>2.0157927956680455E-3</v>
      </c>
      <c r="E305">
        <f t="shared" si="28"/>
        <v>4.4897581178366897E-2</v>
      </c>
      <c r="F305">
        <f t="shared" si="29"/>
        <v>2.3346742212750788</v>
      </c>
      <c r="G305" s="4">
        <f t="shared" si="30"/>
        <v>-7.3849949242584964E-2</v>
      </c>
      <c r="H305">
        <f t="shared" si="33"/>
        <v>0</v>
      </c>
    </row>
    <row r="306" spans="1:8" x14ac:dyDescent="0.3">
      <c r="A306" s="7">
        <v>33624</v>
      </c>
      <c r="B306" s="1">
        <f>VLOOKUP(A306,data_considerations!$C$16:$D$8665,2)</f>
        <v>0.51900000000000002</v>
      </c>
      <c r="C306" s="38">
        <f t="shared" si="31"/>
        <v>1.1628037995119214E-2</v>
      </c>
      <c r="D306" s="71">
        <f t="shared" si="32"/>
        <v>1.9218519377789773E-3</v>
      </c>
      <c r="E306">
        <f t="shared" si="28"/>
        <v>4.3838931759099441E-2</v>
      </c>
      <c r="F306">
        <f t="shared" si="29"/>
        <v>2.2796244514731709</v>
      </c>
      <c r="G306" s="4">
        <f t="shared" si="30"/>
        <v>-7.2108625905632814E-2</v>
      </c>
      <c r="H306">
        <f t="shared" si="33"/>
        <v>0</v>
      </c>
    </row>
    <row r="307" spans="1:8" x14ac:dyDescent="0.3">
      <c r="A307" s="7">
        <v>33631</v>
      </c>
      <c r="B307" s="1">
        <f>VLOOKUP(A307,data_considerations!$C$16:$D$8665,2)</f>
        <v>0.52800000000000002</v>
      </c>
      <c r="C307" s="38">
        <f t="shared" si="31"/>
        <v>1.7192400540372771E-2</v>
      </c>
      <c r="D307" s="71">
        <f t="shared" si="32"/>
        <v>1.8146534975691947E-3</v>
      </c>
      <c r="E307">
        <f t="shared" si="28"/>
        <v>4.2598749953128845E-2</v>
      </c>
      <c r="F307">
        <f t="shared" si="29"/>
        <v>2.2151349975626999</v>
      </c>
      <c r="G307" s="4">
        <f t="shared" si="30"/>
        <v>-7.0068708364002849E-2</v>
      </c>
      <c r="H307">
        <f t="shared" si="33"/>
        <v>0</v>
      </c>
    </row>
    <row r="308" spans="1:8" x14ac:dyDescent="0.3">
      <c r="A308" s="7">
        <v>33638</v>
      </c>
      <c r="B308" s="1">
        <f>VLOOKUP(A308,data_considerations!$C$16:$D$8665,2)</f>
        <v>0.57699999999999996</v>
      </c>
      <c r="C308" s="38">
        <f t="shared" si="31"/>
        <v>8.8745982801838069E-2</v>
      </c>
      <c r="D308" s="71">
        <f t="shared" si="32"/>
        <v>1.7235090058954797E-3</v>
      </c>
      <c r="E308">
        <f t="shared" si="28"/>
        <v>4.151516597456259E-2</v>
      </c>
      <c r="F308">
        <f t="shared" si="29"/>
        <v>2.1587886306772548</v>
      </c>
      <c r="G308" s="4">
        <f t="shared" si="30"/>
        <v>-6.8286371326751638E-2</v>
      </c>
      <c r="H308">
        <f t="shared" si="33"/>
        <v>0</v>
      </c>
    </row>
    <row r="309" spans="1:8" x14ac:dyDescent="0.3">
      <c r="A309" s="7">
        <v>33645</v>
      </c>
      <c r="B309" s="1">
        <f>VLOOKUP(A309,data_considerations!$C$16:$D$8665,2)</f>
        <v>0.56299999999999994</v>
      </c>
      <c r="C309" s="38">
        <f t="shared" si="31"/>
        <v>-2.4562638368409197E-2</v>
      </c>
      <c r="D309" s="71">
        <f t="shared" si="32"/>
        <v>2.0926494333495995E-3</v>
      </c>
      <c r="E309">
        <f t="shared" si="28"/>
        <v>4.5745485387627044E-2</v>
      </c>
      <c r="F309">
        <f t="shared" si="29"/>
        <v>2.3787652401566062</v>
      </c>
      <c r="G309" s="4">
        <f t="shared" si="30"/>
        <v>-7.5244627556493943E-2</v>
      </c>
      <c r="H309">
        <f t="shared" si="33"/>
        <v>0</v>
      </c>
    </row>
    <row r="310" spans="1:8" x14ac:dyDescent="0.3">
      <c r="A310" s="7">
        <v>33652</v>
      </c>
      <c r="B310" s="1">
        <f>VLOOKUP(A310,data_considerations!$C$16:$D$8665,2)</f>
        <v>0.52700000000000002</v>
      </c>
      <c r="C310" s="38">
        <f t="shared" si="31"/>
        <v>-6.6079079598327872E-2</v>
      </c>
      <c r="D310" s="71">
        <f t="shared" si="32"/>
        <v>2.0032898595656583E-3</v>
      </c>
      <c r="E310">
        <f t="shared" si="28"/>
        <v>4.4758126184701458E-2</v>
      </c>
      <c r="F310">
        <f t="shared" si="29"/>
        <v>2.3274225616044757</v>
      </c>
      <c r="G310" s="4">
        <f t="shared" si="30"/>
        <v>-7.362056619045787E-2</v>
      </c>
      <c r="H310">
        <f t="shared" si="33"/>
        <v>0</v>
      </c>
    </row>
    <row r="311" spans="1:8" x14ac:dyDescent="0.3">
      <c r="A311" s="7">
        <v>33659</v>
      </c>
      <c r="B311" s="1">
        <f>VLOOKUP(A311,data_considerations!$C$16:$D$8665,2)</f>
        <v>0.52100000000000002</v>
      </c>
      <c r="C311" s="38">
        <f t="shared" si="31"/>
        <v>-1.1450506787995378E-2</v>
      </c>
      <c r="D311" s="71">
        <f t="shared" si="32"/>
        <v>2.1450791536254481E-3</v>
      </c>
      <c r="E311">
        <f t="shared" si="28"/>
        <v>4.6314999229466129E-2</v>
      </c>
      <c r="F311">
        <f t="shared" si="29"/>
        <v>2.4083799599322386</v>
      </c>
      <c r="G311" s="4">
        <f t="shared" si="30"/>
        <v>-7.6181394464842025E-2</v>
      </c>
      <c r="H311">
        <f t="shared" si="33"/>
        <v>0</v>
      </c>
    </row>
    <row r="312" spans="1:8" x14ac:dyDescent="0.3">
      <c r="A312" s="7">
        <v>33666</v>
      </c>
      <c r="B312" s="1">
        <f>VLOOKUP(A312,data_considerations!$C$16:$D$8665,2)</f>
        <v>0.57799999999999996</v>
      </c>
      <c r="C312" s="38">
        <f t="shared" si="31"/>
        <v>0.10382382691901049</v>
      </c>
      <c r="D312" s="71">
        <f t="shared" si="32"/>
        <v>2.024241250750037E-3</v>
      </c>
      <c r="E312">
        <f t="shared" si="28"/>
        <v>4.4991568662917689E-2</v>
      </c>
      <c r="F312">
        <f t="shared" si="29"/>
        <v>2.3395615704717199</v>
      </c>
      <c r="G312" s="4">
        <f t="shared" si="30"/>
        <v>-7.4004544897436381E-2</v>
      </c>
      <c r="H312">
        <f t="shared" si="33"/>
        <v>0</v>
      </c>
    </row>
    <row r="313" spans="1:8" x14ac:dyDescent="0.3">
      <c r="A313" s="7">
        <v>33673</v>
      </c>
      <c r="B313" s="1">
        <f>VLOOKUP(A313,data_considerations!$C$16:$D$8665,2)</f>
        <v>0.56799999999999995</v>
      </c>
      <c r="C313" s="38">
        <f t="shared" si="31"/>
        <v>-1.7452449951226166E-2</v>
      </c>
      <c r="D313" s="71">
        <f t="shared" si="32"/>
        <v>2.5495499978715544E-3</v>
      </c>
      <c r="E313">
        <f t="shared" si="28"/>
        <v>5.0493068810199625E-2</v>
      </c>
      <c r="F313">
        <f t="shared" si="29"/>
        <v>2.6256395781303805</v>
      </c>
      <c r="G313" s="4">
        <f t="shared" si="30"/>
        <v>-8.3053707368367133E-2</v>
      </c>
      <c r="H313">
        <f t="shared" si="33"/>
        <v>0</v>
      </c>
    </row>
    <row r="314" spans="1:8" x14ac:dyDescent="0.3">
      <c r="A314" s="7">
        <v>33680</v>
      </c>
      <c r="B314" s="1">
        <f>VLOOKUP(A314,data_considerations!$C$16:$D$8665,2)</f>
        <v>0.58499999999999996</v>
      </c>
      <c r="C314" s="38">
        <f t="shared" si="31"/>
        <v>2.9490428510705158E-2</v>
      </c>
      <c r="D314" s="71">
        <f t="shared" si="32"/>
        <v>2.4148522785572644E-3</v>
      </c>
      <c r="E314">
        <f t="shared" si="28"/>
        <v>4.914114649209219E-2</v>
      </c>
      <c r="F314">
        <f t="shared" si="29"/>
        <v>2.5553396175887939</v>
      </c>
      <c r="G314" s="4">
        <f t="shared" si="30"/>
        <v>-8.0829993040071477E-2</v>
      </c>
      <c r="H314">
        <f t="shared" si="33"/>
        <v>0</v>
      </c>
    </row>
    <row r="315" spans="1:8" x14ac:dyDescent="0.3">
      <c r="A315" s="7">
        <v>33687</v>
      </c>
      <c r="B315" s="1">
        <f>VLOOKUP(A315,data_considerations!$C$16:$D$8665,2)</f>
        <v>0.56100000000000005</v>
      </c>
      <c r="C315" s="38">
        <f t="shared" si="31"/>
        <v>-4.1890941709160023E-2</v>
      </c>
      <c r="D315" s="71">
        <f t="shared" si="32"/>
        <v>2.3221422642685291E-3</v>
      </c>
      <c r="E315">
        <f t="shared" si="28"/>
        <v>4.8188611354432379E-2</v>
      </c>
      <c r="F315">
        <f t="shared" si="29"/>
        <v>2.5058077904304836</v>
      </c>
      <c r="G315" s="4">
        <f t="shared" si="30"/>
        <v>-7.9263212164093017E-2</v>
      </c>
      <c r="H315">
        <f t="shared" si="33"/>
        <v>0</v>
      </c>
    </row>
    <row r="316" spans="1:8" x14ac:dyDescent="0.3">
      <c r="A316" s="7">
        <v>33694</v>
      </c>
      <c r="B316" s="1">
        <f>VLOOKUP(A316,data_considerations!$C$16:$D$8665,2)</f>
        <v>0.57799999999999996</v>
      </c>
      <c r="C316" s="38">
        <f t="shared" si="31"/>
        <v>2.9852963149680913E-2</v>
      </c>
      <c r="D316" s="71">
        <f t="shared" si="32"/>
        <v>2.288104788249232E-3</v>
      </c>
      <c r="E316">
        <f t="shared" si="28"/>
        <v>4.7834138314066368E-2</v>
      </c>
      <c r="F316">
        <f t="shared" si="29"/>
        <v>2.4873751923314513</v>
      </c>
      <c r="G316" s="4">
        <f t="shared" si="30"/>
        <v>-7.8680155897990461E-2</v>
      </c>
      <c r="H316">
        <f t="shared" si="33"/>
        <v>0</v>
      </c>
    </row>
    <row r="317" spans="1:8" x14ac:dyDescent="0.3">
      <c r="A317" s="7">
        <v>33701</v>
      </c>
      <c r="B317" s="1">
        <f>VLOOKUP(A317,data_considerations!$C$16:$D$8665,2)</f>
        <v>0.60399999999999998</v>
      </c>
      <c r="C317" s="38">
        <f t="shared" si="31"/>
        <v>4.40003292624375E-2</v>
      </c>
      <c r="D317" s="71">
        <f t="shared" si="32"/>
        <v>2.2042904654832503E-3</v>
      </c>
      <c r="E317">
        <f t="shared" si="28"/>
        <v>4.6949871836707395E-2</v>
      </c>
      <c r="F317">
        <f t="shared" si="29"/>
        <v>2.4413933355087845</v>
      </c>
      <c r="G317" s="4">
        <f t="shared" si="30"/>
        <v>-7.7225666975514959E-2</v>
      </c>
      <c r="H317">
        <f t="shared" si="33"/>
        <v>0</v>
      </c>
    </row>
    <row r="318" spans="1:8" x14ac:dyDescent="0.3">
      <c r="A318" s="7">
        <v>33708</v>
      </c>
      <c r="B318" s="1">
        <f>VLOOKUP(A318,data_considerations!$C$16:$D$8665,2)</f>
        <v>0.55400000000000005</v>
      </c>
      <c r="C318" s="38">
        <f t="shared" si="31"/>
        <v>-8.6409511187530999E-2</v>
      </c>
      <c r="D318" s="71">
        <f t="shared" si="32"/>
        <v>2.1881947760664304E-3</v>
      </c>
      <c r="E318">
        <f t="shared" si="28"/>
        <v>4.6778144213579384E-2</v>
      </c>
      <c r="F318">
        <f t="shared" si="29"/>
        <v>2.4324634991061278</v>
      </c>
      <c r="G318" s="4">
        <f t="shared" si="30"/>
        <v>-7.6943200171765092E-2</v>
      </c>
      <c r="H318">
        <f t="shared" si="33"/>
        <v>1</v>
      </c>
    </row>
    <row r="319" spans="1:8" x14ac:dyDescent="0.3">
      <c r="A319" s="7">
        <v>33715</v>
      </c>
      <c r="B319" s="1">
        <f>VLOOKUP(A319,data_considerations!$C$16:$D$8665,2)</f>
        <v>0.60899999999999999</v>
      </c>
      <c r="C319" s="38">
        <f t="shared" si="31"/>
        <v>9.4653580962613088E-2</v>
      </c>
      <c r="D319" s="71">
        <f t="shared" si="32"/>
        <v>2.5048993069225279E-3</v>
      </c>
      <c r="E319">
        <f t="shared" si="28"/>
        <v>5.0048969089508004E-2</v>
      </c>
      <c r="F319">
        <f t="shared" si="29"/>
        <v>2.6025463926544163</v>
      </c>
      <c r="G319" s="4">
        <f t="shared" si="30"/>
        <v>-8.2323228332059378E-2</v>
      </c>
      <c r="H319">
        <f t="shared" si="33"/>
        <v>0</v>
      </c>
    </row>
    <row r="320" spans="1:8" x14ac:dyDescent="0.3">
      <c r="A320" s="7">
        <v>33722</v>
      </c>
      <c r="B320" s="1">
        <f>VLOOKUP(A320,data_considerations!$C$16:$D$8665,2)</f>
        <v>0.61199999999999999</v>
      </c>
      <c r="C320" s="38">
        <f t="shared" si="31"/>
        <v>4.9140148024291626E-3</v>
      </c>
      <c r="D320" s="71">
        <f t="shared" si="32"/>
        <v>2.8921633718499333E-3</v>
      </c>
      <c r="E320">
        <f t="shared" si="28"/>
        <v>5.3778837583662344E-2</v>
      </c>
      <c r="F320">
        <f t="shared" si="29"/>
        <v>2.7964995543504418</v>
      </c>
      <c r="G320" s="4">
        <f t="shared" si="30"/>
        <v>-8.845831605272117E-2</v>
      </c>
      <c r="H320">
        <f t="shared" si="33"/>
        <v>0</v>
      </c>
    </row>
    <row r="321" spans="1:8" x14ac:dyDescent="0.3">
      <c r="A321" s="7">
        <v>33729</v>
      </c>
      <c r="B321" s="1">
        <f>VLOOKUP(A321,data_considerations!$C$16:$D$8665,2)</f>
        <v>0.64700000000000002</v>
      </c>
      <c r="C321" s="38">
        <f t="shared" si="31"/>
        <v>5.5614011988574498E-2</v>
      </c>
      <c r="D321" s="71">
        <f t="shared" si="32"/>
        <v>2.7200824220276467E-3</v>
      </c>
      <c r="E321">
        <f t="shared" si="28"/>
        <v>5.2154409420754125E-2</v>
      </c>
      <c r="F321">
        <f t="shared" si="29"/>
        <v>2.7120292898792147</v>
      </c>
      <c r="G321" s="4">
        <f t="shared" si="30"/>
        <v>-8.5786369497239473E-2</v>
      </c>
      <c r="H321">
        <f t="shared" si="33"/>
        <v>0</v>
      </c>
    </row>
    <row r="322" spans="1:8" x14ac:dyDescent="0.3">
      <c r="A322" s="7">
        <v>33736</v>
      </c>
      <c r="B322" s="1">
        <f>VLOOKUP(A322,data_considerations!$C$16:$D$8665,2)</f>
        <v>0.63900000000000001</v>
      </c>
      <c r="C322" s="38">
        <f t="shared" si="31"/>
        <v>-1.244184012336572E-2</v>
      </c>
      <c r="D322" s="71">
        <f t="shared" si="32"/>
        <v>2.7424525764739066E-3</v>
      </c>
      <c r="E322">
        <f t="shared" si="28"/>
        <v>5.2368431105713931E-2</v>
      </c>
      <c r="F322">
        <f t="shared" si="29"/>
        <v>2.7231584174971246</v>
      </c>
      <c r="G322" s="4">
        <f t="shared" si="30"/>
        <v>-8.6138403841991881E-2</v>
      </c>
      <c r="H322">
        <f t="shared" si="33"/>
        <v>0</v>
      </c>
    </row>
    <row r="323" spans="1:8" x14ac:dyDescent="0.3">
      <c r="A323" s="7">
        <v>33743</v>
      </c>
      <c r="B323" s="1">
        <f>VLOOKUP(A323,data_considerations!$C$16:$D$8665,2)</f>
        <v>0.60899999999999999</v>
      </c>
      <c r="C323" s="38">
        <f t="shared" si="31"/>
        <v>-4.8086186667637795E-2</v>
      </c>
      <c r="D323" s="71">
        <f t="shared" si="32"/>
        <v>2.5871933850247957E-3</v>
      </c>
      <c r="E323">
        <f t="shared" si="28"/>
        <v>5.086446092336766E-2</v>
      </c>
      <c r="F323">
        <f t="shared" si="29"/>
        <v>2.6449519680151186</v>
      </c>
      <c r="G323" s="4">
        <f t="shared" si="30"/>
        <v>-8.3664593032732743E-2</v>
      </c>
      <c r="H323">
        <f t="shared" si="33"/>
        <v>0</v>
      </c>
    </row>
    <row r="324" spans="1:8" x14ac:dyDescent="0.3">
      <c r="A324" s="7">
        <v>33750</v>
      </c>
      <c r="B324" s="1">
        <f>VLOOKUP(A324,data_considerations!$C$16:$D$8665,2)</f>
        <v>0.65500000000000003</v>
      </c>
      <c r="C324" s="38">
        <f t="shared" si="31"/>
        <v>7.2816967925355011E-2</v>
      </c>
      <c r="D324" s="71">
        <f t="shared" si="32"/>
        <v>2.5706986628174023E-3</v>
      </c>
      <c r="E324">
        <f t="shared" si="28"/>
        <v>5.0702057776952233E-2</v>
      </c>
      <c r="F324">
        <f t="shared" si="29"/>
        <v>2.636507004401516</v>
      </c>
      <c r="G324" s="4">
        <f t="shared" si="30"/>
        <v>-8.3397463628322996E-2</v>
      </c>
      <c r="H324">
        <f t="shared" si="33"/>
        <v>0</v>
      </c>
    </row>
    <row r="325" spans="1:8" x14ac:dyDescent="0.3">
      <c r="A325" s="7">
        <v>33757</v>
      </c>
      <c r="B325" s="1">
        <f>VLOOKUP(A325,data_considerations!$C$16:$D$8665,2)</f>
        <v>0.65400000000000003</v>
      </c>
      <c r="C325" s="38">
        <f t="shared" si="31"/>
        <v>-1.5278841780531757E-3</v>
      </c>
      <c r="D325" s="71">
        <f t="shared" si="32"/>
        <v>2.7345953921188893E-3</v>
      </c>
      <c r="E325">
        <f t="shared" si="28"/>
        <v>5.2293358967644157E-2</v>
      </c>
      <c r="F325">
        <f t="shared" si="29"/>
        <v>2.7192546663174961</v>
      </c>
      <c r="G325" s="4">
        <f t="shared" si="30"/>
        <v>-8.6014921163404812E-2</v>
      </c>
      <c r="H325">
        <f t="shared" si="33"/>
        <v>0</v>
      </c>
    </row>
    <row r="326" spans="1:8" x14ac:dyDescent="0.3">
      <c r="A326" s="7">
        <v>33764</v>
      </c>
      <c r="B326" s="1">
        <f>VLOOKUP(A326,data_considerations!$C$16:$D$8665,2)</f>
        <v>0.65600000000000003</v>
      </c>
      <c r="C326" s="38">
        <f t="shared" si="31"/>
        <v>3.0534374868902482E-3</v>
      </c>
      <c r="D326" s="71">
        <f t="shared" si="32"/>
        <v>2.5706597343954484E-3</v>
      </c>
      <c r="E326">
        <f t="shared" si="28"/>
        <v>5.0701673881593384E-2</v>
      </c>
      <c r="F326">
        <f t="shared" si="29"/>
        <v>2.6364870418428561</v>
      </c>
      <c r="G326" s="4">
        <f t="shared" si="30"/>
        <v>-8.339683217664963E-2</v>
      </c>
      <c r="H326">
        <f t="shared" si="33"/>
        <v>0</v>
      </c>
    </row>
    <row r="327" spans="1:8" x14ac:dyDescent="0.3">
      <c r="A327" s="7">
        <v>33771</v>
      </c>
      <c r="B327" s="1">
        <f>VLOOKUP(A327,data_considerations!$C$16:$D$8665,2)</f>
        <v>0.64400000000000002</v>
      </c>
      <c r="C327" s="38">
        <f t="shared" si="31"/>
        <v>-1.8462062839735442E-2</v>
      </c>
      <c r="D327" s="71">
        <f t="shared" si="32"/>
        <v>2.4169795591609021E-3</v>
      </c>
      <c r="E327">
        <f t="shared" si="28"/>
        <v>4.9162786324219887E-2</v>
      </c>
      <c r="F327">
        <f t="shared" si="29"/>
        <v>2.5564648888594341</v>
      </c>
      <c r="G327" s="4">
        <f t="shared" si="30"/>
        <v>-8.0865587396433333E-2</v>
      </c>
      <c r="H327">
        <f t="shared" si="33"/>
        <v>0</v>
      </c>
    </row>
    <row r="328" spans="1:8" x14ac:dyDescent="0.3">
      <c r="A328" s="7">
        <v>33778</v>
      </c>
      <c r="B328" s="1">
        <f>VLOOKUP(A328,data_considerations!$C$16:$D$8665,2)</f>
        <v>0.64400000000000002</v>
      </c>
      <c r="C328" s="38">
        <f t="shared" si="31"/>
        <v>0</v>
      </c>
      <c r="D328" s="71">
        <f t="shared" si="32"/>
        <v>2.2924116514691484E-3</v>
      </c>
      <c r="E328">
        <f t="shared" si="28"/>
        <v>4.7879135868028659E-2</v>
      </c>
      <c r="F328">
        <f t="shared" si="29"/>
        <v>2.4897150651374904</v>
      </c>
      <c r="G328" s="4">
        <f t="shared" si="30"/>
        <v>-7.8754170287829287E-2</v>
      </c>
      <c r="H328">
        <f t="shared" si="33"/>
        <v>0</v>
      </c>
    </row>
    <row r="329" spans="1:8" x14ac:dyDescent="0.3">
      <c r="A329" s="7">
        <v>33785</v>
      </c>
      <c r="B329" s="1">
        <f>VLOOKUP(A329,data_considerations!$C$16:$D$8665,2)</f>
        <v>0.59899999999999998</v>
      </c>
      <c r="C329" s="38">
        <f t="shared" si="31"/>
        <v>-7.2437127988904379E-2</v>
      </c>
      <c r="D329" s="71">
        <f t="shared" si="32"/>
        <v>2.1548669523809992E-3</v>
      </c>
      <c r="E329">
        <f t="shared" si="28"/>
        <v>4.6420544507588438E-2</v>
      </c>
      <c r="F329">
        <f t="shared" si="29"/>
        <v>2.4138683143945987</v>
      </c>
      <c r="G329" s="4">
        <f t="shared" si="30"/>
        <v>-7.6355000998369102E-2</v>
      </c>
      <c r="H329">
        <f t="shared" si="33"/>
        <v>0</v>
      </c>
    </row>
    <row r="330" spans="1:8" x14ac:dyDescent="0.3">
      <c r="A330" s="7">
        <v>33792</v>
      </c>
      <c r="B330" s="1">
        <f>VLOOKUP(A330,data_considerations!$C$16:$D$8665,2)</f>
        <v>0.59</v>
      </c>
      <c r="C330" s="38">
        <f t="shared" si="31"/>
        <v>-1.5139061215684266E-2</v>
      </c>
      <c r="D330" s="71">
        <f t="shared" si="32"/>
        <v>2.3404031859149944E-3</v>
      </c>
      <c r="E330">
        <f t="shared" si="28"/>
        <v>4.8377713731789708E-2</v>
      </c>
      <c r="F330">
        <f t="shared" si="29"/>
        <v>2.5156411140530648</v>
      </c>
      <c r="G330" s="4">
        <f t="shared" si="30"/>
        <v>-7.9574257895354369E-2</v>
      </c>
      <c r="H330">
        <f t="shared" si="33"/>
        <v>0</v>
      </c>
    </row>
    <row r="331" spans="1:8" x14ac:dyDescent="0.3">
      <c r="A331" s="7">
        <v>33799</v>
      </c>
      <c r="B331" s="1">
        <f>VLOOKUP(A331,data_considerations!$C$16:$D$8665,2)</f>
        <v>0.58199999999999996</v>
      </c>
      <c r="C331" s="38">
        <f t="shared" si="31"/>
        <v>-1.365208916832732E-2</v>
      </c>
      <c r="D331" s="71">
        <f t="shared" si="32"/>
        <v>2.2137304652296288E-3</v>
      </c>
      <c r="E331">
        <f t="shared" si="28"/>
        <v>4.7050297185348665E-2</v>
      </c>
      <c r="F331">
        <f t="shared" si="29"/>
        <v>2.4466154536381306</v>
      </c>
      <c r="G331" s="4">
        <f t="shared" si="30"/>
        <v>-7.7390851974465422E-2</v>
      </c>
      <c r="H331">
        <f t="shared" si="33"/>
        <v>0</v>
      </c>
    </row>
    <row r="332" spans="1:8" x14ac:dyDescent="0.3">
      <c r="A332" s="7">
        <v>33806</v>
      </c>
      <c r="B332" s="1">
        <f>VLOOKUP(A332,data_considerations!$C$16:$D$8665,2)</f>
        <v>0.60299999999999998</v>
      </c>
      <c r="C332" s="38">
        <f t="shared" si="31"/>
        <v>3.5446748995747707E-2</v>
      </c>
      <c r="D332" s="71">
        <f t="shared" si="32"/>
        <v>2.0920894096354489E-3</v>
      </c>
      <c r="E332">
        <f t="shared" si="28"/>
        <v>4.5739363896270452E-2</v>
      </c>
      <c r="F332">
        <f t="shared" si="29"/>
        <v>2.3784469226060634</v>
      </c>
      <c r="G332" s="4">
        <f t="shared" si="30"/>
        <v>-7.5234558599233697E-2</v>
      </c>
      <c r="H332">
        <f t="shared" si="33"/>
        <v>0</v>
      </c>
    </row>
    <row r="333" spans="1:8" x14ac:dyDescent="0.3">
      <c r="A333" s="7">
        <v>33813</v>
      </c>
      <c r="B333" s="1">
        <f>VLOOKUP(A333,data_considerations!$C$16:$D$8665,2)</f>
        <v>0.61599999999999999</v>
      </c>
      <c r="C333" s="38">
        <f t="shared" si="31"/>
        <v>2.1329766806334347E-2</v>
      </c>
      <c r="D333" s="71">
        <f t="shared" si="32"/>
        <v>2.0419523659193748E-3</v>
      </c>
      <c r="E333">
        <f t="shared" ref="E333:E396" si="34">SQRT(D333)</f>
        <v>4.5187967047869884E-2</v>
      </c>
      <c r="F333">
        <f t="shared" ref="F333:F396" si="35">E333*52</f>
        <v>2.3497742864892341</v>
      </c>
      <c r="G333" s="4">
        <f t="shared" ref="G333:G396" si="36">NORMSINV(0.05)*E333</f>
        <v>-7.432759149325241E-2</v>
      </c>
      <c r="H333">
        <f t="shared" si="33"/>
        <v>0</v>
      </c>
    </row>
    <row r="334" spans="1:8" x14ac:dyDescent="0.3">
      <c r="A334" s="7">
        <v>33820</v>
      </c>
      <c r="B334" s="1">
        <f>VLOOKUP(A334,data_considerations!$C$16:$D$8665,2)</f>
        <v>0.6</v>
      </c>
      <c r="C334" s="38">
        <f t="shared" ref="C334:C397" si="37">LN(B334/B333)</f>
        <v>-2.6317308317373417E-2</v>
      </c>
      <c r="D334" s="71">
        <f t="shared" ref="D334:D397" si="38">(1-$D$8)*C333^2+$D$8*D333</f>
        <v>1.9467327610849683E-3</v>
      </c>
      <c r="E334">
        <f t="shared" si="34"/>
        <v>4.4121794626748451E-2</v>
      </c>
      <c r="F334">
        <f t="shared" si="35"/>
        <v>2.2943333205909195</v>
      </c>
      <c r="G334" s="4">
        <f t="shared" si="36"/>
        <v>-7.2573893919415183E-2</v>
      </c>
      <c r="H334">
        <f t="shared" ref="H334:H397" si="39">IF(C334&gt;G334,0,1)</f>
        <v>0</v>
      </c>
    </row>
    <row r="335" spans="1:8" x14ac:dyDescent="0.3">
      <c r="A335" s="7">
        <v>33827</v>
      </c>
      <c r="B335" s="1">
        <f>VLOOKUP(A335,data_considerations!$C$16:$D$8665,2)</f>
        <v>0.61</v>
      </c>
      <c r="C335" s="38">
        <f t="shared" si="37"/>
        <v>1.6529301951210506E-2</v>
      </c>
      <c r="D335" s="71">
        <f t="shared" si="38"/>
        <v>1.8714848384441716E-3</v>
      </c>
      <c r="E335">
        <f t="shared" si="34"/>
        <v>4.326066155809654E-2</v>
      </c>
      <c r="F335">
        <f t="shared" si="35"/>
        <v>2.2495544010210202</v>
      </c>
      <c r="G335" s="4">
        <f t="shared" si="36"/>
        <v>-7.1157456068155239E-2</v>
      </c>
      <c r="H335">
        <f t="shared" si="39"/>
        <v>0</v>
      </c>
    </row>
    <row r="336" spans="1:8" x14ac:dyDescent="0.3">
      <c r="A336" s="7">
        <v>33834</v>
      </c>
      <c r="B336" s="1">
        <f>VLOOKUP(A336,data_considerations!$C$16:$D$8665,2)</f>
        <v>0.63600000000000001</v>
      </c>
      <c r="C336" s="38">
        <f t="shared" si="37"/>
        <v>4.1739606172765342E-2</v>
      </c>
      <c r="D336" s="71">
        <f t="shared" si="38"/>
        <v>1.7755888175171788E-3</v>
      </c>
      <c r="E336">
        <f t="shared" si="34"/>
        <v>4.213773626474468E-2</v>
      </c>
      <c r="F336">
        <f t="shared" si="35"/>
        <v>2.1911622857667234</v>
      </c>
      <c r="G336" s="4">
        <f t="shared" si="36"/>
        <v>-6.9310408326589884E-2</v>
      </c>
      <c r="H336">
        <f t="shared" si="39"/>
        <v>0</v>
      </c>
    </row>
    <row r="337" spans="1:8" x14ac:dyDescent="0.3">
      <c r="A337" s="7">
        <v>33841</v>
      </c>
      <c r="B337" s="1">
        <f>VLOOKUP(A337,data_considerations!$C$16:$D$8665,2)</f>
        <v>0.63500000000000001</v>
      </c>
      <c r="C337" s="38">
        <f t="shared" si="37"/>
        <v>-1.573564447430552E-3</v>
      </c>
      <c r="D337" s="71">
        <f t="shared" si="38"/>
        <v>1.7735851718736011E-3</v>
      </c>
      <c r="E337">
        <f t="shared" si="34"/>
        <v>4.2113954597895471E-2</v>
      </c>
      <c r="F337">
        <f t="shared" si="35"/>
        <v>2.1899256390905646</v>
      </c>
      <c r="G337" s="4">
        <f t="shared" si="36"/>
        <v>-6.9271290965618015E-2</v>
      </c>
      <c r="H337">
        <f t="shared" si="39"/>
        <v>0</v>
      </c>
    </row>
    <row r="338" spans="1:8" x14ac:dyDescent="0.3">
      <c r="A338" s="7">
        <v>33848</v>
      </c>
      <c r="B338" s="1">
        <f>VLOOKUP(A338,data_considerations!$C$16:$D$8665,2)</f>
        <v>0.65200000000000002</v>
      </c>
      <c r="C338" s="38">
        <f t="shared" si="37"/>
        <v>2.6419563033961344E-2</v>
      </c>
      <c r="D338" s="71">
        <f t="shared" si="38"/>
        <v>1.667318627865398E-3</v>
      </c>
      <c r="E338">
        <f t="shared" si="34"/>
        <v>4.0832813127010953E-2</v>
      </c>
      <c r="F338">
        <f t="shared" si="35"/>
        <v>2.1233062826045694</v>
      </c>
      <c r="G338" s="4">
        <f t="shared" si="36"/>
        <v>-6.7164000770595672E-2</v>
      </c>
      <c r="H338">
        <f t="shared" si="39"/>
        <v>0</v>
      </c>
    </row>
    <row r="339" spans="1:8" x14ac:dyDescent="0.3">
      <c r="A339" s="7">
        <v>33855</v>
      </c>
      <c r="B339" s="1">
        <f>VLOOKUP(A339,data_considerations!$C$16:$D$8665,2)</f>
        <v>0.64600000000000002</v>
      </c>
      <c r="C339" s="38">
        <f t="shared" si="37"/>
        <v>-9.2450581440511621E-3</v>
      </c>
      <c r="D339" s="71">
        <f t="shared" si="38"/>
        <v>1.6091591088478014E-3</v>
      </c>
      <c r="E339">
        <f t="shared" si="34"/>
        <v>4.0114325481650587E-2</v>
      </c>
      <c r="F339">
        <f t="shared" si="35"/>
        <v>2.0859449250458306</v>
      </c>
      <c r="G339" s="4">
        <f t="shared" si="36"/>
        <v>-6.5982193761204844E-2</v>
      </c>
      <c r="H339">
        <f t="shared" si="39"/>
        <v>0</v>
      </c>
    </row>
    <row r="340" spans="1:8" x14ac:dyDescent="0.3">
      <c r="A340" s="7">
        <v>33862</v>
      </c>
      <c r="B340" s="1">
        <f>VLOOKUP(A340,data_considerations!$C$16:$D$8665,2)</f>
        <v>0.61699999999999999</v>
      </c>
      <c r="C340" s="38">
        <f t="shared" si="37"/>
        <v>-4.593047987721411E-2</v>
      </c>
      <c r="D340" s="71">
        <f t="shared" si="38"/>
        <v>1.5177378283221465E-3</v>
      </c>
      <c r="E340">
        <f t="shared" si="34"/>
        <v>3.8958154837237177E-2</v>
      </c>
      <c r="F340">
        <f t="shared" si="35"/>
        <v>2.025824051536333</v>
      </c>
      <c r="G340" s="4">
        <f t="shared" si="36"/>
        <v>-6.4080462283366627E-2</v>
      </c>
      <c r="H340">
        <f t="shared" si="39"/>
        <v>0</v>
      </c>
    </row>
    <row r="341" spans="1:8" x14ac:dyDescent="0.3">
      <c r="A341" s="7">
        <v>33869</v>
      </c>
      <c r="B341" s="1">
        <f>VLOOKUP(A341,data_considerations!$C$16:$D$8665,2)</f>
        <v>0.59299999999999997</v>
      </c>
      <c r="C341" s="38">
        <f t="shared" si="37"/>
        <v>-3.9674624907662361E-2</v>
      </c>
      <c r="D341" s="71">
        <f t="shared" si="38"/>
        <v>1.5532500975278878E-3</v>
      </c>
      <c r="E341">
        <f t="shared" si="34"/>
        <v>3.9411294035186006E-2</v>
      </c>
      <c r="F341">
        <f t="shared" si="35"/>
        <v>2.0493872898296726</v>
      </c>
      <c r="G341" s="4">
        <f t="shared" si="36"/>
        <v>-6.4825809936626635E-2</v>
      </c>
      <c r="H341">
        <f t="shared" si="39"/>
        <v>0</v>
      </c>
    </row>
    <row r="342" spans="1:8" x14ac:dyDescent="0.3">
      <c r="A342" s="7">
        <v>33876</v>
      </c>
      <c r="B342" s="1">
        <f>VLOOKUP(A342,data_considerations!$C$16:$D$8665,2)</f>
        <v>0.58299999999999996</v>
      </c>
      <c r="C342" s="38">
        <f t="shared" si="37"/>
        <v>-1.7007212647233112E-2</v>
      </c>
      <c r="D342" s="71">
        <f t="shared" si="38"/>
        <v>1.5544996433700367E-3</v>
      </c>
      <c r="E342">
        <f t="shared" si="34"/>
        <v>3.9427143484787694E-2</v>
      </c>
      <c r="F342">
        <f t="shared" si="35"/>
        <v>2.0502114612089599</v>
      </c>
      <c r="G342" s="4">
        <f t="shared" si="36"/>
        <v>-6.4851879961289161E-2</v>
      </c>
      <c r="H342">
        <f t="shared" si="39"/>
        <v>0</v>
      </c>
    </row>
    <row r="343" spans="1:8" x14ac:dyDescent="0.3">
      <c r="A343" s="7">
        <v>33883</v>
      </c>
      <c r="B343" s="1">
        <f>VLOOKUP(A343,data_considerations!$C$16:$D$8665,2)</f>
        <v>0.59799999999999998</v>
      </c>
      <c r="C343" s="38">
        <f t="shared" si="37"/>
        <v>2.5403567600139471E-2</v>
      </c>
      <c r="D343" s="71">
        <f t="shared" si="38"/>
        <v>1.4785843816895268E-3</v>
      </c>
      <c r="E343">
        <f t="shared" si="34"/>
        <v>3.8452365098775483E-2</v>
      </c>
      <c r="F343">
        <f t="shared" si="35"/>
        <v>1.9995229851363252</v>
      </c>
      <c r="G343" s="4">
        <f t="shared" si="36"/>
        <v>-6.3248512197583082E-2</v>
      </c>
      <c r="H343">
        <f t="shared" si="39"/>
        <v>0</v>
      </c>
    </row>
    <row r="344" spans="1:8" x14ac:dyDescent="0.3">
      <c r="A344" s="7">
        <v>33890</v>
      </c>
      <c r="B344" s="1">
        <f>VLOOKUP(A344,data_considerations!$C$16:$D$8665,2)</f>
        <v>0.60299999999999998</v>
      </c>
      <c r="C344" s="38">
        <f t="shared" si="37"/>
        <v>8.3264427765538107E-3</v>
      </c>
      <c r="D344" s="71">
        <f t="shared" si="38"/>
        <v>1.4285897935970464E-3</v>
      </c>
      <c r="E344">
        <f t="shared" si="34"/>
        <v>3.7796690246594961E-2</v>
      </c>
      <c r="F344">
        <f t="shared" si="35"/>
        <v>1.9654278928229378</v>
      </c>
      <c r="G344" s="4">
        <f t="shared" si="36"/>
        <v>-6.2170023038873069E-2</v>
      </c>
      <c r="H344">
        <f t="shared" si="39"/>
        <v>0</v>
      </c>
    </row>
    <row r="345" spans="1:8" x14ac:dyDescent="0.3">
      <c r="A345" s="7">
        <v>33897</v>
      </c>
      <c r="B345" s="1">
        <f>VLOOKUP(A345,data_considerations!$C$16:$D$8665,2)</f>
        <v>0.60199999999999998</v>
      </c>
      <c r="C345" s="38">
        <f t="shared" si="37"/>
        <v>-1.6597514183643968E-3</v>
      </c>
      <c r="D345" s="71">
        <f t="shared" si="38"/>
        <v>1.3470341849398972E-3</v>
      </c>
      <c r="E345">
        <f t="shared" si="34"/>
        <v>3.6701964319909325E-2</v>
      </c>
      <c r="F345">
        <f t="shared" si="35"/>
        <v>1.908502144635285</v>
      </c>
      <c r="G345" s="4">
        <f t="shared" si="36"/>
        <v>-6.0369359127846391E-2</v>
      </c>
      <c r="H345">
        <f t="shared" si="39"/>
        <v>0</v>
      </c>
    </row>
    <row r="346" spans="1:8" x14ac:dyDescent="0.3">
      <c r="A346" s="7">
        <v>33904</v>
      </c>
      <c r="B346" s="1">
        <f>VLOOKUP(A346,data_considerations!$C$16:$D$8665,2)</f>
        <v>0.60899999999999999</v>
      </c>
      <c r="C346" s="38">
        <f t="shared" si="37"/>
        <v>1.1560822401076006E-2</v>
      </c>
      <c r="D346" s="71">
        <f t="shared" si="38"/>
        <v>1.266377420329749E-3</v>
      </c>
      <c r="E346">
        <f t="shared" si="34"/>
        <v>3.5586197047868841E-2</v>
      </c>
      <c r="F346">
        <f t="shared" si="35"/>
        <v>1.8504822464891797</v>
      </c>
      <c r="G346" s="4">
        <f t="shared" si="36"/>
        <v>-5.8534085283596854E-2</v>
      </c>
      <c r="H346">
        <f t="shared" si="39"/>
        <v>0</v>
      </c>
    </row>
    <row r="347" spans="1:8" x14ac:dyDescent="0.3">
      <c r="A347" s="7">
        <v>33911</v>
      </c>
      <c r="B347" s="1">
        <f>VLOOKUP(A347,data_considerations!$C$16:$D$8665,2)</f>
        <v>0.64200000000000002</v>
      </c>
      <c r="C347" s="38">
        <f t="shared" si="37"/>
        <v>5.2770035980064196E-2</v>
      </c>
      <c r="D347" s="71">
        <f t="shared" si="38"/>
        <v>1.1984139319853172E-3</v>
      </c>
      <c r="E347">
        <f t="shared" si="34"/>
        <v>3.4618115661966889E-2</v>
      </c>
      <c r="F347">
        <f t="shared" si="35"/>
        <v>1.8001420144222782</v>
      </c>
      <c r="G347" s="4">
        <f t="shared" si="36"/>
        <v>-5.694173310481182E-2</v>
      </c>
      <c r="H347">
        <f t="shared" si="39"/>
        <v>0</v>
      </c>
    </row>
    <row r="348" spans="1:8" x14ac:dyDescent="0.3">
      <c r="A348" s="7">
        <v>33918</v>
      </c>
      <c r="B348" s="1">
        <f>VLOOKUP(A348,data_considerations!$C$16:$D$8665,2)</f>
        <v>0.60099999999999998</v>
      </c>
      <c r="C348" s="38">
        <f t="shared" si="37"/>
        <v>-6.5993369154753664E-2</v>
      </c>
      <c r="D348" s="71">
        <f t="shared" si="38"/>
        <v>1.2935896979064344E-3</v>
      </c>
      <c r="E348">
        <f t="shared" si="34"/>
        <v>3.5966508002674299E-2</v>
      </c>
      <c r="F348">
        <f t="shared" si="35"/>
        <v>1.8702584161390636</v>
      </c>
      <c r="G348" s="4">
        <f t="shared" si="36"/>
        <v>-5.915964113697799E-2</v>
      </c>
      <c r="H348">
        <f t="shared" si="39"/>
        <v>1</v>
      </c>
    </row>
    <row r="349" spans="1:8" x14ac:dyDescent="0.3">
      <c r="A349" s="7">
        <v>33925</v>
      </c>
      <c r="B349" s="1">
        <f>VLOOKUP(A349,data_considerations!$C$16:$D$8665,2)</f>
        <v>0.56200000000000006</v>
      </c>
      <c r="C349" s="38">
        <f t="shared" si="37"/>
        <v>-6.7093084641516323E-2</v>
      </c>
      <c r="D349" s="71">
        <f t="shared" si="38"/>
        <v>1.4772818023757841E-3</v>
      </c>
      <c r="E349">
        <f t="shared" si="34"/>
        <v>3.8435423795969571E-2</v>
      </c>
      <c r="F349">
        <f t="shared" si="35"/>
        <v>1.9986420373904177</v>
      </c>
      <c r="G349" s="4">
        <f t="shared" si="36"/>
        <v>-6.3220646234217484E-2</v>
      </c>
      <c r="H349">
        <f t="shared" si="39"/>
        <v>1</v>
      </c>
    </row>
    <row r="350" spans="1:8" x14ac:dyDescent="0.3">
      <c r="A350" s="7">
        <v>33932</v>
      </c>
      <c r="B350" s="1">
        <f>VLOOKUP(A350,data_considerations!$C$16:$D$8665,2)</f>
        <v>0.54600000000000004</v>
      </c>
      <c r="C350" s="38">
        <f t="shared" si="37"/>
        <v>-2.8882874148786052E-2</v>
      </c>
      <c r="D350" s="71">
        <f t="shared" si="38"/>
        <v>1.6587338146360577E-3</v>
      </c>
      <c r="E350">
        <f t="shared" si="34"/>
        <v>4.07275559619781E-2</v>
      </c>
      <c r="F350">
        <f t="shared" si="35"/>
        <v>2.117832910022861</v>
      </c>
      <c r="G350" s="4">
        <f t="shared" si="36"/>
        <v>-6.699086814092875E-2</v>
      </c>
      <c r="H350">
        <f t="shared" si="39"/>
        <v>0</v>
      </c>
    </row>
    <row r="351" spans="1:8" x14ac:dyDescent="0.3">
      <c r="A351" s="7">
        <v>33939</v>
      </c>
      <c r="B351" s="1">
        <f>VLOOKUP(A351,data_considerations!$C$16:$D$8665,2)</f>
        <v>0.52800000000000002</v>
      </c>
      <c r="C351" s="38">
        <f t="shared" si="37"/>
        <v>-3.352269203864356E-2</v>
      </c>
      <c r="D351" s="71">
        <f t="shared" si="38"/>
        <v>1.6092630109035711E-3</v>
      </c>
      <c r="E351">
        <f t="shared" si="34"/>
        <v>4.0115620534943379E-2</v>
      </c>
      <c r="F351">
        <f t="shared" si="35"/>
        <v>2.0860122678170558</v>
      </c>
      <c r="G351" s="4">
        <f t="shared" si="36"/>
        <v>-6.5984323934310599E-2</v>
      </c>
      <c r="H351">
        <f t="shared" si="39"/>
        <v>0</v>
      </c>
    </row>
    <row r="352" spans="1:8" x14ac:dyDescent="0.3">
      <c r="A352" s="7">
        <v>33946</v>
      </c>
      <c r="B352" s="1">
        <f>VLOOKUP(A352,data_considerations!$C$16:$D$8665,2)</f>
        <v>0.51</v>
      </c>
      <c r="C352" s="38">
        <f t="shared" si="37"/>
        <v>-3.4685557987890102E-2</v>
      </c>
      <c r="D352" s="71">
        <f t="shared" si="38"/>
        <v>1.580133483140421E-3</v>
      </c>
      <c r="E352">
        <f t="shared" si="34"/>
        <v>3.9750892859663177E-2</v>
      </c>
      <c r="F352">
        <f t="shared" si="35"/>
        <v>2.067046428702485</v>
      </c>
      <c r="G352" s="4">
        <f t="shared" si="36"/>
        <v>-6.5384400294776379E-2</v>
      </c>
      <c r="H352">
        <f t="shared" si="39"/>
        <v>0</v>
      </c>
    </row>
    <row r="353" spans="1:8" x14ac:dyDescent="0.3">
      <c r="A353" s="7">
        <v>33953</v>
      </c>
      <c r="B353" s="1">
        <f>VLOOKUP(A353,data_considerations!$C$16:$D$8665,2)</f>
        <v>0.52200000000000002</v>
      </c>
      <c r="C353" s="38">
        <f t="shared" si="37"/>
        <v>2.3256862164267183E-2</v>
      </c>
      <c r="D353" s="71">
        <f t="shared" si="38"/>
        <v>1.557510750127873E-3</v>
      </c>
      <c r="E353">
        <f t="shared" si="34"/>
        <v>3.9465310718754934E-2</v>
      </c>
      <c r="F353">
        <f t="shared" si="35"/>
        <v>2.0521961573752567</v>
      </c>
      <c r="G353" s="4">
        <f t="shared" si="36"/>
        <v>-6.4914659474510888E-2</v>
      </c>
      <c r="H353">
        <f t="shared" si="39"/>
        <v>0</v>
      </c>
    </row>
    <row r="354" spans="1:8" x14ac:dyDescent="0.3">
      <c r="A354" s="7">
        <v>33960</v>
      </c>
      <c r="B354" s="1">
        <f>VLOOKUP(A354,data_considerations!$C$16:$D$8665,2)</f>
        <v>0.54400000000000004</v>
      </c>
      <c r="C354" s="38">
        <f t="shared" si="37"/>
        <v>4.1281658973304033E-2</v>
      </c>
      <c r="D354" s="71">
        <f t="shared" si="38"/>
        <v>1.496513003383864E-3</v>
      </c>
      <c r="E354">
        <f t="shared" si="34"/>
        <v>3.8684790336563336E-2</v>
      </c>
      <c r="F354">
        <f t="shared" si="35"/>
        <v>2.0116090975012937</v>
      </c>
      <c r="G354" s="4">
        <f t="shared" si="36"/>
        <v>-6.3630817692953479E-2</v>
      </c>
      <c r="H354">
        <f t="shared" si="39"/>
        <v>0</v>
      </c>
    </row>
    <row r="355" spans="1:8" x14ac:dyDescent="0.3">
      <c r="A355" s="7">
        <v>33967</v>
      </c>
      <c r="B355" s="1">
        <f>VLOOKUP(A355,data_considerations!$C$16:$D$8665,2)</f>
        <v>0.53900000000000003</v>
      </c>
      <c r="C355" s="38">
        <f t="shared" si="37"/>
        <v>-9.2336759469454407E-3</v>
      </c>
      <c r="D355" s="71">
        <f t="shared" si="38"/>
        <v>1.5089727452361225E-3</v>
      </c>
      <c r="E355">
        <f t="shared" si="34"/>
        <v>3.8845498390883373E-2</v>
      </c>
      <c r="F355">
        <f t="shared" si="35"/>
        <v>2.0199659163259356</v>
      </c>
      <c r="G355" s="4">
        <f t="shared" si="36"/>
        <v>-6.3895158918982106E-2</v>
      </c>
      <c r="H355">
        <f t="shared" si="39"/>
        <v>0</v>
      </c>
    </row>
    <row r="356" spans="1:8" x14ac:dyDescent="0.3">
      <c r="A356" s="7">
        <v>33974</v>
      </c>
      <c r="B356" s="1">
        <f>VLOOKUP(A356,data_considerations!$C$16:$D$8665,2)</f>
        <v>0.53600000000000003</v>
      </c>
      <c r="C356" s="38">
        <f t="shared" si="37"/>
        <v>-5.581409838195152E-3</v>
      </c>
      <c r="D356" s="71">
        <f t="shared" si="38"/>
        <v>1.4235500268115469E-3</v>
      </c>
      <c r="E356">
        <f t="shared" si="34"/>
        <v>3.7729961924332062E-2</v>
      </c>
      <c r="F356">
        <f t="shared" si="35"/>
        <v>1.9619580200652673</v>
      </c>
      <c r="G356" s="4">
        <f t="shared" si="36"/>
        <v>-6.2060264715978558E-2</v>
      </c>
      <c r="H356">
        <f t="shared" si="39"/>
        <v>0</v>
      </c>
    </row>
    <row r="357" spans="1:8" x14ac:dyDescent="0.3">
      <c r="A357" s="7">
        <v>33981</v>
      </c>
      <c r="B357" s="1">
        <f>VLOOKUP(A357,data_considerations!$C$16:$D$8665,2)</f>
        <v>0.498</v>
      </c>
      <c r="C357" s="38">
        <f t="shared" si="37"/>
        <v>-7.3534084046149098E-2</v>
      </c>
      <c r="D357" s="71">
        <f t="shared" si="38"/>
        <v>1.3400061533497681E-3</v>
      </c>
      <c r="E357">
        <f t="shared" si="34"/>
        <v>3.6606094483702688E-2</v>
      </c>
      <c r="F357">
        <f t="shared" si="35"/>
        <v>1.9035169131525398</v>
      </c>
      <c r="G357" s="4">
        <f t="shared" si="36"/>
        <v>-6.0211667280046663E-2</v>
      </c>
      <c r="H357">
        <f t="shared" si="39"/>
        <v>1</v>
      </c>
    </row>
    <row r="358" spans="1:8" x14ac:dyDescent="0.3">
      <c r="A358" s="7">
        <v>33988</v>
      </c>
      <c r="B358" s="1">
        <f>VLOOKUP(A358,data_considerations!$C$16:$D$8665,2)</f>
        <v>0.51500000000000001</v>
      </c>
      <c r="C358" s="38">
        <f t="shared" si="37"/>
        <v>3.3566823639083199E-2</v>
      </c>
      <c r="D358" s="71">
        <f t="shared" si="38"/>
        <v>1.5840414751391494E-3</v>
      </c>
      <c r="E358">
        <f t="shared" si="34"/>
        <v>3.9800018531894549E-2</v>
      </c>
      <c r="F358">
        <f t="shared" si="35"/>
        <v>2.0696009636585164</v>
      </c>
      <c r="G358" s="4">
        <f t="shared" si="36"/>
        <v>-6.5465204834922575E-2</v>
      </c>
      <c r="H358">
        <f t="shared" si="39"/>
        <v>0</v>
      </c>
    </row>
    <row r="359" spans="1:8" x14ac:dyDescent="0.3">
      <c r="A359" s="7">
        <v>33995</v>
      </c>
      <c r="B359" s="1">
        <f>VLOOKUP(A359,data_considerations!$C$16:$D$8665,2)</f>
        <v>0.53600000000000003</v>
      </c>
      <c r="C359" s="38">
        <f t="shared" si="37"/>
        <v>3.9967260407065913E-2</v>
      </c>
      <c r="D359" s="71">
        <f t="shared" si="38"/>
        <v>1.5566028855838394E-3</v>
      </c>
      <c r="E359">
        <f t="shared" si="34"/>
        <v>3.9453806984673094E-2</v>
      </c>
      <c r="F359">
        <f t="shared" si="35"/>
        <v>2.051597963203001</v>
      </c>
      <c r="G359" s="4">
        <f t="shared" si="36"/>
        <v>-6.4895737515782884E-2</v>
      </c>
      <c r="H359">
        <f t="shared" si="39"/>
        <v>0</v>
      </c>
    </row>
    <row r="360" spans="1:8" x14ac:dyDescent="0.3">
      <c r="A360" s="7">
        <v>34002</v>
      </c>
      <c r="B360" s="1">
        <f>VLOOKUP(A360,data_considerations!$C$16:$D$8665,2)</f>
        <v>0.54</v>
      </c>
      <c r="C360" s="38">
        <f t="shared" si="37"/>
        <v>7.4349784875179905E-3</v>
      </c>
      <c r="D360" s="71">
        <f t="shared" si="38"/>
        <v>1.5590496267155821E-3</v>
      </c>
      <c r="E360">
        <f t="shared" si="34"/>
        <v>3.9484802477859529E-2</v>
      </c>
      <c r="F360">
        <f t="shared" si="35"/>
        <v>2.0532097288486955</v>
      </c>
      <c r="G360" s="4">
        <f t="shared" si="36"/>
        <v>-6.4946720565169744E-2</v>
      </c>
      <c r="H360">
        <f t="shared" si="39"/>
        <v>0</v>
      </c>
    </row>
    <row r="361" spans="1:8" x14ac:dyDescent="0.3">
      <c r="A361" s="7">
        <v>34009</v>
      </c>
      <c r="B361" s="1">
        <f>VLOOKUP(A361,data_considerations!$C$16:$D$8665,2)</f>
        <v>0.53200000000000003</v>
      </c>
      <c r="C361" s="38">
        <f t="shared" si="37"/>
        <v>-1.4925650216675706E-2</v>
      </c>
      <c r="D361" s="71">
        <f t="shared" si="38"/>
        <v>1.4688233834192384E-3</v>
      </c>
      <c r="E361">
        <f t="shared" si="34"/>
        <v>3.8325231681220644E-2</v>
      </c>
      <c r="F361">
        <f t="shared" si="35"/>
        <v>1.9929120474234734</v>
      </c>
      <c r="G361" s="4">
        <f t="shared" si="36"/>
        <v>-6.3039396334611267E-2</v>
      </c>
      <c r="H361">
        <f t="shared" si="39"/>
        <v>0</v>
      </c>
    </row>
    <row r="362" spans="1:8" x14ac:dyDescent="0.3">
      <c r="A362" s="7">
        <v>34016</v>
      </c>
      <c r="B362" s="1">
        <f>VLOOKUP(A362,data_considerations!$C$16:$D$8665,2)</f>
        <v>0.496</v>
      </c>
      <c r="C362" s="38">
        <f t="shared" si="37"/>
        <v>-7.0067562616716955E-2</v>
      </c>
      <c r="D362" s="71">
        <f t="shared" si="38"/>
        <v>1.3940604824775171E-3</v>
      </c>
      <c r="E362">
        <f t="shared" si="34"/>
        <v>3.7337119365016859E-2</v>
      </c>
      <c r="F362">
        <f t="shared" si="35"/>
        <v>1.9415302069808766</v>
      </c>
      <c r="G362" s="4">
        <f t="shared" si="36"/>
        <v>-6.1414096207468044E-2</v>
      </c>
      <c r="H362">
        <f t="shared" si="39"/>
        <v>1</v>
      </c>
    </row>
    <row r="363" spans="1:8" x14ac:dyDescent="0.3">
      <c r="A363" s="7">
        <v>34023</v>
      </c>
      <c r="B363" s="1">
        <f>VLOOKUP(A363,data_considerations!$C$16:$D$8665,2)</f>
        <v>0.53100000000000003</v>
      </c>
      <c r="C363" s="38">
        <f t="shared" si="37"/>
        <v>6.8186094517011339E-2</v>
      </c>
      <c r="D363" s="71">
        <f t="shared" si="38"/>
        <v>1.6049846533917193E-3</v>
      </c>
      <c r="E363">
        <f t="shared" si="34"/>
        <v>4.0062259713996656E-2</v>
      </c>
      <c r="F363">
        <f t="shared" si="35"/>
        <v>2.0832375051278262</v>
      </c>
      <c r="G363" s="4">
        <f t="shared" si="36"/>
        <v>-6.5896553194439267E-2</v>
      </c>
      <c r="H363">
        <f t="shared" si="39"/>
        <v>0</v>
      </c>
    </row>
    <row r="364" spans="1:8" x14ac:dyDescent="0.3">
      <c r="A364" s="7">
        <v>34030</v>
      </c>
      <c r="B364" s="1">
        <f>VLOOKUP(A364,data_considerations!$C$16:$D$8665,2)</f>
        <v>0.53500000000000003</v>
      </c>
      <c r="C364" s="38">
        <f t="shared" si="37"/>
        <v>7.5047256540677924E-3</v>
      </c>
      <c r="D364" s="71">
        <f t="shared" si="38"/>
        <v>1.7876461833171843E-3</v>
      </c>
      <c r="E364">
        <f t="shared" si="34"/>
        <v>4.2280565078025911E-2</v>
      </c>
      <c r="F364">
        <f t="shared" si="35"/>
        <v>2.1985893840573474</v>
      </c>
      <c r="G364" s="4">
        <f t="shared" si="36"/>
        <v>-6.9545340818148699E-2</v>
      </c>
      <c r="H364">
        <f t="shared" si="39"/>
        <v>0</v>
      </c>
    </row>
    <row r="365" spans="1:8" x14ac:dyDescent="0.3">
      <c r="A365" s="7">
        <v>34037</v>
      </c>
      <c r="B365" s="1">
        <f>VLOOKUP(A365,data_considerations!$C$16:$D$8665,2)</f>
        <v>0.55000000000000004</v>
      </c>
      <c r="C365" s="38">
        <f t="shared" si="37"/>
        <v>2.7651531330510164E-2</v>
      </c>
      <c r="D365" s="71">
        <f t="shared" si="38"/>
        <v>1.6837666667467225E-3</v>
      </c>
      <c r="E365">
        <f t="shared" si="34"/>
        <v>4.1033725967144663E-2</v>
      </c>
      <c r="F365">
        <f t="shared" si="35"/>
        <v>2.1337537502915227</v>
      </c>
      <c r="G365" s="4">
        <f t="shared" si="36"/>
        <v>-6.7494472984390722E-2</v>
      </c>
      <c r="H365">
        <f t="shared" si="39"/>
        <v>0</v>
      </c>
    </row>
    <row r="366" spans="1:8" x14ac:dyDescent="0.3">
      <c r="A366" s="7">
        <v>34044</v>
      </c>
      <c r="B366" s="1">
        <f>VLOOKUP(A366,data_considerations!$C$16:$D$8665,2)</f>
        <v>0.53500000000000003</v>
      </c>
      <c r="C366" s="38">
        <f t="shared" si="37"/>
        <v>-2.7651531330510123E-2</v>
      </c>
      <c r="D366" s="71">
        <f t="shared" si="38"/>
        <v>1.6286170978372502E-3</v>
      </c>
      <c r="E366">
        <f t="shared" si="34"/>
        <v>4.0356128380176041E-2</v>
      </c>
      <c r="F366">
        <f t="shared" si="35"/>
        <v>2.0985186757691543</v>
      </c>
      <c r="G366" s="4">
        <f t="shared" si="36"/>
        <v>-6.6379924135851823E-2</v>
      </c>
      <c r="H366">
        <f t="shared" si="39"/>
        <v>0</v>
      </c>
    </row>
    <row r="367" spans="1:8" x14ac:dyDescent="0.3">
      <c r="A367" s="7">
        <v>34051</v>
      </c>
      <c r="B367" s="1">
        <f>VLOOKUP(A367,data_considerations!$C$16:$D$8665,2)</f>
        <v>0.52700000000000002</v>
      </c>
      <c r="C367" s="38">
        <f t="shared" si="37"/>
        <v>-1.5066198354644178E-2</v>
      </c>
      <c r="D367" s="71">
        <f t="shared" si="38"/>
        <v>1.5767765030623461E-3</v>
      </c>
      <c r="E367">
        <f t="shared" si="34"/>
        <v>3.9708645192984691E-2</v>
      </c>
      <c r="F367">
        <f t="shared" si="35"/>
        <v>2.0648495500352038</v>
      </c>
      <c r="G367" s="4">
        <f t="shared" si="36"/>
        <v>-6.5314909067010027E-2</v>
      </c>
      <c r="H367">
        <f t="shared" si="39"/>
        <v>0</v>
      </c>
    </row>
    <row r="368" spans="1:8" x14ac:dyDescent="0.3">
      <c r="A368" s="7">
        <v>34058</v>
      </c>
      <c r="B368" s="1">
        <f>VLOOKUP(A368,data_considerations!$C$16:$D$8665,2)</f>
        <v>0.54600000000000004</v>
      </c>
      <c r="C368" s="38">
        <f t="shared" si="37"/>
        <v>3.5418427203542789E-2</v>
      </c>
      <c r="D368" s="71">
        <f t="shared" si="38"/>
        <v>1.4957893328502944E-3</v>
      </c>
      <c r="E368">
        <f t="shared" si="34"/>
        <v>3.8675435781000508E-2</v>
      </c>
      <c r="F368">
        <f t="shared" si="35"/>
        <v>2.0111226606120263</v>
      </c>
      <c r="G368" s="4">
        <f t="shared" si="36"/>
        <v>-6.361543081830745E-2</v>
      </c>
      <c r="H368">
        <f t="shared" si="39"/>
        <v>0</v>
      </c>
    </row>
    <row r="369" spans="1:8" x14ac:dyDescent="0.3">
      <c r="A369" s="7">
        <v>34065</v>
      </c>
      <c r="B369" s="1">
        <f>VLOOKUP(A369,data_considerations!$C$16:$D$8665,2)</f>
        <v>0.58699999999999997</v>
      </c>
      <c r="C369" s="38">
        <f t="shared" si="37"/>
        <v>7.2405844083191367E-2</v>
      </c>
      <c r="D369" s="71">
        <f t="shared" si="38"/>
        <v>1.4813098720136363E-3</v>
      </c>
      <c r="E369">
        <f t="shared" si="34"/>
        <v>3.848778860903334E-2</v>
      </c>
      <c r="F369">
        <f t="shared" si="35"/>
        <v>2.0013650076697336</v>
      </c>
      <c r="G369" s="4">
        <f t="shared" si="36"/>
        <v>-6.3306778686910065E-2</v>
      </c>
      <c r="H369">
        <f t="shared" si="39"/>
        <v>0</v>
      </c>
    </row>
    <row r="370" spans="1:8" x14ac:dyDescent="0.3">
      <c r="A370" s="7">
        <v>34072</v>
      </c>
      <c r="B370" s="1">
        <f>VLOOKUP(A370,data_considerations!$C$16:$D$8665,2)</f>
        <v>0.59</v>
      </c>
      <c r="C370" s="38">
        <f t="shared" si="37"/>
        <v>5.097717071668801E-3</v>
      </c>
      <c r="D370" s="71">
        <f t="shared" si="38"/>
        <v>1.7069876551367835E-3</v>
      </c>
      <c r="E370">
        <f t="shared" si="34"/>
        <v>4.1315707123765692E-2</v>
      </c>
      <c r="F370">
        <f t="shared" si="35"/>
        <v>2.1484167704358161</v>
      </c>
      <c r="G370" s="4">
        <f t="shared" si="36"/>
        <v>-6.7958290712590796E-2</v>
      </c>
      <c r="H370">
        <f t="shared" si="39"/>
        <v>0</v>
      </c>
    </row>
    <row r="371" spans="1:8" x14ac:dyDescent="0.3">
      <c r="A371" s="7">
        <v>34079</v>
      </c>
      <c r="B371" s="1">
        <f>VLOOKUP(A371,data_considerations!$C$16:$D$8665,2)</f>
        <v>0.59899999999999998</v>
      </c>
      <c r="C371" s="38">
        <f t="shared" si="37"/>
        <v>1.5139061215684306E-2</v>
      </c>
      <c r="D371" s="71">
        <f t="shared" si="38"/>
        <v>1.6061275989891434E-3</v>
      </c>
      <c r="E371">
        <f t="shared" si="34"/>
        <v>4.0076521792555095E-2</v>
      </c>
      <c r="F371">
        <f t="shared" si="35"/>
        <v>2.083979133212865</v>
      </c>
      <c r="G371" s="4">
        <f t="shared" si="36"/>
        <v>-6.5920012226083985E-2</v>
      </c>
      <c r="H371">
        <f t="shared" si="39"/>
        <v>0</v>
      </c>
    </row>
    <row r="372" spans="1:8" x14ac:dyDescent="0.3">
      <c r="A372" s="7">
        <v>34086</v>
      </c>
      <c r="B372" s="1">
        <f>VLOOKUP(A372,data_considerations!$C$16:$D$8665,2)</f>
        <v>0.58799999999999997</v>
      </c>
      <c r="C372" s="38">
        <f t="shared" si="37"/>
        <v>-1.8534650216822466E-2</v>
      </c>
      <c r="D372" s="71">
        <f t="shared" si="38"/>
        <v>1.523511413519329E-3</v>
      </c>
      <c r="E372">
        <f t="shared" si="34"/>
        <v>3.9032184329336847E-2</v>
      </c>
      <c r="F372">
        <f t="shared" si="35"/>
        <v>2.0296735851255159</v>
      </c>
      <c r="G372" s="4">
        <f t="shared" si="36"/>
        <v>-6.4202229961948146E-2</v>
      </c>
      <c r="H372">
        <f t="shared" si="39"/>
        <v>0</v>
      </c>
    </row>
    <row r="373" spans="1:8" x14ac:dyDescent="0.3">
      <c r="A373" s="7">
        <v>34093</v>
      </c>
      <c r="B373" s="1">
        <f>VLOOKUP(A373,data_considerations!$C$16:$D$8665,2)</f>
        <v>0.61299999999999999</v>
      </c>
      <c r="C373" s="38">
        <f t="shared" si="37"/>
        <v>4.1637988037584575E-2</v>
      </c>
      <c r="D373" s="71">
        <f t="shared" si="38"/>
        <v>1.4527127242277664E-3</v>
      </c>
      <c r="E373">
        <f t="shared" si="34"/>
        <v>3.8114468699271757E-2</v>
      </c>
      <c r="F373">
        <f t="shared" si="35"/>
        <v>1.9819523723621313</v>
      </c>
      <c r="G373" s="4">
        <f t="shared" si="36"/>
        <v>-6.2692722079325525E-2</v>
      </c>
      <c r="H373">
        <f t="shared" si="39"/>
        <v>0</v>
      </c>
    </row>
    <row r="374" spans="1:8" x14ac:dyDescent="0.3">
      <c r="A374" s="7">
        <v>34100</v>
      </c>
      <c r="B374" s="1">
        <f>VLOOKUP(A374,data_considerations!$C$16:$D$8665,2)</f>
        <v>0.61</v>
      </c>
      <c r="C374" s="38">
        <f t="shared" si="37"/>
        <v>-4.9059787688545183E-3</v>
      </c>
      <c r="D374" s="71">
        <f t="shared" si="38"/>
        <v>1.4695732836431828E-3</v>
      </c>
      <c r="E374">
        <f t="shared" si="34"/>
        <v>3.8335013807786512E-2</v>
      </c>
      <c r="F374">
        <f t="shared" si="35"/>
        <v>1.9934207180048986</v>
      </c>
      <c r="G374" s="4">
        <f t="shared" si="36"/>
        <v>-6.3055486500972424E-2</v>
      </c>
      <c r="H374">
        <f t="shared" si="39"/>
        <v>0</v>
      </c>
    </row>
    <row r="375" spans="1:8" x14ac:dyDescent="0.3">
      <c r="A375" s="7">
        <v>34107</v>
      </c>
      <c r="B375" s="1">
        <f>VLOOKUP(A375,data_considerations!$C$16:$D$8665,2)</f>
        <v>0.57999999999999996</v>
      </c>
      <c r="C375" s="38">
        <f t="shared" si="37"/>
        <v>-5.0430853626891967E-2</v>
      </c>
      <c r="D375" s="71">
        <f t="shared" si="38"/>
        <v>1.3828430042854187E-3</v>
      </c>
      <c r="E375">
        <f t="shared" si="34"/>
        <v>3.7186597105481681E-2</v>
      </c>
      <c r="F375">
        <f t="shared" si="35"/>
        <v>1.9337030494850473</v>
      </c>
      <c r="G375" s="4">
        <f t="shared" si="36"/>
        <v>-6.1166509122934677E-2</v>
      </c>
      <c r="H375">
        <f t="shared" si="39"/>
        <v>0</v>
      </c>
    </row>
    <row r="376" spans="1:8" x14ac:dyDescent="0.3">
      <c r="A376" s="7">
        <v>34114</v>
      </c>
      <c r="B376" s="1">
        <f>VLOOKUP(A376,data_considerations!$C$16:$D$8665,2)</f>
        <v>0.58099999999999996</v>
      </c>
      <c r="C376" s="38">
        <f t="shared" si="37"/>
        <v>1.722653311446156E-3</v>
      </c>
      <c r="D376" s="71">
        <f t="shared" si="38"/>
        <v>1.4524686838805138E-3</v>
      </c>
      <c r="E376">
        <f t="shared" si="34"/>
        <v>3.8111267151336149E-2</v>
      </c>
      <c r="F376">
        <f t="shared" si="35"/>
        <v>1.9817858918694797</v>
      </c>
      <c r="G376" s="4">
        <f t="shared" si="36"/>
        <v>-6.2687456001591785E-2</v>
      </c>
      <c r="H376">
        <f t="shared" si="39"/>
        <v>0</v>
      </c>
    </row>
    <row r="377" spans="1:8" x14ac:dyDescent="0.3">
      <c r="A377" s="7">
        <v>34121</v>
      </c>
      <c r="B377" s="1">
        <f>VLOOKUP(A377,data_considerations!$C$16:$D$8665,2)</f>
        <v>0.58299999999999996</v>
      </c>
      <c r="C377" s="38">
        <f t="shared" si="37"/>
        <v>3.4364294985810974E-3</v>
      </c>
      <c r="D377" s="71">
        <f t="shared" si="38"/>
        <v>1.365498614913569E-3</v>
      </c>
      <c r="E377">
        <f t="shared" si="34"/>
        <v>3.6952653692442293E-2</v>
      </c>
      <c r="F377">
        <f t="shared" si="35"/>
        <v>1.9215379920069993</v>
      </c>
      <c r="G377" s="4">
        <f t="shared" si="36"/>
        <v>-6.0781706451495436E-2</v>
      </c>
      <c r="H377">
        <f t="shared" si="39"/>
        <v>0</v>
      </c>
    </row>
    <row r="378" spans="1:8" x14ac:dyDescent="0.3">
      <c r="A378" s="7">
        <v>34128</v>
      </c>
      <c r="B378" s="1">
        <f>VLOOKUP(A378,data_considerations!$C$16:$D$8665,2)</f>
        <v>0.55100000000000005</v>
      </c>
      <c r="C378" s="38">
        <f t="shared" si="37"/>
        <v>-5.645237719757773E-2</v>
      </c>
      <c r="D378" s="71">
        <f t="shared" si="38"/>
        <v>1.2842772408806777E-3</v>
      </c>
      <c r="E378">
        <f t="shared" si="34"/>
        <v>3.5836814044787488E-2</v>
      </c>
      <c r="F378">
        <f t="shared" si="35"/>
        <v>1.8635143303289494</v>
      </c>
      <c r="G378" s="4">
        <f t="shared" si="36"/>
        <v>-5.8946313559954173E-2</v>
      </c>
      <c r="H378">
        <f t="shared" si="39"/>
        <v>0</v>
      </c>
    </row>
    <row r="379" spans="1:8" x14ac:dyDescent="0.3">
      <c r="A379" s="7">
        <v>34135</v>
      </c>
      <c r="B379" s="1">
        <f>VLOOKUP(A379,data_considerations!$C$16:$D$8665,2)</f>
        <v>0.53200000000000003</v>
      </c>
      <c r="C379" s="38">
        <f t="shared" si="37"/>
        <v>-3.5091319811270172E-2</v>
      </c>
      <c r="D379" s="71">
        <f t="shared" si="38"/>
        <v>1.3984328599032927E-3</v>
      </c>
      <c r="E379">
        <f t="shared" si="34"/>
        <v>3.7395626213546584E-2</v>
      </c>
      <c r="F379">
        <f t="shared" si="35"/>
        <v>1.9445725631044224</v>
      </c>
      <c r="G379" s="4">
        <f t="shared" si="36"/>
        <v>-6.1510331409473665E-2</v>
      </c>
      <c r="H379">
        <f t="shared" si="39"/>
        <v>0</v>
      </c>
    </row>
    <row r="380" spans="1:8" x14ac:dyDescent="0.3">
      <c r="A380" s="7">
        <v>34142</v>
      </c>
      <c r="B380" s="1">
        <f>VLOOKUP(A380,data_considerations!$C$16:$D$8665,2)</f>
        <v>0.53300000000000003</v>
      </c>
      <c r="C380" s="38">
        <f t="shared" si="37"/>
        <v>1.8779348242001143E-3</v>
      </c>
      <c r="D380" s="71">
        <f t="shared" si="38"/>
        <v>1.3884109318749057E-3</v>
      </c>
      <c r="E380">
        <f t="shared" si="34"/>
        <v>3.7261386606981035E-2</v>
      </c>
      <c r="F380">
        <f t="shared" si="35"/>
        <v>1.9375921035630139</v>
      </c>
      <c r="G380" s="4">
        <f t="shared" si="36"/>
        <v>-6.1289526905733784E-2</v>
      </c>
      <c r="H380">
        <f t="shared" si="39"/>
        <v>0</v>
      </c>
    </row>
    <row r="381" spans="1:8" x14ac:dyDescent="0.3">
      <c r="A381" s="7">
        <v>34149</v>
      </c>
      <c r="B381" s="1">
        <f>VLOOKUP(A381,data_considerations!$C$16:$D$8665,2)</f>
        <v>0.54700000000000004</v>
      </c>
      <c r="C381" s="38">
        <f t="shared" si="37"/>
        <v>2.5927378256136738E-2</v>
      </c>
      <c r="D381" s="71">
        <f t="shared" si="38"/>
        <v>1.3053178743146479E-3</v>
      </c>
      <c r="E381">
        <f t="shared" si="34"/>
        <v>3.6129183139321709E-2</v>
      </c>
      <c r="F381">
        <f t="shared" si="35"/>
        <v>1.8787175232447288</v>
      </c>
      <c r="G381" s="4">
        <f t="shared" si="36"/>
        <v>-5.9427217925507307E-2</v>
      </c>
      <c r="H381">
        <f t="shared" si="39"/>
        <v>0</v>
      </c>
    </row>
    <row r="382" spans="1:8" x14ac:dyDescent="0.3">
      <c r="A382" s="7">
        <v>34156</v>
      </c>
      <c r="B382" s="1">
        <f>VLOOKUP(A382,data_considerations!$C$16:$D$8665,2)</f>
        <v>0.53200000000000003</v>
      </c>
      <c r="C382" s="38">
        <f t="shared" si="37"/>
        <v>-2.7805313080336888E-2</v>
      </c>
      <c r="D382" s="71">
        <f t="shared" si="38"/>
        <v>1.2673325384499764E-3</v>
      </c>
      <c r="E382">
        <f t="shared" si="34"/>
        <v>3.5599614301983336E-2</v>
      </c>
      <c r="F382">
        <f t="shared" si="35"/>
        <v>1.8511799437031335</v>
      </c>
      <c r="G382" s="4">
        <f t="shared" si="36"/>
        <v>-5.8556154702690807E-2</v>
      </c>
      <c r="H382">
        <f t="shared" si="39"/>
        <v>0</v>
      </c>
    </row>
    <row r="383" spans="1:8" x14ac:dyDescent="0.3">
      <c r="A383" s="7">
        <v>34163</v>
      </c>
      <c r="B383" s="1">
        <f>VLOOKUP(A383,data_considerations!$C$16:$D$8665,2)</f>
        <v>0.52300000000000002</v>
      </c>
      <c r="C383" s="38">
        <f t="shared" si="37"/>
        <v>-1.7062025276721553E-2</v>
      </c>
      <c r="D383" s="71">
        <f t="shared" si="38"/>
        <v>1.237680712272711E-3</v>
      </c>
      <c r="E383">
        <f t="shared" si="34"/>
        <v>3.5180686637311546E-2</v>
      </c>
      <c r="F383">
        <f t="shared" si="35"/>
        <v>1.8293957051402003</v>
      </c>
      <c r="G383" s="4">
        <f t="shared" si="36"/>
        <v>-5.7867080014025102E-2</v>
      </c>
      <c r="H383">
        <f t="shared" si="39"/>
        <v>0</v>
      </c>
    </row>
    <row r="384" spans="1:8" x14ac:dyDescent="0.3">
      <c r="A384" s="7">
        <v>34170</v>
      </c>
      <c r="B384" s="1">
        <f>VLOOKUP(A384,data_considerations!$C$16:$D$8665,2)</f>
        <v>0.51400000000000001</v>
      </c>
      <c r="C384" s="38">
        <f t="shared" si="37"/>
        <v>-1.7358198609757864E-2</v>
      </c>
      <c r="D384" s="71">
        <f t="shared" si="38"/>
        <v>1.1808866319289574E-3</v>
      </c>
      <c r="E384">
        <f t="shared" si="34"/>
        <v>3.4364031077988473E-2</v>
      </c>
      <c r="F384">
        <f t="shared" si="35"/>
        <v>1.7869296160554007</v>
      </c>
      <c r="G384" s="4">
        <f t="shared" si="36"/>
        <v>-5.6523801155302464E-2</v>
      </c>
      <c r="H384">
        <f t="shared" si="39"/>
        <v>0</v>
      </c>
    </row>
    <row r="385" spans="1:8" x14ac:dyDescent="0.3">
      <c r="A385" s="7">
        <v>34177</v>
      </c>
      <c r="B385" s="1">
        <f>VLOOKUP(A385,data_considerations!$C$16:$D$8665,2)</f>
        <v>0.52700000000000002</v>
      </c>
      <c r="C385" s="38">
        <f t="shared" si="37"/>
        <v>2.4977283086197347E-2</v>
      </c>
      <c r="D385" s="71">
        <f t="shared" si="38"/>
        <v>1.1281118575517679E-3</v>
      </c>
      <c r="E385">
        <f t="shared" si="34"/>
        <v>3.3587376461280329E-2</v>
      </c>
      <c r="F385">
        <f t="shared" si="35"/>
        <v>1.7465435759865771</v>
      </c>
      <c r="G385" s="4">
        <f t="shared" si="36"/>
        <v>-5.5246317992121464E-2</v>
      </c>
      <c r="H385">
        <f t="shared" si="39"/>
        <v>0</v>
      </c>
    </row>
    <row r="386" spans="1:8" x14ac:dyDescent="0.3">
      <c r="A386" s="7">
        <v>34184</v>
      </c>
      <c r="B386" s="1">
        <f>VLOOKUP(A386,data_considerations!$C$16:$D$8665,2)</f>
        <v>0.50800000000000001</v>
      </c>
      <c r="C386" s="38">
        <f t="shared" si="37"/>
        <v>-3.6719100962880509E-2</v>
      </c>
      <c r="D386" s="71">
        <f t="shared" si="38"/>
        <v>1.0978570263207442E-3</v>
      </c>
      <c r="E386">
        <f t="shared" si="34"/>
        <v>3.3133925609875207E-2</v>
      </c>
      <c r="F386">
        <f t="shared" si="35"/>
        <v>1.7229641317135107</v>
      </c>
      <c r="G386" s="4">
        <f t="shared" si="36"/>
        <v>-5.4500457714543517E-2</v>
      </c>
      <c r="H386">
        <f t="shared" si="39"/>
        <v>0</v>
      </c>
    </row>
    <row r="387" spans="1:8" x14ac:dyDescent="0.3">
      <c r="A387" s="7">
        <v>34191</v>
      </c>
      <c r="B387" s="1">
        <f>VLOOKUP(A387,data_considerations!$C$16:$D$8665,2)</f>
        <v>0.53400000000000003</v>
      </c>
      <c r="C387" s="38">
        <f t="shared" si="37"/>
        <v>4.9914391381713073E-2</v>
      </c>
      <c r="D387" s="71">
        <f t="shared" si="38"/>
        <v>1.1128831472728322E-3</v>
      </c>
      <c r="E387">
        <f t="shared" si="34"/>
        <v>3.3359903286323121E-2</v>
      </c>
      <c r="F387">
        <f t="shared" si="35"/>
        <v>1.7347149708888023</v>
      </c>
      <c r="G387" s="4">
        <f t="shared" si="36"/>
        <v>-5.4872157915258936E-2</v>
      </c>
      <c r="H387">
        <f t="shared" si="39"/>
        <v>0</v>
      </c>
    </row>
    <row r="388" spans="1:8" x14ac:dyDescent="0.3">
      <c r="A388" s="7">
        <v>34198</v>
      </c>
      <c r="B388" s="1">
        <f>VLOOKUP(A388,data_considerations!$C$16:$D$8665,2)</f>
        <v>0.55200000000000005</v>
      </c>
      <c r="C388" s="38">
        <f t="shared" si="37"/>
        <v>3.315220731690055E-2</v>
      </c>
      <c r="D388" s="71">
        <f t="shared" si="38"/>
        <v>1.1955969464568722E-3</v>
      </c>
      <c r="E388">
        <f t="shared" si="34"/>
        <v>3.457740514348745E-2</v>
      </c>
      <c r="F388">
        <f t="shared" si="35"/>
        <v>1.7980250674613474</v>
      </c>
      <c r="G388" s="4">
        <f t="shared" si="36"/>
        <v>-5.6874770260835837E-2</v>
      </c>
      <c r="H388">
        <f t="shared" si="39"/>
        <v>0</v>
      </c>
    </row>
    <row r="389" spans="1:8" x14ac:dyDescent="0.3">
      <c r="A389" s="7">
        <v>34205</v>
      </c>
      <c r="B389" s="1">
        <f>VLOOKUP(A389,data_considerations!$C$16:$D$8665,2)</f>
        <v>0.53400000000000003</v>
      </c>
      <c r="C389" s="38">
        <f t="shared" si="37"/>
        <v>-3.3152207316900509E-2</v>
      </c>
      <c r="D389" s="71">
        <f t="shared" si="38"/>
        <v>1.1898052606684252E-3</v>
      </c>
      <c r="E389">
        <f t="shared" si="34"/>
        <v>3.4493553900235119E-2</v>
      </c>
      <c r="F389">
        <f t="shared" si="35"/>
        <v>1.7936648028122262</v>
      </c>
      <c r="G389" s="4">
        <f t="shared" si="36"/>
        <v>-5.6736847239247851E-2</v>
      </c>
      <c r="H389">
        <f t="shared" si="39"/>
        <v>0</v>
      </c>
    </row>
    <row r="390" spans="1:8" x14ac:dyDescent="0.3">
      <c r="A390" s="7">
        <v>34212</v>
      </c>
      <c r="B390" s="1">
        <f>VLOOKUP(A390,data_considerations!$C$16:$D$8665,2)</f>
        <v>0.51500000000000001</v>
      </c>
      <c r="C390" s="38">
        <f t="shared" si="37"/>
        <v>-3.6228938296458665E-2</v>
      </c>
      <c r="D390" s="71">
        <f t="shared" si="38"/>
        <v>1.1843610760272848E-3</v>
      </c>
      <c r="E390">
        <f t="shared" si="34"/>
        <v>3.4414547447660628E-2</v>
      </c>
      <c r="F390">
        <f t="shared" si="35"/>
        <v>1.7895564672783526</v>
      </c>
      <c r="G390" s="4">
        <f t="shared" si="36"/>
        <v>-5.660689318917813E-2</v>
      </c>
      <c r="H390">
        <f t="shared" si="39"/>
        <v>0</v>
      </c>
    </row>
    <row r="391" spans="1:8" x14ac:dyDescent="0.3">
      <c r="A391" s="7">
        <v>34219</v>
      </c>
      <c r="B391" s="1">
        <f>VLOOKUP(A391,data_considerations!$C$16:$D$8665,2)</f>
        <v>0.48099999999999998</v>
      </c>
      <c r="C391" s="38">
        <f t="shared" si="37"/>
        <v>-6.8299630557975083E-2</v>
      </c>
      <c r="D391" s="71">
        <f t="shared" si="38"/>
        <v>1.1920515696709642E-3</v>
      </c>
      <c r="E391">
        <f t="shared" si="34"/>
        <v>3.4526099832894015E-2</v>
      </c>
      <c r="F391">
        <f t="shared" si="35"/>
        <v>1.7953571913104889</v>
      </c>
      <c r="G391" s="4">
        <f t="shared" si="36"/>
        <v>-5.6790380534624353E-2</v>
      </c>
      <c r="H391">
        <f t="shared" si="39"/>
        <v>1</v>
      </c>
    </row>
    <row r="392" spans="1:8" x14ac:dyDescent="0.3">
      <c r="A392" s="7">
        <v>34226</v>
      </c>
      <c r="B392" s="1">
        <f>VLOOKUP(A392,data_considerations!$C$16:$D$8665,2)</f>
        <v>0.47399999999999998</v>
      </c>
      <c r="C392" s="38">
        <f t="shared" si="37"/>
        <v>-1.4659948410684742E-2</v>
      </c>
      <c r="D392" s="71">
        <f t="shared" si="38"/>
        <v>1.4004188475520594E-3</v>
      </c>
      <c r="E392">
        <f t="shared" si="34"/>
        <v>3.74221705350192E-2</v>
      </c>
      <c r="F392">
        <f t="shared" si="35"/>
        <v>1.9459528678209983</v>
      </c>
      <c r="G392" s="4">
        <f t="shared" si="36"/>
        <v>-6.1553992932922866E-2</v>
      </c>
      <c r="H392">
        <f t="shared" si="39"/>
        <v>0</v>
      </c>
    </row>
    <row r="393" spans="1:8" x14ac:dyDescent="0.3">
      <c r="A393" s="7">
        <v>34233</v>
      </c>
      <c r="B393" s="1">
        <f>VLOOKUP(A393,data_considerations!$C$16:$D$8665,2)</f>
        <v>0.49199999999999999</v>
      </c>
      <c r="C393" s="38">
        <f t="shared" si="37"/>
        <v>3.72713947972316E-2</v>
      </c>
      <c r="D393" s="71">
        <f t="shared" si="38"/>
        <v>1.329288561943172E-3</v>
      </c>
      <c r="E393">
        <f t="shared" si="34"/>
        <v>3.6459409785995878E-2</v>
      </c>
      <c r="F393">
        <f t="shared" si="35"/>
        <v>1.8958893088717856</v>
      </c>
      <c r="G393" s="4">
        <f t="shared" si="36"/>
        <v>-5.9970392423005336E-2</v>
      </c>
      <c r="H393">
        <f t="shared" si="39"/>
        <v>0</v>
      </c>
    </row>
    <row r="394" spans="1:8" x14ac:dyDescent="0.3">
      <c r="A394" s="7">
        <v>34240</v>
      </c>
      <c r="B394" s="1">
        <f>VLOOKUP(A394,data_considerations!$C$16:$D$8665,2)</f>
        <v>0.48599999999999999</v>
      </c>
      <c r="C394" s="38">
        <f t="shared" si="37"/>
        <v>-1.2270092591814359E-2</v>
      </c>
      <c r="D394" s="71">
        <f t="shared" si="38"/>
        <v>1.3328806604344478E-3</v>
      </c>
      <c r="E394">
        <f t="shared" si="34"/>
        <v>3.6508638161871332E-2</v>
      </c>
      <c r="F394">
        <f t="shared" si="35"/>
        <v>1.8984491844173093</v>
      </c>
      <c r="G394" s="4">
        <f t="shared" si="36"/>
        <v>-6.0051365895613003E-2</v>
      </c>
      <c r="H394">
        <f t="shared" si="39"/>
        <v>0</v>
      </c>
    </row>
    <row r="395" spans="1:8" x14ac:dyDescent="0.3">
      <c r="A395" s="7">
        <v>34247</v>
      </c>
      <c r="B395" s="1">
        <f>VLOOKUP(A395,data_considerations!$C$16:$D$8665,2)</f>
        <v>0.504</v>
      </c>
      <c r="C395" s="38">
        <f t="shared" si="37"/>
        <v>3.6367644170874791E-2</v>
      </c>
      <c r="D395" s="71">
        <f t="shared" si="38"/>
        <v>1.2619411311410827E-3</v>
      </c>
      <c r="E395">
        <f t="shared" si="34"/>
        <v>3.5523810763220247E-2</v>
      </c>
      <c r="F395">
        <f t="shared" si="35"/>
        <v>1.8472381596874528</v>
      </c>
      <c r="G395" s="4">
        <f t="shared" si="36"/>
        <v>-5.8431468977020583E-2</v>
      </c>
      <c r="H395">
        <f t="shared" si="39"/>
        <v>0</v>
      </c>
    </row>
    <row r="396" spans="1:8" x14ac:dyDescent="0.3">
      <c r="A396" s="7">
        <v>34254</v>
      </c>
      <c r="B396" s="1">
        <f>VLOOKUP(A396,data_considerations!$C$16:$D$8665,2)</f>
        <v>0.51800000000000002</v>
      </c>
      <c r="C396" s="38">
        <f t="shared" si="37"/>
        <v>2.7398974188114562E-2</v>
      </c>
      <c r="D396" s="71">
        <f t="shared" si="38"/>
        <v>1.2655809958249794E-3</v>
      </c>
      <c r="E396">
        <f t="shared" si="34"/>
        <v>3.5575005211875649E-2</v>
      </c>
      <c r="F396">
        <f t="shared" si="35"/>
        <v>1.8499002710175336</v>
      </c>
      <c r="G396" s="4">
        <f t="shared" si="36"/>
        <v>-5.8515676351571205E-2</v>
      </c>
      <c r="H396">
        <f t="shared" si="39"/>
        <v>0</v>
      </c>
    </row>
    <row r="397" spans="1:8" x14ac:dyDescent="0.3">
      <c r="A397" s="7">
        <v>34261</v>
      </c>
      <c r="B397" s="1">
        <f>VLOOKUP(A397,data_considerations!$C$16:$D$8665,2)</f>
        <v>0.50800000000000001</v>
      </c>
      <c r="C397" s="38">
        <f t="shared" si="37"/>
        <v>-1.9493794681001129E-2</v>
      </c>
      <c r="D397" s="71">
        <f t="shared" si="38"/>
        <v>1.2346883632691388E-3</v>
      </c>
      <c r="E397">
        <f t="shared" ref="E397:E460" si="40">SQRT(D397)</f>
        <v>3.5138132609305504E-2</v>
      </c>
      <c r="F397">
        <f t="shared" ref="F397:F460" si="41">E397*52</f>
        <v>1.8271828956838863</v>
      </c>
      <c r="G397" s="4">
        <f t="shared" ref="G397:G460" si="42">NORMSINV(0.05)*E397</f>
        <v>-5.7797084866717974E-2</v>
      </c>
      <c r="H397">
        <f t="shared" si="39"/>
        <v>0</v>
      </c>
    </row>
    <row r="398" spans="1:8" x14ac:dyDescent="0.3">
      <c r="A398" s="7">
        <v>34268</v>
      </c>
      <c r="B398" s="1">
        <f>VLOOKUP(A398,data_considerations!$C$16:$D$8665,2)</f>
        <v>0.48</v>
      </c>
      <c r="C398" s="38">
        <f t="shared" ref="C398:C461" si="43">LN(B398/B397)</f>
        <v>-5.6695343676545294E-2</v>
      </c>
      <c r="D398" s="71">
        <f t="shared" ref="D398:D461" si="44">(1-$D$8)*C397^2+$D$8*D397</f>
        <v>1.1834075433368922E-3</v>
      </c>
      <c r="E398">
        <f t="shared" si="40"/>
        <v>3.4400691029932699E-2</v>
      </c>
      <c r="F398">
        <f t="shared" si="41"/>
        <v>1.7888359335565003</v>
      </c>
      <c r="G398" s="4">
        <f t="shared" si="42"/>
        <v>-5.6584101410221792E-2</v>
      </c>
      <c r="H398">
        <f t="shared" ref="H398:H461" si="45">IF(C398&gt;G398,0,1)</f>
        <v>1</v>
      </c>
    </row>
    <row r="399" spans="1:8" x14ac:dyDescent="0.3">
      <c r="A399" s="7">
        <v>34275</v>
      </c>
      <c r="B399" s="1">
        <f>VLOOKUP(A399,data_considerations!$C$16:$D$8665,2)</f>
        <v>0.46400000000000002</v>
      </c>
      <c r="C399" s="38">
        <f t="shared" si="43"/>
        <v>-3.3901551675681228E-2</v>
      </c>
      <c r="D399" s="71">
        <f t="shared" si="44"/>
        <v>1.305264810412774E-3</v>
      </c>
      <c r="E399">
        <f t="shared" si="40"/>
        <v>3.6128448768425886E-2</v>
      </c>
      <c r="F399">
        <f t="shared" si="41"/>
        <v>1.8786793359581462</v>
      </c>
      <c r="G399" s="4">
        <f t="shared" si="42"/>
        <v>-5.9426009992875783E-2</v>
      </c>
      <c r="H399">
        <f t="shared" si="45"/>
        <v>0</v>
      </c>
    </row>
    <row r="400" spans="1:8" x14ac:dyDescent="0.3">
      <c r="A400" s="7">
        <v>34282</v>
      </c>
      <c r="B400" s="1">
        <f>VLOOKUP(A400,data_considerations!$C$16:$D$8665,2)</f>
        <v>0.44400000000000001</v>
      </c>
      <c r="C400" s="38">
        <f t="shared" si="43"/>
        <v>-4.4059989794030543E-2</v>
      </c>
      <c r="D400" s="71">
        <f t="shared" si="44"/>
        <v>1.2959078341491406E-3</v>
      </c>
      <c r="E400">
        <f t="shared" si="40"/>
        <v>3.599871989597881E-2</v>
      </c>
      <c r="F400">
        <f t="shared" si="41"/>
        <v>1.8719334345908982</v>
      </c>
      <c r="G400" s="4">
        <f t="shared" si="42"/>
        <v>-5.9212624986510885E-2</v>
      </c>
      <c r="H400">
        <f t="shared" si="45"/>
        <v>0</v>
      </c>
    </row>
    <row r="401" spans="1:8" x14ac:dyDescent="0.3">
      <c r="A401" s="7">
        <v>34289</v>
      </c>
      <c r="B401" s="1">
        <f>VLOOKUP(A401,data_considerations!$C$16:$D$8665,2)</f>
        <v>0.438</v>
      </c>
      <c r="C401" s="38">
        <f t="shared" si="43"/>
        <v>-1.3605652055778598E-2</v>
      </c>
      <c r="D401" s="71">
        <f t="shared" si="44"/>
        <v>1.3346303261391967E-3</v>
      </c>
      <c r="E401">
        <f t="shared" si="40"/>
        <v>3.6532592655589016E-2</v>
      </c>
      <c r="F401">
        <f t="shared" si="41"/>
        <v>1.8996948180906288</v>
      </c>
      <c r="G401" s="4">
        <f t="shared" si="42"/>
        <v>-6.0090767531486323E-2</v>
      </c>
      <c r="H401">
        <f t="shared" si="45"/>
        <v>0</v>
      </c>
    </row>
    <row r="402" spans="1:8" x14ac:dyDescent="0.3">
      <c r="A402" s="7">
        <v>34296</v>
      </c>
      <c r="B402" s="1">
        <f>VLOOKUP(A402,data_considerations!$C$16:$D$8665,2)</f>
        <v>0.434</v>
      </c>
      <c r="C402" s="38">
        <f t="shared" si="43"/>
        <v>-9.1743762760412694E-3</v>
      </c>
      <c r="D402" s="71">
        <f t="shared" si="44"/>
        <v>1.2656593326426195E-3</v>
      </c>
      <c r="E402">
        <f t="shared" si="40"/>
        <v>3.5576106204060889E-2</v>
      </c>
      <c r="F402">
        <f t="shared" si="41"/>
        <v>1.8499575226111662</v>
      </c>
      <c r="G402" s="4">
        <f t="shared" si="42"/>
        <v>-5.851748732256034E-2</v>
      </c>
      <c r="H402">
        <f t="shared" si="45"/>
        <v>0</v>
      </c>
    </row>
    <row r="403" spans="1:8" x14ac:dyDescent="0.3">
      <c r="A403" s="7">
        <v>34303</v>
      </c>
      <c r="B403" s="1">
        <f>VLOOKUP(A403,data_considerations!$C$16:$D$8665,2)</f>
        <v>0.39600000000000002</v>
      </c>
      <c r="C403" s="38">
        <f t="shared" si="43"/>
        <v>-9.1630322845924261E-2</v>
      </c>
      <c r="D403" s="71">
        <f t="shared" si="44"/>
        <v>1.1947699234873255E-3</v>
      </c>
      <c r="E403">
        <f t="shared" si="40"/>
        <v>3.4565444066109223E-2</v>
      </c>
      <c r="F403">
        <f t="shared" si="41"/>
        <v>1.7974030914376795</v>
      </c>
      <c r="G403" s="4">
        <f t="shared" si="42"/>
        <v>-5.6855096039328014E-2</v>
      </c>
      <c r="H403">
        <f t="shared" si="45"/>
        <v>1</v>
      </c>
    </row>
    <row r="404" spans="1:8" x14ac:dyDescent="0.3">
      <c r="A404" s="7">
        <v>34310</v>
      </c>
      <c r="B404" s="1">
        <f>VLOOKUP(A404,data_considerations!$C$16:$D$8665,2)</f>
        <v>0.375</v>
      </c>
      <c r="C404" s="38">
        <f t="shared" si="43"/>
        <v>-5.4488185284069797E-2</v>
      </c>
      <c r="D404" s="71">
        <f t="shared" si="44"/>
        <v>1.6268506919689847E-3</v>
      </c>
      <c r="E404">
        <f t="shared" si="40"/>
        <v>4.0334237218137454E-2</v>
      </c>
      <c r="F404">
        <f t="shared" si="41"/>
        <v>2.0973803353431477</v>
      </c>
      <c r="G404" s="4">
        <f t="shared" si="42"/>
        <v>-6.6343916378574466E-2</v>
      </c>
      <c r="H404">
        <f t="shared" si="45"/>
        <v>0</v>
      </c>
    </row>
    <row r="405" spans="1:8" x14ac:dyDescent="0.3">
      <c r="A405" s="7">
        <v>34317</v>
      </c>
      <c r="B405" s="1">
        <f>VLOOKUP(A405,data_considerations!$C$16:$D$8665,2)</f>
        <v>0.35699999999999998</v>
      </c>
      <c r="C405" s="38">
        <f t="shared" si="43"/>
        <v>-4.9190244190771781E-2</v>
      </c>
      <c r="D405" s="71">
        <f t="shared" si="44"/>
        <v>1.7073773905839128E-3</v>
      </c>
      <c r="E405">
        <f t="shared" si="40"/>
        <v>4.1320423407606957E-2</v>
      </c>
      <c r="F405">
        <f t="shared" si="41"/>
        <v>2.1486620171955617</v>
      </c>
      <c r="G405" s="4">
        <f t="shared" si="42"/>
        <v>-6.7966048309172827E-2</v>
      </c>
      <c r="H405">
        <f t="shared" si="45"/>
        <v>0</v>
      </c>
    </row>
    <row r="406" spans="1:8" x14ac:dyDescent="0.3">
      <c r="A406" s="7">
        <v>34324</v>
      </c>
      <c r="B406" s="1">
        <f>VLOOKUP(A406,data_considerations!$C$16:$D$8665,2)</f>
        <v>0.38200000000000001</v>
      </c>
      <c r="C406" s="38">
        <f t="shared" si="43"/>
        <v>6.7684826826936079E-2</v>
      </c>
      <c r="D406" s="71">
        <f t="shared" si="44"/>
        <v>1.7501155545617435E-3</v>
      </c>
      <c r="E406">
        <f t="shared" si="40"/>
        <v>4.1834382445086284E-2</v>
      </c>
      <c r="F406">
        <f t="shared" si="41"/>
        <v>2.1753878871444869</v>
      </c>
      <c r="G406" s="4">
        <f t="shared" si="42"/>
        <v>-6.8811435696075188E-2</v>
      </c>
      <c r="H406">
        <f t="shared" si="45"/>
        <v>0</v>
      </c>
    </row>
    <row r="407" spans="1:8" x14ac:dyDescent="0.3">
      <c r="A407" s="7">
        <v>34331</v>
      </c>
      <c r="B407" s="1">
        <f>VLOOKUP(A407,data_considerations!$C$16:$D$8665,2)</f>
        <v>0.371</v>
      </c>
      <c r="C407" s="38">
        <f t="shared" si="43"/>
        <v>-2.9218545999140103E-2</v>
      </c>
      <c r="D407" s="71">
        <f t="shared" si="44"/>
        <v>1.9199827682435785E-3</v>
      </c>
      <c r="E407">
        <f t="shared" si="40"/>
        <v>4.381760797035341E-2</v>
      </c>
      <c r="F407">
        <f t="shared" si="41"/>
        <v>2.2785156144583771</v>
      </c>
      <c r="G407" s="4">
        <f t="shared" si="42"/>
        <v>-7.2073551394373561E-2</v>
      </c>
      <c r="H407">
        <f t="shared" si="45"/>
        <v>0</v>
      </c>
    </row>
    <row r="408" spans="1:8" x14ac:dyDescent="0.3">
      <c r="A408" s="7">
        <v>34338</v>
      </c>
      <c r="B408" s="1">
        <f>VLOOKUP(A408,data_considerations!$C$16:$D$8665,2)</f>
        <v>0.40899999999999997</v>
      </c>
      <c r="C408" s="38">
        <f t="shared" si="43"/>
        <v>9.7513093435366613E-2</v>
      </c>
      <c r="D408" s="71">
        <f t="shared" si="44"/>
        <v>1.8560072079671958E-3</v>
      </c>
      <c r="E408">
        <f t="shared" si="40"/>
        <v>4.3081402112363935E-2</v>
      </c>
      <c r="F408">
        <f t="shared" si="41"/>
        <v>2.2402329098429248</v>
      </c>
      <c r="G408" s="4">
        <f t="shared" si="42"/>
        <v>-7.0862600518676655E-2</v>
      </c>
      <c r="H408">
        <f t="shared" si="45"/>
        <v>0</v>
      </c>
    </row>
    <row r="409" spans="1:8" x14ac:dyDescent="0.3">
      <c r="A409" s="7">
        <v>34345</v>
      </c>
      <c r="B409" s="1">
        <f>VLOOKUP(A409,data_considerations!$C$16:$D$8665,2)</f>
        <v>0.42499999999999999</v>
      </c>
      <c r="C409" s="38">
        <f t="shared" si="43"/>
        <v>3.8374012881615044E-2</v>
      </c>
      <c r="D409" s="71">
        <f t="shared" si="44"/>
        <v>2.315174978969237E-3</v>
      </c>
      <c r="E409">
        <f t="shared" si="40"/>
        <v>4.8116265222575588E-2</v>
      </c>
      <c r="F409">
        <f t="shared" si="41"/>
        <v>2.5020457915739307</v>
      </c>
      <c r="G409" s="4">
        <f t="shared" si="42"/>
        <v>-7.9144213366712457E-2</v>
      </c>
      <c r="H409">
        <f t="shared" si="45"/>
        <v>0</v>
      </c>
    </row>
    <row r="410" spans="1:8" x14ac:dyDescent="0.3">
      <c r="A410" s="7">
        <v>34352</v>
      </c>
      <c r="B410" s="1">
        <f>VLOOKUP(A410,data_considerations!$C$16:$D$8665,2)</f>
        <v>0.40899999999999997</v>
      </c>
      <c r="C410" s="38">
        <f t="shared" si="43"/>
        <v>-3.8374012881615155E-2</v>
      </c>
      <c r="D410" s="71">
        <f t="shared" si="44"/>
        <v>2.264618372109384E-3</v>
      </c>
      <c r="E410">
        <f t="shared" si="40"/>
        <v>4.7588006599450915E-2</v>
      </c>
      <c r="F410">
        <f t="shared" si="41"/>
        <v>2.4745763431714476</v>
      </c>
      <c r="G410" s="4">
        <f t="shared" si="42"/>
        <v>-7.8275305254497454E-2</v>
      </c>
      <c r="H410">
        <f t="shared" si="45"/>
        <v>0</v>
      </c>
    </row>
    <row r="411" spans="1:8" x14ac:dyDescent="0.3">
      <c r="A411" s="7">
        <v>34359</v>
      </c>
      <c r="B411" s="1">
        <f>VLOOKUP(A411,data_considerations!$C$16:$D$8665,2)</f>
        <v>0.441</v>
      </c>
      <c r="C411" s="38">
        <f t="shared" si="43"/>
        <v>7.5329719404044371E-2</v>
      </c>
      <c r="D411" s="71">
        <f t="shared" si="44"/>
        <v>2.2170951616611229E-3</v>
      </c>
      <c r="E411">
        <f t="shared" si="40"/>
        <v>4.7086039987039925E-2</v>
      </c>
      <c r="F411">
        <f t="shared" si="41"/>
        <v>2.448474079326076</v>
      </c>
      <c r="G411" s="4">
        <f t="shared" si="42"/>
        <v>-7.7449643651464686E-2</v>
      </c>
      <c r="H411">
        <f t="shared" si="45"/>
        <v>0</v>
      </c>
    </row>
    <row r="412" spans="1:8" x14ac:dyDescent="0.3">
      <c r="A412" s="7">
        <v>34366</v>
      </c>
      <c r="B412" s="1">
        <f>VLOOKUP(A412,data_considerations!$C$16:$D$8665,2)</f>
        <v>0.41799999999999998</v>
      </c>
      <c r="C412" s="38">
        <f t="shared" si="43"/>
        <v>-5.3563442922089699E-2</v>
      </c>
      <c r="D412" s="71">
        <f t="shared" si="44"/>
        <v>2.4245434494909791E-3</v>
      </c>
      <c r="E412">
        <f t="shared" si="40"/>
        <v>4.9239653222692165E-2</v>
      </c>
      <c r="F412">
        <f t="shared" si="41"/>
        <v>2.5604619675799927</v>
      </c>
      <c r="G412" s="4">
        <f t="shared" si="42"/>
        <v>-8.099202219317797E-2</v>
      </c>
      <c r="H412">
        <f t="shared" si="45"/>
        <v>0</v>
      </c>
    </row>
    <row r="413" spans="1:8" x14ac:dyDescent="0.3">
      <c r="A413" s="7">
        <v>34373</v>
      </c>
      <c r="B413" s="1">
        <f>VLOOKUP(A413,data_considerations!$C$16:$D$8665,2)</f>
        <v>0.44800000000000001</v>
      </c>
      <c r="C413" s="38">
        <f t="shared" si="43"/>
        <v>6.9311799890228884E-2</v>
      </c>
      <c r="D413" s="71">
        <f t="shared" si="44"/>
        <v>2.4512133875815982E-3</v>
      </c>
      <c r="E413">
        <f t="shared" si="40"/>
        <v>4.9509730231355513E-2</v>
      </c>
      <c r="F413">
        <f t="shared" si="41"/>
        <v>2.5745059720304866</v>
      </c>
      <c r="G413" s="4">
        <f t="shared" si="42"/>
        <v>-8.1436259340434095E-2</v>
      </c>
      <c r="H413">
        <f t="shared" si="45"/>
        <v>0</v>
      </c>
    </row>
    <row r="414" spans="1:8" x14ac:dyDescent="0.3">
      <c r="A414" s="7">
        <v>34380</v>
      </c>
      <c r="B414" s="1">
        <f>VLOOKUP(A414,data_considerations!$C$16:$D$8665,2)</f>
        <v>0.41699999999999998</v>
      </c>
      <c r="C414" s="38">
        <f t="shared" si="43"/>
        <v>-7.1707010616183745E-2</v>
      </c>
      <c r="D414" s="71">
        <f t="shared" si="44"/>
        <v>2.5923881205680904E-3</v>
      </c>
      <c r="E414">
        <f t="shared" si="40"/>
        <v>5.0915499806719861E-2</v>
      </c>
      <c r="F414">
        <f t="shared" si="41"/>
        <v>2.6476059899494326</v>
      </c>
      <c r="G414" s="4">
        <f t="shared" si="42"/>
        <v>-8.374854452513017E-2</v>
      </c>
      <c r="H414">
        <f t="shared" si="45"/>
        <v>0</v>
      </c>
    </row>
    <row r="415" spans="1:8" x14ac:dyDescent="0.3">
      <c r="A415" s="7">
        <v>34387</v>
      </c>
      <c r="B415" s="1">
        <f>VLOOKUP(A415,data_considerations!$C$16:$D$8665,2)</f>
        <v>0.436</v>
      </c>
      <c r="C415" s="38">
        <f t="shared" si="43"/>
        <v>4.4556021550232812E-2</v>
      </c>
      <c r="D415" s="71">
        <f t="shared" si="44"/>
        <v>2.7453585556245744E-3</v>
      </c>
      <c r="E415">
        <f t="shared" si="40"/>
        <v>5.2396169283875846E-2</v>
      </c>
      <c r="F415">
        <f t="shared" si="41"/>
        <v>2.724600802761544</v>
      </c>
      <c r="G415" s="4">
        <f t="shared" si="42"/>
        <v>-8.6184029084946531E-2</v>
      </c>
      <c r="H415">
        <f t="shared" si="45"/>
        <v>0</v>
      </c>
    </row>
    <row r="416" spans="1:8" x14ac:dyDescent="0.3">
      <c r="A416" s="7">
        <v>34394</v>
      </c>
      <c r="B416" s="1">
        <f>VLOOKUP(A416,data_considerations!$C$16:$D$8665,2)</f>
        <v>0.44500000000000001</v>
      </c>
      <c r="C416" s="38">
        <f t="shared" si="43"/>
        <v>2.0432038817205934E-2</v>
      </c>
      <c r="D416" s="71">
        <f t="shared" si="44"/>
        <v>2.6997513856701887E-3</v>
      </c>
      <c r="E416">
        <f t="shared" si="40"/>
        <v>5.1959131879489563E-2</v>
      </c>
      <c r="F416">
        <f t="shared" si="41"/>
        <v>2.7018748577334573</v>
      </c>
      <c r="G416" s="4">
        <f t="shared" si="42"/>
        <v>-8.54651665252283E-2</v>
      </c>
      <c r="H416">
        <f t="shared" si="45"/>
        <v>0</v>
      </c>
    </row>
    <row r="417" spans="1:8" x14ac:dyDescent="0.3">
      <c r="A417" s="7">
        <v>34401</v>
      </c>
      <c r="B417" s="1">
        <f>VLOOKUP(A417,data_considerations!$C$16:$D$8665,2)</f>
        <v>0.42499999999999999</v>
      </c>
      <c r="C417" s="38">
        <f t="shared" si="43"/>
        <v>-4.5985113241823382E-2</v>
      </c>
      <c r="D417" s="71">
        <f t="shared" si="44"/>
        <v>2.5628143951436457E-3</v>
      </c>
      <c r="E417">
        <f t="shared" si="40"/>
        <v>5.0624247106931336E-2</v>
      </c>
      <c r="F417">
        <f t="shared" si="41"/>
        <v>2.6324608495604296</v>
      </c>
      <c r="G417" s="4">
        <f t="shared" si="42"/>
        <v>-8.3269476465523601E-2</v>
      </c>
      <c r="H417">
        <f t="shared" si="45"/>
        <v>0</v>
      </c>
    </row>
    <row r="418" spans="1:8" x14ac:dyDescent="0.3">
      <c r="A418" s="7">
        <v>34408</v>
      </c>
      <c r="B418" s="1">
        <f>VLOOKUP(A418,data_considerations!$C$16:$D$8665,2)</f>
        <v>0.44700000000000001</v>
      </c>
      <c r="C418" s="38">
        <f t="shared" si="43"/>
        <v>5.0469425689151998E-2</v>
      </c>
      <c r="D418" s="71">
        <f t="shared" si="44"/>
        <v>2.5359233698268261E-3</v>
      </c>
      <c r="E418">
        <f t="shared" si="40"/>
        <v>5.0357952399068276E-2</v>
      </c>
      <c r="F418">
        <f t="shared" si="41"/>
        <v>2.6186135247515505</v>
      </c>
      <c r="G418" s="4">
        <f t="shared" si="42"/>
        <v>-8.2831460649457067E-2</v>
      </c>
      <c r="H418">
        <f t="shared" si="45"/>
        <v>0</v>
      </c>
    </row>
    <row r="419" spans="1:8" x14ac:dyDescent="0.3">
      <c r="A419" s="7">
        <v>34415</v>
      </c>
      <c r="B419" s="1">
        <f>VLOOKUP(A419,data_considerations!$C$16:$D$8665,2)</f>
        <v>0.45700000000000002</v>
      </c>
      <c r="C419" s="38">
        <f t="shared" si="43"/>
        <v>2.2124796280635978E-2</v>
      </c>
      <c r="D419" s="71">
        <f t="shared" si="44"/>
        <v>2.5365977434007865E-3</v>
      </c>
      <c r="E419">
        <f t="shared" si="40"/>
        <v>5.0364647754161711E-2</v>
      </c>
      <c r="F419">
        <f t="shared" si="41"/>
        <v>2.6189616832164089</v>
      </c>
      <c r="G419" s="4">
        <f t="shared" si="42"/>
        <v>-8.2842473528566232E-2</v>
      </c>
      <c r="H419">
        <f t="shared" si="45"/>
        <v>0</v>
      </c>
    </row>
    <row r="420" spans="1:8" x14ac:dyDescent="0.3">
      <c r="A420" s="7">
        <v>34422</v>
      </c>
      <c r="B420" s="1">
        <f>VLOOKUP(A420,data_considerations!$C$16:$D$8665,2)</f>
        <v>0.438</v>
      </c>
      <c r="C420" s="38">
        <f t="shared" si="43"/>
        <v>-4.2464480517758613E-2</v>
      </c>
      <c r="D420" s="71">
        <f t="shared" si="44"/>
        <v>2.4137722754243181E-3</v>
      </c>
      <c r="E420">
        <f t="shared" si="40"/>
        <v>4.9130156476692784E-2</v>
      </c>
      <c r="F420">
        <f t="shared" si="41"/>
        <v>2.5547681367880246</v>
      </c>
      <c r="G420" s="4">
        <f t="shared" si="42"/>
        <v>-8.0811916073381507E-2</v>
      </c>
      <c r="H420">
        <f t="shared" si="45"/>
        <v>0</v>
      </c>
    </row>
    <row r="421" spans="1:8" x14ac:dyDescent="0.3">
      <c r="A421" s="7">
        <v>34429</v>
      </c>
      <c r="B421" s="1">
        <f>VLOOKUP(A421,data_considerations!$C$16:$D$8665,2)</f>
        <v>0.48499999999999999</v>
      </c>
      <c r="C421" s="38">
        <f t="shared" si="43"/>
        <v>0.10192998056103698</v>
      </c>
      <c r="D421" s="71">
        <f t="shared" si="44"/>
        <v>2.377139865237445E-3</v>
      </c>
      <c r="E421">
        <f t="shared" si="40"/>
        <v>4.8755921335130618E-2</v>
      </c>
      <c r="F421">
        <f t="shared" si="41"/>
        <v>2.5353079094267921</v>
      </c>
      <c r="G421" s="4">
        <f t="shared" si="42"/>
        <v>-8.0196354043450283E-2</v>
      </c>
      <c r="H421">
        <f t="shared" si="45"/>
        <v>0</v>
      </c>
    </row>
    <row r="422" spans="1:8" x14ac:dyDescent="0.3">
      <c r="A422" s="7">
        <v>34436</v>
      </c>
      <c r="B422" s="1">
        <f>VLOOKUP(A422,data_considerations!$C$16:$D$8665,2)</f>
        <v>0.47899999999999998</v>
      </c>
      <c r="C422" s="38">
        <f t="shared" si="43"/>
        <v>-1.2448293526567917E-2</v>
      </c>
      <c r="D422" s="71">
        <f t="shared" si="44"/>
        <v>2.8578947295536013E-3</v>
      </c>
      <c r="E422">
        <f t="shared" si="40"/>
        <v>5.3459281042243741E-2</v>
      </c>
      <c r="F422">
        <f t="shared" si="41"/>
        <v>2.7798826141966746</v>
      </c>
      <c r="G422" s="4">
        <f t="shared" si="42"/>
        <v>-8.7932692316552721E-2</v>
      </c>
      <c r="H422">
        <f t="shared" si="45"/>
        <v>0</v>
      </c>
    </row>
    <row r="423" spans="1:8" x14ac:dyDescent="0.3">
      <c r="A423" s="7">
        <v>34443</v>
      </c>
      <c r="B423" s="1">
        <f>VLOOKUP(A423,data_considerations!$C$16:$D$8665,2)</f>
        <v>0.48199999999999998</v>
      </c>
      <c r="C423" s="38">
        <f t="shared" si="43"/>
        <v>6.2435166396850204E-3</v>
      </c>
      <c r="D423" s="71">
        <f t="shared" si="44"/>
        <v>2.6957186464838007E-3</v>
      </c>
      <c r="E423">
        <f t="shared" si="40"/>
        <v>5.1920310539169554E-2</v>
      </c>
      <c r="F423">
        <f t="shared" si="41"/>
        <v>2.6998561480368166</v>
      </c>
      <c r="G423" s="4">
        <f t="shared" si="42"/>
        <v>-8.5401311102799804E-2</v>
      </c>
      <c r="H423">
        <f t="shared" si="45"/>
        <v>0</v>
      </c>
    </row>
    <row r="424" spans="1:8" x14ac:dyDescent="0.3">
      <c r="A424" s="7">
        <v>34450</v>
      </c>
      <c r="B424" s="1">
        <f>VLOOKUP(A424,data_considerations!$C$16:$D$8665,2)</f>
        <v>0.5</v>
      </c>
      <c r="C424" s="38">
        <f t="shared" si="43"/>
        <v>3.6663984371591525E-2</v>
      </c>
      <c r="D424" s="71">
        <f t="shared" si="44"/>
        <v>2.536314417696574E-3</v>
      </c>
      <c r="E424">
        <f t="shared" si="40"/>
        <v>5.0361834931787128E-2</v>
      </c>
      <c r="F424">
        <f t="shared" si="41"/>
        <v>2.6188154164529305</v>
      </c>
      <c r="G424" s="4">
        <f t="shared" si="42"/>
        <v>-8.2837846847481425E-2</v>
      </c>
      <c r="H424">
        <f t="shared" si="45"/>
        <v>0</v>
      </c>
    </row>
    <row r="425" spans="1:8" x14ac:dyDescent="0.3">
      <c r="A425" s="7">
        <v>34457</v>
      </c>
      <c r="B425" s="1">
        <f>VLOOKUP(A425,data_considerations!$C$16:$D$8665,2)</f>
        <v>0.49299999999999999</v>
      </c>
      <c r="C425" s="38">
        <f t="shared" si="43"/>
        <v>-1.4098924379501648E-2</v>
      </c>
      <c r="D425" s="71">
        <f t="shared" si="44"/>
        <v>2.464790417634798E-3</v>
      </c>
      <c r="E425">
        <f t="shared" si="40"/>
        <v>4.9646655654080045E-2</v>
      </c>
      <c r="F425">
        <f t="shared" si="41"/>
        <v>2.5816260940121625</v>
      </c>
      <c r="G425" s="4">
        <f t="shared" si="42"/>
        <v>-8.1661481618624396E-2</v>
      </c>
      <c r="H425">
        <f t="shared" si="45"/>
        <v>0</v>
      </c>
    </row>
    <row r="426" spans="1:8" x14ac:dyDescent="0.3">
      <c r="A426" s="7">
        <v>34464</v>
      </c>
      <c r="B426" s="1">
        <f>VLOOKUP(A426,data_considerations!$C$16:$D$8665,2)</f>
        <v>0.49199999999999999</v>
      </c>
      <c r="C426" s="38">
        <f t="shared" si="43"/>
        <v>-2.0304575503819517E-3</v>
      </c>
      <c r="D426" s="71">
        <f t="shared" si="44"/>
        <v>2.3288297726962444E-3</v>
      </c>
      <c r="E426">
        <f t="shared" si="40"/>
        <v>4.8257950357389244E-2</v>
      </c>
      <c r="F426">
        <f t="shared" si="41"/>
        <v>2.5094134185842405</v>
      </c>
      <c r="G426" s="4">
        <f t="shared" si="42"/>
        <v>-7.9377264674595813E-2</v>
      </c>
      <c r="H426">
        <f t="shared" si="45"/>
        <v>0</v>
      </c>
    </row>
    <row r="427" spans="1:8" x14ac:dyDescent="0.3">
      <c r="A427" s="7">
        <v>34471</v>
      </c>
      <c r="B427" s="1">
        <f>VLOOKUP(A427,data_considerations!$C$16:$D$8665,2)</f>
        <v>0.497</v>
      </c>
      <c r="C427" s="38">
        <f t="shared" si="43"/>
        <v>1.0111309604320695E-2</v>
      </c>
      <c r="D427" s="71">
        <f t="shared" si="44"/>
        <v>2.189347351806304E-3</v>
      </c>
      <c r="E427">
        <f t="shared" si="40"/>
        <v>4.6790462188423657E-2</v>
      </c>
      <c r="F427">
        <f t="shared" si="41"/>
        <v>2.4331040337980303</v>
      </c>
      <c r="G427" s="4">
        <f t="shared" si="42"/>
        <v>-7.6963461437364392E-2</v>
      </c>
      <c r="H427">
        <f t="shared" si="45"/>
        <v>0</v>
      </c>
    </row>
    <row r="428" spans="1:8" x14ac:dyDescent="0.3">
      <c r="A428" s="7">
        <v>34478</v>
      </c>
      <c r="B428" s="1">
        <f>VLOOKUP(A428,data_considerations!$C$16:$D$8665,2)</f>
        <v>0.51500000000000001</v>
      </c>
      <c r="C428" s="38">
        <f t="shared" si="43"/>
        <v>3.5576874567107432E-2</v>
      </c>
      <c r="D428" s="71">
        <f t="shared" si="44"/>
        <v>2.0641208256127913E-3</v>
      </c>
      <c r="E428">
        <f t="shared" si="40"/>
        <v>4.5432596509695451E-2</v>
      </c>
      <c r="F428">
        <f t="shared" si="41"/>
        <v>2.3624950185041635</v>
      </c>
      <c r="G428" s="4">
        <f t="shared" si="42"/>
        <v>-7.4729971150795382E-2</v>
      </c>
      <c r="H428">
        <f t="shared" si="45"/>
        <v>0</v>
      </c>
    </row>
    <row r="429" spans="1:8" x14ac:dyDescent="0.3">
      <c r="A429" s="7">
        <v>34485</v>
      </c>
      <c r="B429" s="1">
        <f>VLOOKUP(A429,data_considerations!$C$16:$D$8665,2)</f>
        <v>0.53200000000000003</v>
      </c>
      <c r="C429" s="38">
        <f t="shared" si="43"/>
        <v>3.2476588677908182E-2</v>
      </c>
      <c r="D429" s="71">
        <f t="shared" si="44"/>
        <v>2.0162164163138453E-3</v>
      </c>
      <c r="E429">
        <f t="shared" si="40"/>
        <v>4.4902298563813468E-2</v>
      </c>
      <c r="F429">
        <f t="shared" si="41"/>
        <v>2.3349195253183002</v>
      </c>
      <c r="G429" s="4">
        <f t="shared" si="42"/>
        <v>-7.3857708651146478E-2</v>
      </c>
      <c r="H429">
        <f t="shared" si="45"/>
        <v>0</v>
      </c>
    </row>
    <row r="430" spans="1:8" x14ac:dyDescent="0.3">
      <c r="A430" s="7">
        <v>34492</v>
      </c>
      <c r="B430" s="1">
        <f>VLOOKUP(A430,data_considerations!$C$16:$D$8665,2)</f>
        <v>0.51100000000000001</v>
      </c>
      <c r="C430" s="38">
        <f t="shared" si="43"/>
        <v>-4.027389913793996E-2</v>
      </c>
      <c r="D430" s="71">
        <f t="shared" si="44"/>
        <v>1.9585271600642564E-3</v>
      </c>
      <c r="E430">
        <f t="shared" si="40"/>
        <v>4.4255250084755553E-2</v>
      </c>
      <c r="F430">
        <f t="shared" si="41"/>
        <v>2.3012730044072889</v>
      </c>
      <c r="G430" s="4">
        <f t="shared" si="42"/>
        <v>-7.2793408613554642E-2</v>
      </c>
      <c r="H430">
        <f t="shared" si="45"/>
        <v>0</v>
      </c>
    </row>
    <row r="431" spans="1:8" x14ac:dyDescent="0.3">
      <c r="A431" s="7">
        <v>34499</v>
      </c>
      <c r="B431" s="1">
        <f>VLOOKUP(A431,data_considerations!$C$16:$D$8665,2)</f>
        <v>0.51600000000000001</v>
      </c>
      <c r="C431" s="38">
        <f t="shared" si="43"/>
        <v>9.737175277858244E-3</v>
      </c>
      <c r="D431" s="71">
        <f t="shared" si="44"/>
        <v>1.9383347475667788E-3</v>
      </c>
      <c r="E431">
        <f t="shared" si="40"/>
        <v>4.4026523228240258E-2</v>
      </c>
      <c r="F431">
        <f t="shared" si="41"/>
        <v>2.2893792078684934</v>
      </c>
      <c r="G431" s="4">
        <f t="shared" si="42"/>
        <v>-7.2417186414034246E-2</v>
      </c>
      <c r="H431">
        <f t="shared" si="45"/>
        <v>0</v>
      </c>
    </row>
    <row r="432" spans="1:8" x14ac:dyDescent="0.3">
      <c r="A432" s="7">
        <v>34506</v>
      </c>
      <c r="B432" s="1">
        <f>VLOOKUP(A432,data_considerations!$C$16:$D$8665,2)</f>
        <v>0.53700000000000003</v>
      </c>
      <c r="C432" s="38">
        <f t="shared" si="43"/>
        <v>3.9891329027302025E-2</v>
      </c>
      <c r="D432" s="71">
        <f t="shared" si="44"/>
        <v>1.8277234176562759E-3</v>
      </c>
      <c r="E432">
        <f t="shared" si="40"/>
        <v>4.2751882036423564E-2</v>
      </c>
      <c r="F432">
        <f t="shared" si="41"/>
        <v>2.2230978658940255</v>
      </c>
      <c r="G432" s="4">
        <f t="shared" si="42"/>
        <v>-7.0320588226612815E-2</v>
      </c>
      <c r="H432">
        <f t="shared" si="45"/>
        <v>0</v>
      </c>
    </row>
    <row r="433" spans="1:8" x14ac:dyDescent="0.3">
      <c r="A433" s="7">
        <v>34513</v>
      </c>
      <c r="B433" s="1">
        <f>VLOOKUP(A433,data_considerations!$C$16:$D$8665,2)</f>
        <v>0.53300000000000003</v>
      </c>
      <c r="C433" s="38">
        <f t="shared" si="43"/>
        <v>-7.4766703430201396E-3</v>
      </c>
      <c r="D433" s="71">
        <f t="shared" si="44"/>
        <v>1.8135391004907675E-3</v>
      </c>
      <c r="E433">
        <f t="shared" si="40"/>
        <v>4.2585667782609297E-2</v>
      </c>
      <c r="F433">
        <f t="shared" si="41"/>
        <v>2.2144547246956834</v>
      </c>
      <c r="G433" s="4">
        <f t="shared" si="42"/>
        <v>-7.0047190108375373E-2</v>
      </c>
      <c r="H433">
        <f t="shared" si="45"/>
        <v>0</v>
      </c>
    </row>
    <row r="434" spans="1:8" x14ac:dyDescent="0.3">
      <c r="A434" s="7">
        <v>34520</v>
      </c>
      <c r="B434" s="1">
        <f>VLOOKUP(A434,data_considerations!$C$16:$D$8665,2)</f>
        <v>0.53200000000000003</v>
      </c>
      <c r="C434" s="38">
        <f t="shared" si="43"/>
        <v>-1.8779348242002089E-3</v>
      </c>
      <c r="D434" s="71">
        <f t="shared" si="44"/>
        <v>1.7080807904264132E-3</v>
      </c>
      <c r="E434">
        <f t="shared" si="40"/>
        <v>4.1328934058676291E-2</v>
      </c>
      <c r="F434">
        <f t="shared" si="41"/>
        <v>2.1491045710511671</v>
      </c>
      <c r="G434" s="4">
        <f t="shared" si="42"/>
        <v>-6.7980047084451947E-2</v>
      </c>
      <c r="H434">
        <f t="shared" si="45"/>
        <v>0</v>
      </c>
    </row>
    <row r="435" spans="1:8" x14ac:dyDescent="0.3">
      <c r="A435" s="7">
        <v>34527</v>
      </c>
      <c r="B435" s="1">
        <f>VLOOKUP(A435,data_considerations!$C$16:$D$8665,2)</f>
        <v>0.53700000000000003</v>
      </c>
      <c r="C435" s="38">
        <f t="shared" si="43"/>
        <v>9.3546051672203177E-3</v>
      </c>
      <c r="D435" s="71">
        <f t="shared" si="44"/>
        <v>1.6058075413530649E-3</v>
      </c>
      <c r="E435">
        <f t="shared" si="40"/>
        <v>4.007252851209997E-2</v>
      </c>
      <c r="F435">
        <f t="shared" si="41"/>
        <v>2.0837714826291984</v>
      </c>
      <c r="G435" s="4">
        <f t="shared" si="42"/>
        <v>-6.5913443864243929E-2</v>
      </c>
      <c r="H435">
        <f t="shared" si="45"/>
        <v>0</v>
      </c>
    </row>
    <row r="436" spans="1:8" x14ac:dyDescent="0.3">
      <c r="A436" s="7">
        <v>34534</v>
      </c>
      <c r="B436" s="1">
        <f>VLOOKUP(A436,data_considerations!$C$16:$D$8665,2)</f>
        <v>0.53700000000000003</v>
      </c>
      <c r="C436" s="38">
        <f t="shared" si="43"/>
        <v>0</v>
      </c>
      <c r="D436" s="71">
        <f t="shared" si="44"/>
        <v>1.514709607141956E-3</v>
      </c>
      <c r="E436">
        <f t="shared" si="40"/>
        <v>3.8919270382960107E-2</v>
      </c>
      <c r="F436">
        <f t="shared" si="41"/>
        <v>2.0238020599139257</v>
      </c>
      <c r="G436" s="4">
        <f t="shared" si="42"/>
        <v>-6.4016503047716958E-2</v>
      </c>
      <c r="H436">
        <f t="shared" si="45"/>
        <v>0</v>
      </c>
    </row>
    <row r="437" spans="1:8" x14ac:dyDescent="0.3">
      <c r="A437" s="7">
        <v>34541</v>
      </c>
      <c r="B437" s="1">
        <f>VLOOKUP(A437,data_considerations!$C$16:$D$8665,2)</f>
        <v>0.56799999999999995</v>
      </c>
      <c r="C437" s="38">
        <f t="shared" si="43"/>
        <v>5.6123324212286448E-2</v>
      </c>
      <c r="D437" s="71">
        <f t="shared" si="44"/>
        <v>1.4238270307134386E-3</v>
      </c>
      <c r="E437">
        <f t="shared" si="40"/>
        <v>3.7733632620163125E-2</v>
      </c>
      <c r="F437">
        <f t="shared" si="41"/>
        <v>1.9621488962484825</v>
      </c>
      <c r="G437" s="4">
        <f t="shared" si="42"/>
        <v>-6.2066302473329719E-2</v>
      </c>
      <c r="H437">
        <f t="shared" si="45"/>
        <v>0</v>
      </c>
    </row>
    <row r="438" spans="1:8" x14ac:dyDescent="0.3">
      <c r="A438" s="7">
        <v>34548</v>
      </c>
      <c r="B438" s="1">
        <f>VLOOKUP(A438,data_considerations!$C$16:$D$8665,2)</f>
        <v>0.60599999999999998</v>
      </c>
      <c r="C438" s="38">
        <f t="shared" si="43"/>
        <v>6.4758567348163126E-2</v>
      </c>
      <c r="D438" s="71">
        <f t="shared" si="44"/>
        <v>1.5273870601088776E-3</v>
      </c>
      <c r="E438">
        <f t="shared" si="40"/>
        <v>3.9081799601718412E-2</v>
      </c>
      <c r="F438">
        <f t="shared" si="41"/>
        <v>2.0322535792893572</v>
      </c>
      <c r="G438" s="4">
        <f t="shared" si="42"/>
        <v>-6.4283839822677144E-2</v>
      </c>
      <c r="H438">
        <f t="shared" si="45"/>
        <v>0</v>
      </c>
    </row>
    <row r="439" spans="1:8" x14ac:dyDescent="0.3">
      <c r="A439" s="7">
        <v>34555</v>
      </c>
      <c r="B439" s="1">
        <f>VLOOKUP(A439,data_considerations!$C$16:$D$8665,2)</f>
        <v>0.59299999999999997</v>
      </c>
      <c r="C439" s="38">
        <f t="shared" si="43"/>
        <v>-2.168558707158898E-2</v>
      </c>
      <c r="D439" s="71">
        <f t="shared" si="44"/>
        <v>1.6873641592015398E-3</v>
      </c>
      <c r="E439">
        <f t="shared" si="40"/>
        <v>4.1077538378066665E-2</v>
      </c>
      <c r="F439">
        <f t="shared" si="41"/>
        <v>2.1360319956594664</v>
      </c>
      <c r="G439" s="4">
        <f t="shared" si="42"/>
        <v>-6.7566537987401268E-2</v>
      </c>
      <c r="H439">
        <f t="shared" si="45"/>
        <v>0</v>
      </c>
    </row>
    <row r="440" spans="1:8" x14ac:dyDescent="0.3">
      <c r="A440" s="7">
        <v>34562</v>
      </c>
      <c r="B440" s="1">
        <f>VLOOKUP(A440,data_considerations!$C$16:$D$8665,2)</f>
        <v>0.55400000000000005</v>
      </c>
      <c r="C440" s="38">
        <f t="shared" si="43"/>
        <v>-6.8029712250441479E-2</v>
      </c>
      <c r="D440" s="71">
        <f t="shared" si="44"/>
        <v>1.6143381908478153E-3</v>
      </c>
      <c r="E440">
        <f t="shared" si="40"/>
        <v>4.0178827644019373E-2</v>
      </c>
      <c r="F440">
        <f t="shared" si="41"/>
        <v>2.0892990374890075</v>
      </c>
      <c r="G440" s="4">
        <f t="shared" si="42"/>
        <v>-6.6088290376923362E-2</v>
      </c>
      <c r="H440">
        <f t="shared" si="45"/>
        <v>1</v>
      </c>
    </row>
    <row r="441" spans="1:8" x14ac:dyDescent="0.3">
      <c r="A441" s="7">
        <v>34569</v>
      </c>
      <c r="B441" s="1">
        <f>VLOOKUP(A441,data_considerations!$C$16:$D$8665,2)</f>
        <v>0.51</v>
      </c>
      <c r="C441" s="38">
        <f t="shared" si="43"/>
        <v>-8.2753961028912373E-2</v>
      </c>
      <c r="D441" s="71">
        <f t="shared" si="44"/>
        <v>1.7951604043296187E-3</v>
      </c>
      <c r="E441">
        <f t="shared" si="40"/>
        <v>4.2369333300508974E-2</v>
      </c>
      <c r="F441">
        <f t="shared" si="41"/>
        <v>2.2032053316264668</v>
      </c>
      <c r="G441" s="4">
        <f t="shared" si="42"/>
        <v>-6.9691351550857997E-2</v>
      </c>
      <c r="H441">
        <f t="shared" si="45"/>
        <v>1</v>
      </c>
    </row>
    <row r="442" spans="1:8" x14ac:dyDescent="0.3">
      <c r="A442" s="7">
        <v>34576</v>
      </c>
      <c r="B442" s="1">
        <f>VLOOKUP(A442,data_considerations!$C$16:$D$8665,2)</f>
        <v>0.505</v>
      </c>
      <c r="C442" s="38">
        <f t="shared" si="43"/>
        <v>-9.8522964430115944E-3</v>
      </c>
      <c r="D442" s="71">
        <f t="shared" si="44"/>
        <v>2.0983438640283267E-3</v>
      </c>
      <c r="E442">
        <f t="shared" si="40"/>
        <v>4.5807683460619648E-2</v>
      </c>
      <c r="F442">
        <f t="shared" si="41"/>
        <v>2.3819995399522216</v>
      </c>
      <c r="G442" s="4">
        <f t="shared" si="42"/>
        <v>-7.534693428244521E-2</v>
      </c>
      <c r="H442">
        <f t="shared" si="45"/>
        <v>0</v>
      </c>
    </row>
    <row r="443" spans="1:8" x14ac:dyDescent="0.3">
      <c r="A443" s="7">
        <v>34583</v>
      </c>
      <c r="B443" s="1">
        <f>VLOOKUP(A443,data_considerations!$C$16:$D$8665,2)</f>
        <v>0.49</v>
      </c>
      <c r="C443" s="38">
        <f t="shared" si="43"/>
        <v>-3.0153038170687558E-2</v>
      </c>
      <c r="D443" s="71">
        <f t="shared" si="44"/>
        <v>1.9782672968986859E-3</v>
      </c>
      <c r="E443">
        <f t="shared" si="40"/>
        <v>4.4477716857980534E-2</v>
      </c>
      <c r="F443">
        <f t="shared" si="41"/>
        <v>2.312841276614988</v>
      </c>
      <c r="G443" s="4">
        <f t="shared" si="42"/>
        <v>-7.3159333892369935E-2</v>
      </c>
      <c r="H443">
        <f t="shared" si="45"/>
        <v>0</v>
      </c>
    </row>
    <row r="444" spans="1:8" x14ac:dyDescent="0.3">
      <c r="A444" s="7">
        <v>34590</v>
      </c>
      <c r="B444" s="1">
        <f>VLOOKUP(A444,data_considerations!$C$16:$D$8665,2)</f>
        <v>0.44800000000000001</v>
      </c>
      <c r="C444" s="38">
        <f t="shared" si="43"/>
        <v>-8.9612158689687041E-2</v>
      </c>
      <c r="D444" s="71">
        <f t="shared" si="44"/>
        <v>1.9141236017401412E-3</v>
      </c>
      <c r="E444">
        <f t="shared" si="40"/>
        <v>4.3750698300028777E-2</v>
      </c>
      <c r="F444">
        <f t="shared" si="41"/>
        <v>2.2750363116014962</v>
      </c>
      <c r="G444" s="4">
        <f t="shared" si="42"/>
        <v>-7.1963494780461962E-2</v>
      </c>
      <c r="H444">
        <f t="shared" si="45"/>
        <v>1</v>
      </c>
    </row>
    <row r="445" spans="1:8" x14ac:dyDescent="0.3">
      <c r="A445" s="7">
        <v>34597</v>
      </c>
      <c r="B445" s="1">
        <f>VLOOKUP(A445,data_considerations!$C$16:$D$8665,2)</f>
        <v>0.45200000000000001</v>
      </c>
      <c r="C445" s="38">
        <f t="shared" si="43"/>
        <v>8.8889474172459942E-3</v>
      </c>
      <c r="D445" s="71">
        <f t="shared" si="44"/>
        <v>2.2810965247372725E-3</v>
      </c>
      <c r="E445">
        <f t="shared" si="40"/>
        <v>4.7760826256852726E-2</v>
      </c>
      <c r="F445">
        <f t="shared" si="41"/>
        <v>2.4835629653563416</v>
      </c>
      <c r="G445" s="4">
        <f t="shared" si="42"/>
        <v>-7.8559568294783333E-2</v>
      </c>
      <c r="H445">
        <f t="shared" si="45"/>
        <v>0</v>
      </c>
    </row>
    <row r="446" spans="1:8" x14ac:dyDescent="0.3">
      <c r="A446" s="7">
        <v>34604</v>
      </c>
      <c r="B446" s="1">
        <f>VLOOKUP(A446,data_considerations!$C$16:$D$8665,2)</f>
        <v>0.436</v>
      </c>
      <c r="C446" s="38">
        <f t="shared" si="43"/>
        <v>-3.6039936483196928E-2</v>
      </c>
      <c r="D446" s="71">
        <f t="shared" si="44"/>
        <v>2.1489715364242296E-3</v>
      </c>
      <c r="E446">
        <f t="shared" si="40"/>
        <v>4.635700094294528E-2</v>
      </c>
      <c r="F446">
        <f t="shared" si="41"/>
        <v>2.4105640490331544</v>
      </c>
      <c r="G446" s="4">
        <f t="shared" si="42"/>
        <v>-7.6250481135596376E-2</v>
      </c>
      <c r="H446">
        <f t="shared" si="45"/>
        <v>0</v>
      </c>
    </row>
    <row r="447" spans="1:8" x14ac:dyDescent="0.3">
      <c r="A447" s="7">
        <v>34611</v>
      </c>
      <c r="B447" s="1">
        <f>VLOOKUP(A447,data_considerations!$C$16:$D$8665,2)</f>
        <v>0.45700000000000002</v>
      </c>
      <c r="C447" s="38">
        <f t="shared" si="43"/>
        <v>4.7041147545170477E-2</v>
      </c>
      <c r="D447" s="71">
        <f t="shared" si="44"/>
        <v>2.0979658655415475E-3</v>
      </c>
      <c r="E447">
        <f t="shared" si="40"/>
        <v>4.5803557345926171E-2</v>
      </c>
      <c r="F447">
        <f t="shared" si="41"/>
        <v>2.3817849819881607</v>
      </c>
      <c r="G447" s="4">
        <f t="shared" si="42"/>
        <v>-7.5340147427726434E-2</v>
      </c>
      <c r="H447">
        <f t="shared" si="45"/>
        <v>0</v>
      </c>
    </row>
    <row r="448" spans="1:8" x14ac:dyDescent="0.3">
      <c r="A448" s="7">
        <v>34618</v>
      </c>
      <c r="B448" s="1">
        <f>VLOOKUP(A448,data_considerations!$C$16:$D$8665,2)</f>
        <v>0.48399999999999999</v>
      </c>
      <c r="C448" s="38">
        <f t="shared" si="43"/>
        <v>5.7401515822427002E-2</v>
      </c>
      <c r="D448" s="71">
        <f t="shared" si="44"/>
        <v>2.1048600873510449E-3</v>
      </c>
      <c r="E448">
        <f t="shared" si="40"/>
        <v>4.58787542044359E-2</v>
      </c>
      <c r="F448">
        <f t="shared" si="41"/>
        <v>2.3856952186306666</v>
      </c>
      <c r="G448" s="4">
        <f t="shared" si="42"/>
        <v>-7.546383525318151E-2</v>
      </c>
      <c r="H448">
        <f t="shared" si="45"/>
        <v>0</v>
      </c>
    </row>
    <row r="449" spans="1:8" x14ac:dyDescent="0.3">
      <c r="A449" s="7">
        <v>34625</v>
      </c>
      <c r="B449" s="1">
        <f>VLOOKUP(A449,data_considerations!$C$16:$D$8665,2)</f>
        <v>0.50900000000000001</v>
      </c>
      <c r="C449" s="38">
        <f t="shared" si="43"/>
        <v>5.0363109833891029E-2</v>
      </c>
      <c r="D449" s="71">
        <f t="shared" si="44"/>
        <v>2.1762645232327226E-3</v>
      </c>
      <c r="E449">
        <f t="shared" si="40"/>
        <v>4.6650450407608311E-2</v>
      </c>
      <c r="F449">
        <f t="shared" si="41"/>
        <v>2.425823421195632</v>
      </c>
      <c r="G449" s="4">
        <f t="shared" si="42"/>
        <v>-7.6733162551874332E-2</v>
      </c>
      <c r="H449">
        <f t="shared" si="45"/>
        <v>0</v>
      </c>
    </row>
    <row r="450" spans="1:8" x14ac:dyDescent="0.3">
      <c r="A450" s="7">
        <v>34632</v>
      </c>
      <c r="B450" s="1">
        <f>VLOOKUP(A450,data_considerations!$C$16:$D$8665,2)</f>
        <v>0.55100000000000005</v>
      </c>
      <c r="C450" s="38">
        <f t="shared" si="43"/>
        <v>7.928679260239184E-2</v>
      </c>
      <c r="D450" s="71">
        <f t="shared" si="44"/>
        <v>2.1978752217671933E-3</v>
      </c>
      <c r="E450">
        <f t="shared" si="40"/>
        <v>4.6881501914584532E-2</v>
      </c>
      <c r="F450">
        <f t="shared" si="41"/>
        <v>2.4378380995583955</v>
      </c>
      <c r="G450" s="4">
        <f t="shared" si="42"/>
        <v>-7.711320846113677E-2</v>
      </c>
      <c r="H450">
        <f t="shared" si="45"/>
        <v>0</v>
      </c>
    </row>
    <row r="451" spans="1:8" x14ac:dyDescent="0.3">
      <c r="A451" s="7">
        <v>34639</v>
      </c>
      <c r="B451" s="1">
        <f>VLOOKUP(A451,data_considerations!$C$16:$D$8665,2)</f>
        <v>0.58699999999999997</v>
      </c>
      <c r="C451" s="38">
        <f t="shared" si="43"/>
        <v>6.3290010675181863E-2</v>
      </c>
      <c r="D451" s="71">
        <f t="shared" si="44"/>
        <v>2.443186437331644E-3</v>
      </c>
      <c r="E451">
        <f t="shared" si="40"/>
        <v>4.9428599386707732E-2</v>
      </c>
      <c r="F451">
        <f t="shared" si="41"/>
        <v>2.570287168108802</v>
      </c>
      <c r="G451" s="4">
        <f t="shared" si="42"/>
        <v>-8.1302810976357553E-2</v>
      </c>
      <c r="H451">
        <f t="shared" si="45"/>
        <v>0</v>
      </c>
    </row>
    <row r="452" spans="1:8" x14ac:dyDescent="0.3">
      <c r="A452" s="7">
        <v>34646</v>
      </c>
      <c r="B452" s="1">
        <f>VLOOKUP(A452,data_considerations!$C$16:$D$8665,2)</f>
        <v>0.52600000000000002</v>
      </c>
      <c r="C452" s="38">
        <f t="shared" si="43"/>
        <v>-0.10972360709038644</v>
      </c>
      <c r="D452" s="71">
        <f t="shared" si="44"/>
        <v>2.5369327781676236E-3</v>
      </c>
      <c r="E452">
        <f t="shared" si="40"/>
        <v>5.0367973734979886E-2</v>
      </c>
      <c r="F452">
        <f t="shared" si="41"/>
        <v>2.6191346342189541</v>
      </c>
      <c r="G452" s="4">
        <f t="shared" si="42"/>
        <v>-8.2847944280178179E-2</v>
      </c>
      <c r="H452">
        <f t="shared" si="45"/>
        <v>1</v>
      </c>
    </row>
    <row r="453" spans="1:8" x14ac:dyDescent="0.3">
      <c r="A453" s="7">
        <v>34653</v>
      </c>
      <c r="B453" s="1">
        <f>VLOOKUP(A453,data_considerations!$C$16:$D$8665,2)</f>
        <v>0.55100000000000005</v>
      </c>
      <c r="C453" s="38">
        <f t="shared" si="43"/>
        <v>4.6433596415204642E-2</v>
      </c>
      <c r="D453" s="71">
        <f t="shared" si="44"/>
        <v>3.1070730086530966E-3</v>
      </c>
      <c r="E453">
        <f t="shared" si="40"/>
        <v>5.5741124931715333E-2</v>
      </c>
      <c r="F453">
        <f t="shared" si="41"/>
        <v>2.8985384964491971</v>
      </c>
      <c r="G453" s="4">
        <f t="shared" si="42"/>
        <v>-9.1685991514287121E-2</v>
      </c>
      <c r="H453">
        <f t="shared" si="45"/>
        <v>0</v>
      </c>
    </row>
    <row r="454" spans="1:8" x14ac:dyDescent="0.3">
      <c r="A454" s="7">
        <v>34660</v>
      </c>
      <c r="B454" s="1">
        <f>VLOOKUP(A454,data_considerations!$C$16:$D$8665,2)</f>
        <v>0.46500000000000002</v>
      </c>
      <c r="C454" s="38">
        <f t="shared" si="43"/>
        <v>-0.16969740356555821</v>
      </c>
      <c r="D454" s="71">
        <f t="shared" si="44"/>
        <v>3.0500133606969166E-3</v>
      </c>
      <c r="E454">
        <f t="shared" si="40"/>
        <v>5.5226926047870134E-2</v>
      </c>
      <c r="F454">
        <f t="shared" si="41"/>
        <v>2.8718001544892471</v>
      </c>
      <c r="G454" s="4">
        <f t="shared" si="42"/>
        <v>-9.084020961521995E-2</v>
      </c>
      <c r="H454">
        <f t="shared" si="45"/>
        <v>1</v>
      </c>
    </row>
    <row r="455" spans="1:8" x14ac:dyDescent="0.3">
      <c r="A455" s="7">
        <v>34667</v>
      </c>
      <c r="B455" s="1">
        <f>VLOOKUP(A455,data_considerations!$C$16:$D$8665,2)</f>
        <v>0.46300000000000002</v>
      </c>
      <c r="C455" s="38">
        <f t="shared" si="43"/>
        <v>-4.3103515011222119E-3</v>
      </c>
      <c r="D455" s="71">
        <f t="shared" si="44"/>
        <v>4.5948450856686191E-3</v>
      </c>
      <c r="E455">
        <f t="shared" si="40"/>
        <v>6.7785286645913198E-2</v>
      </c>
      <c r="F455">
        <f t="shared" si="41"/>
        <v>3.5248349055874861</v>
      </c>
      <c r="G455" s="4">
        <f t="shared" si="42"/>
        <v>-0.11149687459347554</v>
      </c>
      <c r="H455">
        <f t="shared" si="45"/>
        <v>0</v>
      </c>
    </row>
    <row r="456" spans="1:8" x14ac:dyDescent="0.3">
      <c r="A456" s="7">
        <v>34674</v>
      </c>
      <c r="B456" s="1">
        <f>VLOOKUP(A456,data_considerations!$C$16:$D$8665,2)</f>
        <v>0.44500000000000001</v>
      </c>
      <c r="C456" s="38">
        <f t="shared" si="43"/>
        <v>-3.9652771919993869E-2</v>
      </c>
      <c r="D456" s="71">
        <f t="shared" si="44"/>
        <v>4.3202691283322952E-3</v>
      </c>
      <c r="E456">
        <f t="shared" si="40"/>
        <v>6.5728754197324435E-2</v>
      </c>
      <c r="F456">
        <f t="shared" si="41"/>
        <v>3.4178952182608704</v>
      </c>
      <c r="G456" s="4">
        <f t="shared" si="42"/>
        <v>-0.10811417973647093</v>
      </c>
      <c r="H456">
        <f t="shared" si="45"/>
        <v>0</v>
      </c>
    </row>
    <row r="457" spans="1:8" x14ac:dyDescent="0.3">
      <c r="A457" s="7">
        <v>34681</v>
      </c>
      <c r="B457" s="1">
        <f>VLOOKUP(A457,data_considerations!$C$16:$D$8665,2)</f>
        <v>0.47399999999999998</v>
      </c>
      <c r="C457" s="38">
        <f t="shared" si="43"/>
        <v>6.3133039528836143E-2</v>
      </c>
      <c r="D457" s="71">
        <f t="shared" si="44"/>
        <v>4.1553935198887009E-3</v>
      </c>
      <c r="E457">
        <f t="shared" si="40"/>
        <v>6.4462341874063966E-2</v>
      </c>
      <c r="F457">
        <f t="shared" si="41"/>
        <v>3.3520417774513263</v>
      </c>
      <c r="G457" s="4">
        <f t="shared" si="42"/>
        <v>-0.10603111683333991</v>
      </c>
      <c r="H457">
        <f t="shared" si="45"/>
        <v>0</v>
      </c>
    </row>
    <row r="458" spans="1:8" x14ac:dyDescent="0.3">
      <c r="A458" s="7">
        <v>34688</v>
      </c>
      <c r="B458" s="1">
        <f>VLOOKUP(A458,data_considerations!$C$16:$D$8665,2)</f>
        <v>0.47399999999999998</v>
      </c>
      <c r="C458" s="38">
        <f t="shared" si="43"/>
        <v>0</v>
      </c>
      <c r="D458" s="71">
        <f t="shared" si="44"/>
        <v>4.1452167495043546E-3</v>
      </c>
      <c r="E458">
        <f t="shared" si="40"/>
        <v>6.4383357706043531E-2</v>
      </c>
      <c r="F458">
        <f t="shared" si="41"/>
        <v>3.3479346007142636</v>
      </c>
      <c r="G458" s="4">
        <f t="shared" si="42"/>
        <v>-0.10590119943809975</v>
      </c>
      <c r="H458">
        <f t="shared" si="45"/>
        <v>0</v>
      </c>
    </row>
    <row r="459" spans="1:8" x14ac:dyDescent="0.3">
      <c r="A459" s="7">
        <v>34695</v>
      </c>
      <c r="B459" s="1">
        <f>VLOOKUP(A459,data_considerations!$C$16:$D$8665,2)</f>
        <v>0.48599999999999999</v>
      </c>
      <c r="C459" s="38">
        <f t="shared" si="43"/>
        <v>2.5001302205417186E-2</v>
      </c>
      <c r="D459" s="71">
        <f t="shared" si="44"/>
        <v>3.8965037445340932E-3</v>
      </c>
      <c r="E459">
        <f t="shared" si="40"/>
        <v>6.2421981260883518E-2</v>
      </c>
      <c r="F459">
        <f t="shared" si="41"/>
        <v>3.2459430255659427</v>
      </c>
      <c r="G459" s="4">
        <f t="shared" si="42"/>
        <v>-0.10267502227846111</v>
      </c>
      <c r="H459">
        <f t="shared" si="45"/>
        <v>0</v>
      </c>
    </row>
    <row r="460" spans="1:8" x14ac:dyDescent="0.3">
      <c r="A460" s="7">
        <v>34702</v>
      </c>
      <c r="B460" s="1">
        <f>VLOOKUP(A460,data_considerations!$C$16:$D$8665,2)</f>
        <v>0.499</v>
      </c>
      <c r="C460" s="38">
        <f t="shared" si="43"/>
        <v>2.6397471851024944E-2</v>
      </c>
      <c r="D460" s="71">
        <f t="shared" si="44"/>
        <v>3.700217426580043E-3</v>
      </c>
      <c r="E460">
        <f t="shared" si="40"/>
        <v>6.0829412512205333E-2</v>
      </c>
      <c r="F460">
        <f t="shared" si="41"/>
        <v>3.1631294506346772</v>
      </c>
      <c r="G460" s="4">
        <f t="shared" si="42"/>
        <v>-0.10005547979602823</v>
      </c>
      <c r="H460">
        <f t="shared" si="45"/>
        <v>0</v>
      </c>
    </row>
    <row r="461" spans="1:8" x14ac:dyDescent="0.3">
      <c r="A461" s="7">
        <v>34709</v>
      </c>
      <c r="B461" s="1">
        <f>VLOOKUP(A461,data_considerations!$C$16:$D$8665,2)</f>
        <v>0.502</v>
      </c>
      <c r="C461" s="38">
        <f t="shared" si="43"/>
        <v>5.9940239402104262E-3</v>
      </c>
      <c r="D461" s="71">
        <f t="shared" si="44"/>
        <v>3.5200139721927796E-3</v>
      </c>
      <c r="E461">
        <f t="shared" ref="E461:E524" si="46">SQRT(D461)</f>
        <v>5.9329705647279081E-2</v>
      </c>
      <c r="F461">
        <f t="shared" ref="F461:F524" si="47">E461*52</f>
        <v>3.0851446936585121</v>
      </c>
      <c r="G461" s="4">
        <f t="shared" ref="G461:G524" si="48">NORMSINV(0.05)*E461</f>
        <v>-9.7588681519890266E-2</v>
      </c>
      <c r="H461">
        <f t="shared" si="45"/>
        <v>0</v>
      </c>
    </row>
    <row r="462" spans="1:8" x14ac:dyDescent="0.3">
      <c r="A462" s="7">
        <v>34716</v>
      </c>
      <c r="B462" s="1">
        <f>VLOOKUP(A462,data_considerations!$C$16:$D$8665,2)</f>
        <v>0.54800000000000004</v>
      </c>
      <c r="C462" s="38">
        <f t="shared" ref="C462:C525" si="49">LN(B462/B461)</f>
        <v>8.7675167256286463E-2</v>
      </c>
      <c r="D462" s="71">
        <f t="shared" ref="D462:D525" si="50">(1-$D$8)*C461^2+$D$8*D461</f>
        <v>3.3109688332409615E-3</v>
      </c>
      <c r="E462">
        <f t="shared" si="46"/>
        <v>5.7541018701800555E-2</v>
      </c>
      <c r="F462">
        <f t="shared" si="47"/>
        <v>2.992132972493629</v>
      </c>
      <c r="G462" s="4">
        <f t="shared" si="48"/>
        <v>-9.4646553310139159E-2</v>
      </c>
      <c r="H462">
        <f t="shared" ref="H462:H525" si="51">IF(C462&gt;G462,0,1)</f>
        <v>0</v>
      </c>
    </row>
    <row r="463" spans="1:8" x14ac:dyDescent="0.3">
      <c r="A463" s="7">
        <v>34723</v>
      </c>
      <c r="B463" s="1">
        <f>VLOOKUP(A463,data_considerations!$C$16:$D$8665,2)</f>
        <v>0.51400000000000001</v>
      </c>
      <c r="C463" s="38">
        <f t="shared" si="49"/>
        <v>-6.4052021492850525E-2</v>
      </c>
      <c r="D463" s="71">
        <f t="shared" si="50"/>
        <v>3.5735268004515723E-3</v>
      </c>
      <c r="E463">
        <f t="shared" si="46"/>
        <v>5.9778982932562279E-2</v>
      </c>
      <c r="F463">
        <f t="shared" si="47"/>
        <v>3.1085071124932386</v>
      </c>
      <c r="G463" s="4">
        <f t="shared" si="48"/>
        <v>-9.8327676892095248E-2</v>
      </c>
      <c r="H463">
        <f t="shared" si="51"/>
        <v>0</v>
      </c>
    </row>
    <row r="464" spans="1:8" x14ac:dyDescent="0.3">
      <c r="A464" s="7">
        <v>34730</v>
      </c>
      <c r="B464" s="1">
        <f>VLOOKUP(A464,data_considerations!$C$16:$D$8665,2)</f>
        <v>0.51400000000000001</v>
      </c>
      <c r="C464" s="38">
        <f t="shared" si="49"/>
        <v>0</v>
      </c>
      <c r="D464" s="71">
        <f t="shared" si="50"/>
        <v>3.605274879863713E-3</v>
      </c>
      <c r="E464">
        <f t="shared" si="46"/>
        <v>6.0043941241924761E-2</v>
      </c>
      <c r="F464">
        <f t="shared" si="47"/>
        <v>3.1222849445800875</v>
      </c>
      <c r="G464" s="4">
        <f t="shared" si="48"/>
        <v>-9.8763494528241055E-2</v>
      </c>
      <c r="H464">
        <f t="shared" si="51"/>
        <v>0</v>
      </c>
    </row>
    <row r="465" spans="1:8" x14ac:dyDescent="0.3">
      <c r="A465" s="7">
        <v>34737</v>
      </c>
      <c r="B465" s="1">
        <f>VLOOKUP(A465,data_considerations!$C$16:$D$8665,2)</f>
        <v>0.505</v>
      </c>
      <c r="C465" s="38">
        <f t="shared" si="49"/>
        <v>-1.7664836179805334E-2</v>
      </c>
      <c r="D465" s="71">
        <f t="shared" si="50"/>
        <v>3.3889583870718902E-3</v>
      </c>
      <c r="E465">
        <f t="shared" si="46"/>
        <v>5.8214760903673654E-2</v>
      </c>
      <c r="F465">
        <f t="shared" si="47"/>
        <v>3.0271675669910301</v>
      </c>
      <c r="G465" s="4">
        <f t="shared" si="48"/>
        <v>-9.5754760614520401E-2</v>
      </c>
      <c r="H465">
        <f t="shared" si="51"/>
        <v>0</v>
      </c>
    </row>
    <row r="466" spans="1:8" x14ac:dyDescent="0.3">
      <c r="A466" s="7">
        <v>34744</v>
      </c>
      <c r="B466" s="1">
        <f>VLOOKUP(A466,data_considerations!$C$16:$D$8665,2)</f>
        <v>0.499</v>
      </c>
      <c r="C466" s="38">
        <f t="shared" si="49"/>
        <v>-1.1952333523841171E-2</v>
      </c>
      <c r="D466" s="71">
        <f t="shared" si="50"/>
        <v>3.2043436700831384E-3</v>
      </c>
      <c r="E466">
        <f t="shared" si="46"/>
        <v>5.660692245726788E-2</v>
      </c>
      <c r="F466">
        <f t="shared" si="47"/>
        <v>2.9435599677779298</v>
      </c>
      <c r="G466" s="4">
        <f t="shared" si="48"/>
        <v>-9.3110101714397847E-2</v>
      </c>
      <c r="H466">
        <f t="shared" si="51"/>
        <v>0</v>
      </c>
    </row>
    <row r="467" spans="1:8" x14ac:dyDescent="0.3">
      <c r="A467" s="7">
        <v>34751</v>
      </c>
      <c r="B467" s="1">
        <f>VLOOKUP(A467,data_considerations!$C$16:$D$8665,2)</f>
        <v>0.53</v>
      </c>
      <c r="C467" s="38">
        <f t="shared" si="49"/>
        <v>6.0270910794648809E-2</v>
      </c>
      <c r="D467" s="71">
        <f t="shared" si="50"/>
        <v>3.0206545464780579E-3</v>
      </c>
      <c r="E467">
        <f t="shared" si="46"/>
        <v>5.4960481679822072E-2</v>
      </c>
      <c r="F467">
        <f t="shared" si="47"/>
        <v>2.8579450473507477</v>
      </c>
      <c r="G467" s="4">
        <f t="shared" si="48"/>
        <v>-9.0401947630055296E-2</v>
      </c>
      <c r="H467">
        <f t="shared" si="51"/>
        <v>0</v>
      </c>
    </row>
    <row r="468" spans="1:8" x14ac:dyDescent="0.3">
      <c r="A468" s="7">
        <v>34758</v>
      </c>
      <c r="B468" s="1">
        <f>VLOOKUP(A468,data_considerations!$C$16:$D$8665,2)</f>
        <v>0.51800000000000002</v>
      </c>
      <c r="C468" s="38">
        <f t="shared" si="49"/>
        <v>-2.2901764286684455E-2</v>
      </c>
      <c r="D468" s="71">
        <f t="shared" si="50"/>
        <v>3.0573702349703654E-3</v>
      </c>
      <c r="E468">
        <f t="shared" si="46"/>
        <v>5.5293491795783391E-2</v>
      </c>
      <c r="F468">
        <f t="shared" si="47"/>
        <v>2.8752615733807363</v>
      </c>
      <c r="G468" s="4">
        <f t="shared" si="48"/>
        <v>-9.0949700527105812E-2</v>
      </c>
      <c r="H468">
        <f t="shared" si="51"/>
        <v>0</v>
      </c>
    </row>
    <row r="469" spans="1:8" x14ac:dyDescent="0.3">
      <c r="A469" s="7">
        <v>34765</v>
      </c>
      <c r="B469" s="1">
        <f>VLOOKUP(A469,data_considerations!$C$16:$D$8665,2)</f>
        <v>0.499</v>
      </c>
      <c r="C469" s="38">
        <f t="shared" si="49"/>
        <v>-3.7369146507964433E-2</v>
      </c>
      <c r="D469" s="71">
        <f t="shared" si="50"/>
        <v>2.9053974693187146E-3</v>
      </c>
      <c r="E469">
        <f t="shared" si="46"/>
        <v>5.390173901942974E-2</v>
      </c>
      <c r="F469">
        <f t="shared" si="47"/>
        <v>2.8028904290103465</v>
      </c>
      <c r="G469" s="4">
        <f t="shared" si="48"/>
        <v>-8.8660470925100723E-2</v>
      </c>
      <c r="H469">
        <f t="shared" si="51"/>
        <v>0</v>
      </c>
    </row>
    <row r="470" spans="1:8" x14ac:dyDescent="0.3">
      <c r="A470" s="7">
        <v>34772</v>
      </c>
      <c r="B470" s="1">
        <f>VLOOKUP(A470,data_considerations!$C$16:$D$8665,2)</f>
        <v>0.45800000000000002</v>
      </c>
      <c r="C470" s="38">
        <f t="shared" si="49"/>
        <v>-8.5736911637333671E-2</v>
      </c>
      <c r="D470" s="71">
        <f t="shared" si="50"/>
        <v>2.8148608078036146E-3</v>
      </c>
      <c r="E470">
        <f t="shared" si="46"/>
        <v>5.3055261829564222E-2</v>
      </c>
      <c r="F470">
        <f t="shared" si="47"/>
        <v>2.7588736151373396</v>
      </c>
      <c r="G470" s="4">
        <f t="shared" si="48"/>
        <v>-8.7268139849218732E-2</v>
      </c>
      <c r="H470">
        <f t="shared" si="51"/>
        <v>0</v>
      </c>
    </row>
    <row r="471" spans="1:8" x14ac:dyDescent="0.3">
      <c r="A471" s="7">
        <v>34779</v>
      </c>
      <c r="B471" s="1">
        <f>VLOOKUP(A471,data_considerations!$C$16:$D$8665,2)</f>
        <v>0.52300000000000002</v>
      </c>
      <c r="C471" s="38">
        <f t="shared" si="49"/>
        <v>0.13271227995073798</v>
      </c>
      <c r="D471" s="71">
        <f t="shared" si="50"/>
        <v>3.0870182403618758E-3</v>
      </c>
      <c r="E471">
        <f t="shared" si="46"/>
        <v>5.5560941679941633E-2</v>
      </c>
      <c r="F471">
        <f t="shared" si="47"/>
        <v>2.8891689673569649</v>
      </c>
      <c r="G471" s="4">
        <f t="shared" si="48"/>
        <v>-9.1389616439091242E-2</v>
      </c>
      <c r="H471">
        <f t="shared" si="51"/>
        <v>0</v>
      </c>
    </row>
    <row r="472" spans="1:8" x14ac:dyDescent="0.3">
      <c r="A472" s="7">
        <v>34786</v>
      </c>
      <c r="B472" s="1">
        <f>VLOOKUP(A472,data_considerations!$C$16:$D$8665,2)</f>
        <v>0.52400000000000002</v>
      </c>
      <c r="C472" s="38">
        <f t="shared" si="49"/>
        <v>1.9102202561192452E-3</v>
      </c>
      <c r="D472" s="71">
        <f t="shared" si="50"/>
        <v>3.9585501009235472E-3</v>
      </c>
      <c r="E472">
        <f t="shared" si="46"/>
        <v>6.2917009631128742E-2</v>
      </c>
      <c r="F472">
        <f t="shared" si="47"/>
        <v>3.2716845008186946</v>
      </c>
      <c r="G472" s="4">
        <f t="shared" si="48"/>
        <v>-0.10348927148870285</v>
      </c>
      <c r="H472">
        <f t="shared" si="51"/>
        <v>0</v>
      </c>
    </row>
    <row r="473" spans="1:8" x14ac:dyDescent="0.3">
      <c r="A473" s="7">
        <v>34793</v>
      </c>
      <c r="B473" s="1">
        <f>VLOOKUP(A473,data_considerations!$C$16:$D$8665,2)</f>
        <v>0.56999999999999995</v>
      </c>
      <c r="C473" s="38">
        <f t="shared" si="49"/>
        <v>8.4144676507553445E-2</v>
      </c>
      <c r="D473" s="71">
        <f t="shared" si="50"/>
        <v>3.7212560313537473E-3</v>
      </c>
      <c r="E473">
        <f t="shared" si="46"/>
        <v>6.1002098581554941E-2</v>
      </c>
      <c r="F473">
        <f t="shared" si="47"/>
        <v>3.1721091262408567</v>
      </c>
      <c r="G473" s="4">
        <f t="shared" si="48"/>
        <v>-0.10033952310352193</v>
      </c>
      <c r="H473">
        <f t="shared" si="51"/>
        <v>0</v>
      </c>
    </row>
    <row r="474" spans="1:8" x14ac:dyDescent="0.3">
      <c r="A474" s="7">
        <v>34800</v>
      </c>
      <c r="B474" s="1">
        <f>VLOOKUP(A474,data_considerations!$C$16:$D$8665,2)</f>
        <v>0.60299999999999998</v>
      </c>
      <c r="C474" s="38">
        <f t="shared" si="49"/>
        <v>5.6280835898589565E-2</v>
      </c>
      <c r="D474" s="71">
        <f t="shared" si="50"/>
        <v>3.922800264546172E-3</v>
      </c>
      <c r="E474">
        <f t="shared" si="46"/>
        <v>6.2632262170116221E-2</v>
      </c>
      <c r="F474">
        <f t="shared" si="47"/>
        <v>3.2568776328460434</v>
      </c>
      <c r="G474" s="4">
        <f t="shared" si="48"/>
        <v>-0.10302090359469118</v>
      </c>
      <c r="H474">
        <f t="shared" si="51"/>
        <v>0</v>
      </c>
    </row>
    <row r="475" spans="1:8" x14ac:dyDescent="0.3">
      <c r="A475" s="7">
        <v>34807</v>
      </c>
      <c r="B475" s="1">
        <f>VLOOKUP(A475,data_considerations!$C$16:$D$8665,2)</f>
        <v>0.622</v>
      </c>
      <c r="C475" s="38">
        <f t="shared" si="49"/>
        <v>3.102289601199397E-2</v>
      </c>
      <c r="D475" s="71">
        <f t="shared" si="50"/>
        <v>3.8774841980400397E-3</v>
      </c>
      <c r="E475">
        <f t="shared" si="46"/>
        <v>6.2269448351820494E-2</v>
      </c>
      <c r="F475">
        <f t="shared" si="47"/>
        <v>3.2380113142946656</v>
      </c>
      <c r="G475" s="4">
        <f t="shared" si="48"/>
        <v>-0.10242412796975935</v>
      </c>
      <c r="H475">
        <f t="shared" si="51"/>
        <v>0</v>
      </c>
    </row>
    <row r="476" spans="1:8" x14ac:dyDescent="0.3">
      <c r="A476" s="7">
        <v>34814</v>
      </c>
      <c r="B476" s="1">
        <f>VLOOKUP(A476,data_considerations!$C$16:$D$8665,2)</f>
        <v>0.625</v>
      </c>
      <c r="C476" s="38">
        <f t="shared" si="49"/>
        <v>4.8115569972221172E-3</v>
      </c>
      <c r="D476" s="71">
        <f t="shared" si="50"/>
        <v>3.7025803507758966E-3</v>
      </c>
      <c r="E476">
        <f t="shared" si="46"/>
        <v>6.0848831959010495E-2</v>
      </c>
      <c r="F476">
        <f t="shared" si="47"/>
        <v>3.1641392618685455</v>
      </c>
      <c r="G476" s="4">
        <f t="shared" si="48"/>
        <v>-0.10008742194353909</v>
      </c>
      <c r="H476">
        <f t="shared" si="51"/>
        <v>0</v>
      </c>
    </row>
    <row r="477" spans="1:8" x14ac:dyDescent="0.3">
      <c r="A477" s="7">
        <v>34821</v>
      </c>
      <c r="B477" s="1">
        <f>VLOOKUP(A477,data_considerations!$C$16:$D$8665,2)</f>
        <v>0.65600000000000003</v>
      </c>
      <c r="C477" s="38">
        <f t="shared" si="49"/>
        <v>4.8409139207687628E-2</v>
      </c>
      <c r="D477" s="71">
        <f t="shared" si="50"/>
        <v>3.4818145945735937E-3</v>
      </c>
      <c r="E477">
        <f t="shared" si="46"/>
        <v>5.900690294002553E-2</v>
      </c>
      <c r="F477">
        <f t="shared" si="47"/>
        <v>3.0683589528813275</v>
      </c>
      <c r="G477" s="4">
        <f t="shared" si="48"/>
        <v>-9.7057718316074501E-2</v>
      </c>
      <c r="H477">
        <f t="shared" si="51"/>
        <v>0</v>
      </c>
    </row>
    <row r="478" spans="1:8" x14ac:dyDescent="0.3">
      <c r="A478" s="7">
        <v>34828</v>
      </c>
      <c r="B478" s="1">
        <f>VLOOKUP(A478,data_considerations!$C$16:$D$8665,2)</f>
        <v>0.64100000000000001</v>
      </c>
      <c r="C478" s="38">
        <f t="shared" si="49"/>
        <v>-2.3131332023418966E-2</v>
      </c>
      <c r="D478" s="71">
        <f t="shared" si="50"/>
        <v>3.4135124044289348E-3</v>
      </c>
      <c r="E478">
        <f t="shared" si="46"/>
        <v>5.8425271967094301E-2</v>
      </c>
      <c r="F478">
        <f t="shared" si="47"/>
        <v>3.0381141422889035</v>
      </c>
      <c r="G478" s="4">
        <f t="shared" si="48"/>
        <v>-9.6101020500701267E-2</v>
      </c>
      <c r="H478">
        <f t="shared" si="51"/>
        <v>0</v>
      </c>
    </row>
    <row r="479" spans="1:8" x14ac:dyDescent="0.3">
      <c r="A479" s="7">
        <v>34835</v>
      </c>
      <c r="B479" s="1">
        <f>VLOOKUP(A479,data_considerations!$C$16:$D$8665,2)</f>
        <v>0.65900000000000003</v>
      </c>
      <c r="C479" s="38">
        <f t="shared" si="49"/>
        <v>2.7694077581837222E-2</v>
      </c>
      <c r="D479" s="71">
        <f t="shared" si="50"/>
        <v>3.2408051714338574E-3</v>
      </c>
      <c r="E479">
        <f t="shared" si="46"/>
        <v>5.6928070153781409E-2</v>
      </c>
      <c r="F479">
        <f t="shared" si="47"/>
        <v>2.9602596479966334</v>
      </c>
      <c r="G479" s="4">
        <f t="shared" si="48"/>
        <v>-9.3638342667795235E-2</v>
      </c>
      <c r="H479">
        <f t="shared" si="51"/>
        <v>0</v>
      </c>
    </row>
    <row r="480" spans="1:8" x14ac:dyDescent="0.3">
      <c r="A480" s="7">
        <v>34842</v>
      </c>
      <c r="B480" s="1">
        <f>VLOOKUP(A480,data_considerations!$C$16:$D$8665,2)</f>
        <v>0.66</v>
      </c>
      <c r="C480" s="38">
        <f t="shared" si="49"/>
        <v>1.516300517964008E-3</v>
      </c>
      <c r="D480" s="71">
        <f t="shared" si="50"/>
        <v>3.0923745771343552E-3</v>
      </c>
      <c r="E480">
        <f t="shared" si="46"/>
        <v>5.5609123146605675E-2</v>
      </c>
      <c r="F480">
        <f t="shared" si="47"/>
        <v>2.8916744036234951</v>
      </c>
      <c r="G480" s="4">
        <f t="shared" si="48"/>
        <v>-9.1468867899285433E-2</v>
      </c>
      <c r="H480">
        <f t="shared" si="51"/>
        <v>0</v>
      </c>
    </row>
    <row r="481" spans="1:8" x14ac:dyDescent="0.3">
      <c r="A481" s="7">
        <v>34849</v>
      </c>
      <c r="B481" s="1">
        <f>VLOOKUP(A481,data_considerations!$C$16:$D$8665,2)</f>
        <v>0.627</v>
      </c>
      <c r="C481" s="38">
        <f t="shared" si="49"/>
        <v>-5.1293294387550578E-2</v>
      </c>
      <c r="D481" s="71">
        <f t="shared" si="50"/>
        <v>2.9069700525419405E-3</v>
      </c>
      <c r="E481">
        <f t="shared" si="46"/>
        <v>5.3916324545928949E-2</v>
      </c>
      <c r="F481">
        <f t="shared" si="47"/>
        <v>2.8036488763883054</v>
      </c>
      <c r="G481" s="4">
        <f t="shared" si="48"/>
        <v>-8.8684461981263937E-2</v>
      </c>
      <c r="H481">
        <f t="shared" si="51"/>
        <v>0</v>
      </c>
    </row>
    <row r="482" spans="1:8" x14ac:dyDescent="0.3">
      <c r="A482" s="7">
        <v>34856</v>
      </c>
      <c r="B482" s="1">
        <f>VLOOKUP(A482,data_considerations!$C$16:$D$8665,2)</f>
        <v>0.63300000000000001</v>
      </c>
      <c r="C482" s="38">
        <f t="shared" si="49"/>
        <v>9.523881511255541E-3</v>
      </c>
      <c r="D482" s="71">
        <f t="shared" si="50"/>
        <v>2.8904119723370996E-3</v>
      </c>
      <c r="E482">
        <f t="shared" si="46"/>
        <v>5.3762551765491003E-2</v>
      </c>
      <c r="F482">
        <f t="shared" si="47"/>
        <v>2.795652691805532</v>
      </c>
      <c r="G482" s="4">
        <f t="shared" si="48"/>
        <v>-8.8431528265634177E-2</v>
      </c>
      <c r="H482">
        <f t="shared" si="51"/>
        <v>0</v>
      </c>
    </row>
    <row r="483" spans="1:8" x14ac:dyDescent="0.3">
      <c r="A483" s="7">
        <v>34863</v>
      </c>
      <c r="B483" s="1">
        <f>VLOOKUP(A483,data_considerations!$C$16:$D$8665,2)</f>
        <v>0.61499999999999999</v>
      </c>
      <c r="C483" s="38">
        <f t="shared" si="49"/>
        <v>-2.8848154337658392E-2</v>
      </c>
      <c r="D483" s="71">
        <f t="shared" si="50"/>
        <v>2.7224295131392999E-3</v>
      </c>
      <c r="E483">
        <f t="shared" si="46"/>
        <v>5.2176905936815572E-2</v>
      </c>
      <c r="F483">
        <f t="shared" si="47"/>
        <v>2.7131991087144098</v>
      </c>
      <c r="G483" s="4">
        <f t="shared" si="48"/>
        <v>-8.5823372973276912E-2</v>
      </c>
      <c r="H483">
        <f t="shared" si="51"/>
        <v>0</v>
      </c>
    </row>
    <row r="484" spans="1:8" x14ac:dyDescent="0.3">
      <c r="A484" s="7">
        <v>34870</v>
      </c>
      <c r="B484" s="1">
        <f>VLOOKUP(A484,data_considerations!$C$16:$D$8665,2)</f>
        <v>0.59799999999999998</v>
      </c>
      <c r="C484" s="38">
        <f t="shared" si="49"/>
        <v>-2.8031513855886196E-2</v>
      </c>
      <c r="D484" s="71">
        <f t="shared" si="50"/>
        <v>2.6090167028723034E-3</v>
      </c>
      <c r="E484">
        <f t="shared" si="46"/>
        <v>5.107853465862449E-2</v>
      </c>
      <c r="F484">
        <f t="shared" si="47"/>
        <v>2.6560838022484736</v>
      </c>
      <c r="G484" s="4">
        <f t="shared" si="48"/>
        <v>-8.4016712992604992E-2</v>
      </c>
      <c r="H484">
        <f t="shared" si="51"/>
        <v>0</v>
      </c>
    </row>
    <row r="485" spans="1:8" x14ac:dyDescent="0.3">
      <c r="A485" s="7">
        <v>34877</v>
      </c>
      <c r="B485" s="1">
        <f>VLOOKUP(A485,data_considerations!$C$16:$D$8665,2)</f>
        <v>0.55600000000000005</v>
      </c>
      <c r="C485" s="38">
        <f t="shared" si="49"/>
        <v>-7.2822459700049191E-2</v>
      </c>
      <c r="D485" s="71">
        <f t="shared" si="50"/>
        <v>2.4996216468431295E-3</v>
      </c>
      <c r="E485">
        <f t="shared" si="46"/>
        <v>4.9996216325269349E-2</v>
      </c>
      <c r="F485">
        <f t="shared" si="47"/>
        <v>2.5998032489140064</v>
      </c>
      <c r="G485" s="4">
        <f t="shared" si="48"/>
        <v>-8.2236457756469719E-2</v>
      </c>
      <c r="H485">
        <f t="shared" si="51"/>
        <v>0</v>
      </c>
    </row>
    <row r="486" spans="1:8" x14ac:dyDescent="0.3">
      <c r="A486" s="7">
        <v>34884</v>
      </c>
      <c r="B486" s="1">
        <f>VLOOKUP(A486,data_considerations!$C$16:$D$8665,2)</f>
        <v>0.52</v>
      </c>
      <c r="C486" s="38">
        <f t="shared" si="49"/>
        <v>-6.693948267510938E-2</v>
      </c>
      <c r="D486" s="71">
        <f t="shared" si="50"/>
        <v>2.6678309862384593E-3</v>
      </c>
      <c r="E486">
        <f t="shared" si="46"/>
        <v>5.165105019492304E-2</v>
      </c>
      <c r="F486">
        <f t="shared" si="47"/>
        <v>2.6858546101359981</v>
      </c>
      <c r="G486" s="4">
        <f t="shared" si="48"/>
        <v>-8.4958417248971727E-2</v>
      </c>
      <c r="H486">
        <f t="shared" si="51"/>
        <v>0</v>
      </c>
    </row>
    <row r="487" spans="1:8" x14ac:dyDescent="0.3">
      <c r="A487" s="7">
        <v>34891</v>
      </c>
      <c r="B487" s="1">
        <f>VLOOKUP(A487,data_considerations!$C$16:$D$8665,2)</f>
        <v>0.53700000000000003</v>
      </c>
      <c r="C487" s="38">
        <f t="shared" si="49"/>
        <v>3.2169282933391753E-2</v>
      </c>
      <c r="D487" s="71">
        <f t="shared" si="50"/>
        <v>2.7766147875128281E-3</v>
      </c>
      <c r="E487">
        <f t="shared" si="46"/>
        <v>5.2693593420005319E-2</v>
      </c>
      <c r="F487">
        <f t="shared" si="47"/>
        <v>2.7400668578402767</v>
      </c>
      <c r="G487" s="4">
        <f t="shared" si="48"/>
        <v>-8.6673248254002008E-2</v>
      </c>
      <c r="H487">
        <f t="shared" si="51"/>
        <v>0</v>
      </c>
    </row>
    <row r="488" spans="1:8" x14ac:dyDescent="0.3">
      <c r="A488" s="7">
        <v>34898</v>
      </c>
      <c r="B488" s="1">
        <f>VLOOKUP(A488,data_considerations!$C$16:$D$8665,2)</f>
        <v>0.496</v>
      </c>
      <c r="C488" s="38">
        <f t="shared" si="49"/>
        <v>-7.9422167783937292E-2</v>
      </c>
      <c r="D488" s="71">
        <f t="shared" si="50"/>
        <v>2.6721096661289747E-3</v>
      </c>
      <c r="E488">
        <f t="shared" si="46"/>
        <v>5.1692452699876552E-2</v>
      </c>
      <c r="F488">
        <f t="shared" si="47"/>
        <v>2.6880075403935808</v>
      </c>
      <c r="G488" s="4">
        <f t="shared" si="48"/>
        <v>-8.5026518309409396E-2</v>
      </c>
      <c r="H488">
        <f t="shared" si="51"/>
        <v>0</v>
      </c>
    </row>
    <row r="489" spans="1:8" x14ac:dyDescent="0.3">
      <c r="A489" s="7">
        <v>34905</v>
      </c>
      <c r="B489" s="1">
        <f>VLOOKUP(A489,data_considerations!$C$16:$D$8665,2)</f>
        <v>0.48499999999999999</v>
      </c>
      <c r="C489" s="38">
        <f t="shared" si="49"/>
        <v>-2.2427035787444323E-2</v>
      </c>
      <c r="D489" s="71">
        <f t="shared" si="50"/>
        <v>2.8902559302912299E-3</v>
      </c>
      <c r="E489">
        <f t="shared" si="46"/>
        <v>5.3761100530878549E-2</v>
      </c>
      <c r="F489">
        <f t="shared" si="47"/>
        <v>2.7955772276056847</v>
      </c>
      <c r="G489" s="4">
        <f t="shared" si="48"/>
        <v>-8.8429141197118324E-2</v>
      </c>
      <c r="H489">
        <f t="shared" si="51"/>
        <v>0</v>
      </c>
    </row>
    <row r="490" spans="1:8" x14ac:dyDescent="0.3">
      <c r="A490" s="7">
        <v>34912</v>
      </c>
      <c r="B490" s="1">
        <f>VLOOKUP(A490,data_considerations!$C$16:$D$8665,2)</f>
        <v>0.504</v>
      </c>
      <c r="C490" s="38">
        <f t="shared" si="49"/>
        <v>3.8427377133885499E-2</v>
      </c>
      <c r="D490" s="71">
        <f t="shared" si="50"/>
        <v>2.7470188905264342E-3</v>
      </c>
      <c r="E490">
        <f t="shared" si="46"/>
        <v>5.2412010937631787E-2</v>
      </c>
      <c r="F490">
        <f t="shared" si="47"/>
        <v>2.725424568756853</v>
      </c>
      <c r="G490" s="4">
        <f t="shared" si="48"/>
        <v>-8.6210086286583901E-2</v>
      </c>
      <c r="H490">
        <f t="shared" si="51"/>
        <v>0</v>
      </c>
    </row>
    <row r="491" spans="1:8" x14ac:dyDescent="0.3">
      <c r="A491" s="7">
        <v>34919</v>
      </c>
      <c r="B491" s="1">
        <f>VLOOKUP(A491,data_considerations!$C$16:$D$8665,2)</f>
        <v>0.51700000000000002</v>
      </c>
      <c r="C491" s="38">
        <f t="shared" si="49"/>
        <v>2.546660643706064E-2</v>
      </c>
      <c r="D491" s="71">
        <f t="shared" si="50"/>
        <v>2.6707975558982401E-3</v>
      </c>
      <c r="E491">
        <f t="shared" si="46"/>
        <v>5.1679759634679419E-2</v>
      </c>
      <c r="F491">
        <f t="shared" si="47"/>
        <v>2.6873475010033299</v>
      </c>
      <c r="G491" s="4">
        <f t="shared" si="48"/>
        <v>-8.5005640075082753E-2</v>
      </c>
      <c r="H491">
        <f t="shared" si="51"/>
        <v>0</v>
      </c>
    </row>
    <row r="492" spans="1:8" x14ac:dyDescent="0.3">
      <c r="A492" s="7">
        <v>34926</v>
      </c>
      <c r="B492" s="1">
        <f>VLOOKUP(A492,data_considerations!$C$16:$D$8665,2)</f>
        <v>0.53400000000000003</v>
      </c>
      <c r="C492" s="38">
        <f t="shared" si="49"/>
        <v>3.2352964451765664E-2</v>
      </c>
      <c r="D492" s="71">
        <f t="shared" si="50"/>
        <v>2.549462585149554E-3</v>
      </c>
      <c r="E492">
        <f t="shared" si="46"/>
        <v>5.0492203211481609E-2</v>
      </c>
      <c r="F492">
        <f t="shared" si="47"/>
        <v>2.6255945669970435</v>
      </c>
      <c r="G492" s="4">
        <f t="shared" si="48"/>
        <v>-8.3052283585176315E-2</v>
      </c>
      <c r="H492">
        <f t="shared" si="51"/>
        <v>0</v>
      </c>
    </row>
    <row r="493" spans="1:8" x14ac:dyDescent="0.3">
      <c r="A493" s="7">
        <v>34933</v>
      </c>
      <c r="B493" s="1">
        <f>VLOOKUP(A493,data_considerations!$C$16:$D$8665,2)</f>
        <v>0.55100000000000005</v>
      </c>
      <c r="C493" s="38">
        <f t="shared" si="49"/>
        <v>3.1338970192719619E-2</v>
      </c>
      <c r="D493" s="71">
        <f t="shared" si="50"/>
        <v>2.4592976885696133E-3</v>
      </c>
      <c r="E493">
        <f t="shared" si="46"/>
        <v>4.9591306582601885E-2</v>
      </c>
      <c r="F493">
        <f t="shared" si="47"/>
        <v>2.5787479422952981</v>
      </c>
      <c r="G493" s="4">
        <f t="shared" si="48"/>
        <v>-8.1570440497655147E-2</v>
      </c>
      <c r="H493">
        <f t="shared" si="51"/>
        <v>0</v>
      </c>
    </row>
    <row r="494" spans="1:8" x14ac:dyDescent="0.3">
      <c r="A494" s="7">
        <v>34940</v>
      </c>
      <c r="B494" s="1">
        <f>VLOOKUP(A494,data_considerations!$C$16:$D$8665,2)</f>
        <v>0.55500000000000005</v>
      </c>
      <c r="C494" s="38">
        <f t="shared" si="49"/>
        <v>7.2333045935200607E-3</v>
      </c>
      <c r="D494" s="71">
        <f t="shared" si="50"/>
        <v>2.3706676904198462E-3</v>
      </c>
      <c r="E494">
        <f t="shared" si="46"/>
        <v>4.8689502877107362E-2</v>
      </c>
      <c r="F494">
        <f t="shared" si="47"/>
        <v>2.531854149609583</v>
      </c>
      <c r="G494" s="4">
        <f t="shared" si="48"/>
        <v>-8.0087105401874206E-2</v>
      </c>
      <c r="H494">
        <f t="shared" si="51"/>
        <v>0</v>
      </c>
    </row>
    <row r="495" spans="1:8" x14ac:dyDescent="0.3">
      <c r="A495" s="7">
        <v>34947</v>
      </c>
      <c r="B495" s="1">
        <f>VLOOKUP(A495,data_considerations!$C$16:$D$8665,2)</f>
        <v>0.57499999999999996</v>
      </c>
      <c r="C495" s="38">
        <f t="shared" si="49"/>
        <v>3.5401927050915792E-2</v>
      </c>
      <c r="D495" s="71">
        <f t="shared" si="50"/>
        <v>2.2315668707152134E-3</v>
      </c>
      <c r="E495">
        <f t="shared" si="46"/>
        <v>4.7239463065483857E-2</v>
      </c>
      <c r="F495">
        <f t="shared" si="47"/>
        <v>2.4564520794051607</v>
      </c>
      <c r="G495" s="4">
        <f t="shared" si="48"/>
        <v>-7.770200215850126E-2</v>
      </c>
      <c r="H495">
        <f t="shared" si="51"/>
        <v>0</v>
      </c>
    </row>
    <row r="496" spans="1:8" x14ac:dyDescent="0.3">
      <c r="A496" s="7">
        <v>34954</v>
      </c>
      <c r="B496" s="1">
        <f>VLOOKUP(A496,data_considerations!$C$16:$D$8665,2)</f>
        <v>0.56599999999999995</v>
      </c>
      <c r="C496" s="38">
        <f t="shared" si="49"/>
        <v>-1.577596259416755E-2</v>
      </c>
      <c r="D496" s="71">
        <f t="shared" si="50"/>
        <v>2.1728706448074023E-3</v>
      </c>
      <c r="E496">
        <f t="shared" si="46"/>
        <v>4.6614060591278705E-2</v>
      </c>
      <c r="F496">
        <f t="shared" si="47"/>
        <v>2.4239311507464927</v>
      </c>
      <c r="G496" s="4">
        <f t="shared" si="48"/>
        <v>-7.6673306630500482E-2</v>
      </c>
      <c r="H496">
        <f t="shared" si="51"/>
        <v>0</v>
      </c>
    </row>
    <row r="497" spans="1:8" x14ac:dyDescent="0.3">
      <c r="A497" s="7">
        <v>34961</v>
      </c>
      <c r="B497" s="1">
        <f>VLOOKUP(A497,data_considerations!$C$16:$D$8665,2)</f>
        <v>0.58799999999999997</v>
      </c>
      <c r="C497" s="38">
        <f t="shared" si="49"/>
        <v>3.8132869695444035E-2</v>
      </c>
      <c r="D497" s="71">
        <f t="shared" si="50"/>
        <v>2.0574312658653126E-3</v>
      </c>
      <c r="E497">
        <f t="shared" si="46"/>
        <v>4.5358916056992729E-2</v>
      </c>
      <c r="F497">
        <f t="shared" si="47"/>
        <v>2.3586636349636221</v>
      </c>
      <c r="G497" s="4">
        <f t="shared" si="48"/>
        <v>-7.4608777590931874E-2</v>
      </c>
      <c r="H497">
        <f t="shared" si="51"/>
        <v>0</v>
      </c>
    </row>
    <row r="498" spans="1:8" x14ac:dyDescent="0.3">
      <c r="A498" s="7">
        <v>34968</v>
      </c>
      <c r="B498" s="1">
        <f>VLOOKUP(A498,data_considerations!$C$16:$D$8665,2)</f>
        <v>0.53200000000000003</v>
      </c>
      <c r="C498" s="38">
        <f t="shared" si="49"/>
        <v>-0.1000834585569824</v>
      </c>
      <c r="D498" s="71">
        <f t="shared" si="50"/>
        <v>2.0212323349859769E-3</v>
      </c>
      <c r="E498">
        <f t="shared" si="46"/>
        <v>4.4958117564973477E-2</v>
      </c>
      <c r="F498">
        <f t="shared" si="47"/>
        <v>2.3378221133786208</v>
      </c>
      <c r="G498" s="4">
        <f t="shared" si="48"/>
        <v>-7.3949522737657328E-2</v>
      </c>
      <c r="H498">
        <f t="shared" si="51"/>
        <v>1</v>
      </c>
    </row>
    <row r="499" spans="1:8" x14ac:dyDescent="0.3">
      <c r="A499" s="7">
        <v>34975</v>
      </c>
      <c r="B499" s="1">
        <f>VLOOKUP(A499,data_considerations!$C$16:$D$8665,2)</f>
        <v>0.52800000000000002</v>
      </c>
      <c r="C499" s="38">
        <f t="shared" si="49"/>
        <v>-7.5472056353829663E-3</v>
      </c>
      <c r="D499" s="71">
        <f t="shared" si="50"/>
        <v>2.5009603154904515E-3</v>
      </c>
      <c r="E499">
        <f t="shared" si="46"/>
        <v>5.0009602232875754E-2</v>
      </c>
      <c r="F499">
        <f t="shared" si="47"/>
        <v>2.6004993161095391</v>
      </c>
      <c r="G499" s="4">
        <f t="shared" si="48"/>
        <v>-8.2258475615146154E-2</v>
      </c>
      <c r="H499">
        <f t="shared" si="51"/>
        <v>0</v>
      </c>
    </row>
    <row r="500" spans="1:8" x14ac:dyDescent="0.3">
      <c r="A500" s="7">
        <v>34982</v>
      </c>
      <c r="B500" s="1">
        <f>VLOOKUP(A500,data_considerations!$C$16:$D$8665,2)</f>
        <v>0.48499999999999999</v>
      </c>
      <c r="C500" s="38">
        <f t="shared" si="49"/>
        <v>-8.4947392768778385E-2</v>
      </c>
      <c r="D500" s="71">
        <f t="shared" si="50"/>
        <v>2.3543203153351898E-3</v>
      </c>
      <c r="E500">
        <f t="shared" si="46"/>
        <v>4.8521338762808161E-2</v>
      </c>
      <c r="F500">
        <f t="shared" si="47"/>
        <v>2.5231096156660242</v>
      </c>
      <c r="G500" s="4">
        <f t="shared" si="48"/>
        <v>-7.981050004854609E-2</v>
      </c>
      <c r="H500">
        <f t="shared" si="51"/>
        <v>1</v>
      </c>
    </row>
    <row r="501" spans="1:8" x14ac:dyDescent="0.3">
      <c r="A501" s="7">
        <v>34989</v>
      </c>
      <c r="B501" s="1">
        <f>VLOOKUP(A501,data_considerations!$C$16:$D$8665,2)</f>
        <v>0.49099999999999999</v>
      </c>
      <c r="C501" s="38">
        <f t="shared" si="49"/>
        <v>1.2295236857037338E-2</v>
      </c>
      <c r="D501" s="71">
        <f t="shared" si="50"/>
        <v>2.646024668707865E-3</v>
      </c>
      <c r="E501">
        <f t="shared" si="46"/>
        <v>5.1439524382597718E-2</v>
      </c>
      <c r="F501">
        <f t="shared" si="47"/>
        <v>2.6748552678950812</v>
      </c>
      <c r="G501" s="4">
        <f t="shared" si="48"/>
        <v>-8.4610488249374574E-2</v>
      </c>
      <c r="H501">
        <f t="shared" si="51"/>
        <v>0</v>
      </c>
    </row>
    <row r="502" spans="1:8" x14ac:dyDescent="0.3">
      <c r="A502" s="7">
        <v>34996</v>
      </c>
      <c r="B502" s="1">
        <f>VLOOKUP(A502,data_considerations!$C$16:$D$8665,2)</f>
        <v>0.46500000000000002</v>
      </c>
      <c r="C502" s="38">
        <f t="shared" si="49"/>
        <v>-5.4406722207164214E-2</v>
      </c>
      <c r="D502" s="71">
        <f t="shared" si="50"/>
        <v>2.4963335595476321E-3</v>
      </c>
      <c r="E502">
        <f t="shared" si="46"/>
        <v>4.996332214282425E-2</v>
      </c>
      <c r="F502">
        <f t="shared" si="47"/>
        <v>2.598092751426861</v>
      </c>
      <c r="G502" s="4">
        <f t="shared" si="48"/>
        <v>-8.2182351641169285E-2</v>
      </c>
      <c r="H502">
        <f t="shared" si="51"/>
        <v>0</v>
      </c>
    </row>
    <row r="503" spans="1:8" x14ac:dyDescent="0.3">
      <c r="A503" s="7">
        <v>35003</v>
      </c>
      <c r="B503" s="1">
        <f>VLOOKUP(A503,data_considerations!$C$16:$D$8665,2)</f>
        <v>0.47699999999999998</v>
      </c>
      <c r="C503" s="38">
        <f t="shared" si="49"/>
        <v>2.5479085300984753E-2</v>
      </c>
      <c r="D503" s="71">
        <f t="shared" si="50"/>
        <v>2.5241590312544263E-3</v>
      </c>
      <c r="E503">
        <f t="shared" si="46"/>
        <v>5.024100945696082E-2</v>
      </c>
      <c r="F503">
        <f t="shared" si="47"/>
        <v>2.6125324917619626</v>
      </c>
      <c r="G503" s="4">
        <f t="shared" si="48"/>
        <v>-8.2639106626985245E-2</v>
      </c>
      <c r="H503">
        <f t="shared" si="51"/>
        <v>0</v>
      </c>
    </row>
    <row r="504" spans="1:8" x14ac:dyDescent="0.3">
      <c r="A504" s="7">
        <v>35010</v>
      </c>
      <c r="B504" s="1">
        <f>VLOOKUP(A504,data_considerations!$C$16:$D$8665,2)</f>
        <v>0.49299999999999999</v>
      </c>
      <c r="C504" s="38">
        <f t="shared" si="49"/>
        <v>3.2992683154349028E-2</v>
      </c>
      <c r="D504" s="71">
        <f t="shared" si="50"/>
        <v>2.411660516645652E-3</v>
      </c>
      <c r="E504">
        <f t="shared" si="46"/>
        <v>4.9108660301882108E-2</v>
      </c>
      <c r="F504">
        <f t="shared" si="47"/>
        <v>2.5536503356978697</v>
      </c>
      <c r="G504" s="4">
        <f t="shared" si="48"/>
        <v>-8.0776558012278593E-2</v>
      </c>
      <c r="H504">
        <f t="shared" si="51"/>
        <v>0</v>
      </c>
    </row>
    <row r="505" spans="1:8" x14ac:dyDescent="0.3">
      <c r="A505" s="7">
        <v>35017</v>
      </c>
      <c r="B505" s="1">
        <f>VLOOKUP(A505,data_considerations!$C$16:$D$8665,2)</f>
        <v>0.48</v>
      </c>
      <c r="C505" s="38">
        <f t="shared" si="49"/>
        <v>-2.6723070140753508E-2</v>
      </c>
      <c r="D505" s="71">
        <f t="shared" si="50"/>
        <v>2.3322719141503087E-3</v>
      </c>
      <c r="E505">
        <f t="shared" si="46"/>
        <v>4.8293601171897592E-2</v>
      </c>
      <c r="F505">
        <f t="shared" si="47"/>
        <v>2.5112672609386748</v>
      </c>
      <c r="G505" s="4">
        <f t="shared" si="48"/>
        <v>-7.9435905046143646E-2</v>
      </c>
      <c r="H505">
        <f t="shared" si="51"/>
        <v>0</v>
      </c>
    </row>
    <row r="506" spans="1:8" x14ac:dyDescent="0.3">
      <c r="A506" s="7">
        <v>35024</v>
      </c>
      <c r="B506" s="1">
        <f>VLOOKUP(A506,data_considerations!$C$16:$D$8665,2)</f>
        <v>0.52</v>
      </c>
      <c r="C506" s="38">
        <f t="shared" si="49"/>
        <v>8.0042707673536564E-2</v>
      </c>
      <c r="D506" s="71">
        <f t="shared" si="50"/>
        <v>2.2351829479661479E-3</v>
      </c>
      <c r="E506">
        <f t="shared" si="46"/>
        <v>4.7277721476041416E-2</v>
      </c>
      <c r="F506">
        <f t="shared" si="47"/>
        <v>2.4584415167541538</v>
      </c>
      <c r="G506" s="4">
        <f t="shared" si="48"/>
        <v>-7.776493164386826E-2</v>
      </c>
      <c r="H506">
        <f t="shared" si="51"/>
        <v>0</v>
      </c>
    </row>
    <row r="507" spans="1:8" x14ac:dyDescent="0.3">
      <c r="A507" s="7">
        <v>35031</v>
      </c>
      <c r="B507" s="1">
        <f>VLOOKUP(A507,data_considerations!$C$16:$D$8665,2)</f>
        <v>0.56100000000000005</v>
      </c>
      <c r="C507" s="38">
        <f t="shared" si="49"/>
        <v>7.5892093947223432E-2</v>
      </c>
      <c r="D507" s="71">
        <f t="shared" si="50"/>
        <v>2.4854820741908529E-3</v>
      </c>
      <c r="E507">
        <f t="shared" si="46"/>
        <v>4.9854609357519321E-2</v>
      </c>
      <c r="F507">
        <f t="shared" si="47"/>
        <v>2.5924396865910047</v>
      </c>
      <c r="G507" s="4">
        <f t="shared" si="48"/>
        <v>-8.2003535021964488E-2</v>
      </c>
      <c r="H507">
        <f t="shared" si="51"/>
        <v>0</v>
      </c>
    </row>
    <row r="508" spans="1:8" x14ac:dyDescent="0.3">
      <c r="A508" s="7">
        <v>35038</v>
      </c>
      <c r="B508" s="1">
        <f>VLOOKUP(A508,data_considerations!$C$16:$D$8665,2)</f>
        <v>0.54700000000000004</v>
      </c>
      <c r="C508" s="38">
        <f t="shared" si="49"/>
        <v>-2.5272103100715173E-2</v>
      </c>
      <c r="D508" s="71">
        <f t="shared" si="50"/>
        <v>2.6819297451610531E-3</v>
      </c>
      <c r="E508">
        <f t="shared" si="46"/>
        <v>5.1787351208196129E-2</v>
      </c>
      <c r="F508">
        <f t="shared" si="47"/>
        <v>2.6929422628261985</v>
      </c>
      <c r="G508" s="4">
        <f t="shared" si="48"/>
        <v>-8.5182612465011132E-2</v>
      </c>
      <c r="H508">
        <f t="shared" si="51"/>
        <v>0</v>
      </c>
    </row>
    <row r="509" spans="1:8" x14ac:dyDescent="0.3">
      <c r="A509" s="7">
        <v>35045</v>
      </c>
      <c r="B509" s="1">
        <f>VLOOKUP(A509,data_considerations!$C$16:$D$8665,2)</f>
        <v>0.54</v>
      </c>
      <c r="C509" s="38">
        <f t="shared" si="49"/>
        <v>-1.2879662863661139E-2</v>
      </c>
      <c r="D509" s="71">
        <f t="shared" si="50"/>
        <v>2.5593347121593804E-3</v>
      </c>
      <c r="E509">
        <f t="shared" si="46"/>
        <v>5.0589867682762135E-2</v>
      </c>
      <c r="F509">
        <f t="shared" si="47"/>
        <v>2.6306731195036308</v>
      </c>
      <c r="G509" s="4">
        <f t="shared" si="48"/>
        <v>-8.3212927344986393E-2</v>
      </c>
      <c r="H509">
        <f t="shared" si="51"/>
        <v>0</v>
      </c>
    </row>
    <row r="510" spans="1:8" x14ac:dyDescent="0.3">
      <c r="A510" s="7">
        <v>35052</v>
      </c>
      <c r="B510" s="1">
        <f>VLOOKUP(A510,data_considerations!$C$16:$D$8665,2)</f>
        <v>0.52900000000000003</v>
      </c>
      <c r="C510" s="38">
        <f t="shared" si="49"/>
        <v>-2.0580707700020687E-2</v>
      </c>
      <c r="D510" s="71">
        <f t="shared" si="50"/>
        <v>2.415727772358712E-3</v>
      </c>
      <c r="E510">
        <f t="shared" si="46"/>
        <v>4.9150053635359466E-2</v>
      </c>
      <c r="F510">
        <f t="shared" si="47"/>
        <v>2.5558027890386921</v>
      </c>
      <c r="G510" s="4">
        <f t="shared" si="48"/>
        <v>-8.0844643986980436E-2</v>
      </c>
      <c r="H510">
        <f t="shared" si="51"/>
        <v>0</v>
      </c>
    </row>
    <row r="511" spans="1:8" x14ac:dyDescent="0.3">
      <c r="A511" s="7">
        <v>35059</v>
      </c>
      <c r="B511" s="1">
        <f>VLOOKUP(A511,data_considerations!$C$16:$D$8665,2)</f>
        <v>0.52300000000000002</v>
      </c>
      <c r="C511" s="38">
        <f t="shared" si="49"/>
        <v>-1.1406967793376478E-2</v>
      </c>
      <c r="D511" s="71">
        <f t="shared" si="50"/>
        <v>2.2961980377832103E-3</v>
      </c>
      <c r="E511">
        <f t="shared" si="46"/>
        <v>4.7918660642626586E-2</v>
      </c>
      <c r="F511">
        <f t="shared" si="47"/>
        <v>2.4917703534165825</v>
      </c>
      <c r="G511" s="4">
        <f t="shared" si="48"/>
        <v>-7.8819182756681122E-2</v>
      </c>
      <c r="H511">
        <f t="shared" si="51"/>
        <v>0</v>
      </c>
    </row>
    <row r="512" spans="1:8" x14ac:dyDescent="0.3">
      <c r="A512" s="7">
        <v>35066</v>
      </c>
      <c r="B512" s="1">
        <f>VLOOKUP(A512,data_considerations!$C$16:$D$8665,2)</f>
        <v>0.53400000000000003</v>
      </c>
      <c r="C512" s="38">
        <f t="shared" si="49"/>
        <v>2.0814374895271971E-2</v>
      </c>
      <c r="D512" s="71">
        <f t="shared" si="50"/>
        <v>2.1662332903705653E-3</v>
      </c>
      <c r="E512">
        <f t="shared" si="46"/>
        <v>4.6542811371580957E-2</v>
      </c>
      <c r="F512">
        <f t="shared" si="47"/>
        <v>2.4202261913222096</v>
      </c>
      <c r="G512" s="4">
        <f t="shared" si="48"/>
        <v>-7.6556112093063178E-2</v>
      </c>
      <c r="H512">
        <f t="shared" si="51"/>
        <v>0</v>
      </c>
    </row>
    <row r="513" spans="1:8" x14ac:dyDescent="0.3">
      <c r="A513" s="7">
        <v>35073</v>
      </c>
      <c r="B513" s="1">
        <f>VLOOKUP(A513,data_considerations!$C$16:$D$8665,2)</f>
        <v>0.53700000000000003</v>
      </c>
      <c r="C513" s="38">
        <f t="shared" si="49"/>
        <v>5.6022555486697516E-3</v>
      </c>
      <c r="D513" s="71">
        <f t="shared" si="50"/>
        <v>2.0622535850851869E-3</v>
      </c>
      <c r="E513">
        <f t="shared" si="46"/>
        <v>4.5412042291502225E-2</v>
      </c>
      <c r="F513">
        <f t="shared" si="47"/>
        <v>2.3614261991581156</v>
      </c>
      <c r="G513" s="4">
        <f t="shared" si="48"/>
        <v>-7.4696162470451105E-2</v>
      </c>
      <c r="H513">
        <f t="shared" si="51"/>
        <v>0</v>
      </c>
    </row>
    <row r="514" spans="1:8" x14ac:dyDescent="0.3">
      <c r="A514" s="7">
        <v>35080</v>
      </c>
      <c r="B514" s="1">
        <f>VLOOKUP(A514,data_considerations!$C$16:$D$8665,2)</f>
        <v>0.47899999999999998</v>
      </c>
      <c r="C514" s="38">
        <f t="shared" si="49"/>
        <v>-0.11429749709794958</v>
      </c>
      <c r="D514" s="71">
        <f t="shared" si="50"/>
        <v>1.9404014860140318E-3</v>
      </c>
      <c r="E514">
        <f t="shared" si="46"/>
        <v>4.4049988490509638E-2</v>
      </c>
      <c r="F514">
        <f t="shared" si="47"/>
        <v>2.2905994015065012</v>
      </c>
      <c r="G514" s="4">
        <f t="shared" si="48"/>
        <v>-7.2455783335785409E-2</v>
      </c>
      <c r="H514">
        <f t="shared" si="51"/>
        <v>1</v>
      </c>
    </row>
    <row r="515" spans="1:8" x14ac:dyDescent="0.3">
      <c r="A515" s="7">
        <v>35087</v>
      </c>
      <c r="B515" s="1">
        <f>VLOOKUP(A515,data_considerations!$C$16:$D$8665,2)</f>
        <v>0.48</v>
      </c>
      <c r="C515" s="38">
        <f t="shared" si="49"/>
        <v>2.0855064910213611E-3</v>
      </c>
      <c r="D515" s="71">
        <f t="shared" si="50"/>
        <v>2.607812467424538E-3</v>
      </c>
      <c r="E515">
        <f t="shared" si="46"/>
        <v>5.1066745220588891E-2</v>
      </c>
      <c r="F515">
        <f t="shared" si="47"/>
        <v>2.6554707514706224</v>
      </c>
      <c r="G515" s="4">
        <f t="shared" si="48"/>
        <v>-8.3997321092692423E-2</v>
      </c>
      <c r="H515">
        <f t="shared" si="51"/>
        <v>0</v>
      </c>
    </row>
    <row r="516" spans="1:8" x14ac:dyDescent="0.3">
      <c r="A516" s="7">
        <v>35094</v>
      </c>
      <c r="B516" s="1">
        <f>VLOOKUP(A516,data_considerations!$C$16:$D$8665,2)</f>
        <v>0.49099999999999999</v>
      </c>
      <c r="C516" s="38">
        <f t="shared" si="49"/>
        <v>2.2658023892583996E-2</v>
      </c>
      <c r="D516" s="71">
        <f t="shared" si="50"/>
        <v>2.4516046796185112E-3</v>
      </c>
      <c r="E516">
        <f t="shared" si="46"/>
        <v>4.9513681741701565E-2</v>
      </c>
      <c r="F516">
        <f t="shared" si="47"/>
        <v>2.5747114505684814</v>
      </c>
      <c r="G516" s="4">
        <f t="shared" si="48"/>
        <v>-8.1442758996558728E-2</v>
      </c>
      <c r="H516">
        <f t="shared" si="51"/>
        <v>0</v>
      </c>
    </row>
    <row r="517" spans="1:8" x14ac:dyDescent="0.3">
      <c r="A517" s="7">
        <v>35101</v>
      </c>
      <c r="B517" s="1">
        <f>VLOOKUP(A517,data_considerations!$C$16:$D$8665,2)</f>
        <v>0.49199999999999999</v>
      </c>
      <c r="C517" s="38">
        <f t="shared" si="49"/>
        <v>2.0345886977874567E-3</v>
      </c>
      <c r="D517" s="71">
        <f t="shared" si="50"/>
        <v>2.3353115616444146E-3</v>
      </c>
      <c r="E517">
        <f t="shared" si="46"/>
        <v>4.8325061424114246E-2</v>
      </c>
      <c r="F517">
        <f t="shared" si="47"/>
        <v>2.5129031940539406</v>
      </c>
      <c r="G517" s="4">
        <f t="shared" si="48"/>
        <v>-7.9487652556107014E-2</v>
      </c>
      <c r="H517">
        <f t="shared" si="51"/>
        <v>0</v>
      </c>
    </row>
    <row r="518" spans="1:8" x14ac:dyDescent="0.3">
      <c r="A518" s="7">
        <v>35108</v>
      </c>
      <c r="B518" s="1">
        <f>VLOOKUP(A518,data_considerations!$C$16:$D$8665,2)</f>
        <v>0.52200000000000002</v>
      </c>
      <c r="C518" s="38">
        <f t="shared" si="49"/>
        <v>5.9188871390330654E-2</v>
      </c>
      <c r="D518" s="71">
        <f t="shared" si="50"/>
        <v>2.1954412410158993E-3</v>
      </c>
      <c r="E518">
        <f t="shared" si="46"/>
        <v>4.6855535863074914E-2</v>
      </c>
      <c r="F518">
        <f t="shared" si="47"/>
        <v>2.4364878648798953</v>
      </c>
      <c r="G518" s="4">
        <f t="shared" si="48"/>
        <v>-7.7070498107133567E-2</v>
      </c>
      <c r="H518">
        <f t="shared" si="51"/>
        <v>0</v>
      </c>
    </row>
    <row r="519" spans="1:8" x14ac:dyDescent="0.3">
      <c r="A519" s="7">
        <v>35115</v>
      </c>
      <c r="B519" s="1">
        <f>VLOOKUP(A519,data_considerations!$C$16:$D$8665,2)</f>
        <v>0.54700000000000004</v>
      </c>
      <c r="C519" s="38">
        <f t="shared" si="49"/>
        <v>4.6781214539342447E-2</v>
      </c>
      <c r="D519" s="71">
        <f t="shared" si="50"/>
        <v>2.2739141163426115E-3</v>
      </c>
      <c r="E519">
        <f t="shared" si="46"/>
        <v>4.7685575558470632E-2</v>
      </c>
      <c r="F519">
        <f t="shared" si="47"/>
        <v>2.4796499290404728</v>
      </c>
      <c r="G519" s="4">
        <f t="shared" si="48"/>
        <v>-7.8435791910618918E-2</v>
      </c>
      <c r="H519">
        <f t="shared" si="51"/>
        <v>0</v>
      </c>
    </row>
    <row r="520" spans="1:8" x14ac:dyDescent="0.3">
      <c r="A520" s="7">
        <v>35122</v>
      </c>
      <c r="B520" s="1">
        <f>VLOOKUP(A520,data_considerations!$C$16:$D$8665,2)</f>
        <v>0.58499999999999996</v>
      </c>
      <c r="C520" s="38">
        <f t="shared" si="49"/>
        <v>6.7163044809875047E-2</v>
      </c>
      <c r="D520" s="71">
        <f t="shared" si="50"/>
        <v>2.268788191388614E-3</v>
      </c>
      <c r="E520">
        <f t="shared" si="46"/>
        <v>4.7631798112065998E-2</v>
      </c>
      <c r="F520">
        <f t="shared" si="47"/>
        <v>2.4768535018274318</v>
      </c>
      <c r="G520" s="4">
        <f t="shared" si="48"/>
        <v>-7.8347335882852059E-2</v>
      </c>
      <c r="H520">
        <f t="shared" si="51"/>
        <v>0</v>
      </c>
    </row>
    <row r="521" spans="1:8" x14ac:dyDescent="0.3">
      <c r="A521" s="7">
        <v>35129</v>
      </c>
      <c r="B521" s="1">
        <f>VLOOKUP(A521,data_considerations!$C$16:$D$8665,2)</f>
        <v>0.56599999999999995</v>
      </c>
      <c r="C521" s="38">
        <f t="shared" si="49"/>
        <v>-3.3017769028673552E-2</v>
      </c>
      <c r="D521" s="71">
        <f t="shared" si="50"/>
        <v>2.4033133751932946E-3</v>
      </c>
      <c r="E521">
        <f t="shared" si="46"/>
        <v>4.902360018596446E-2</v>
      </c>
      <c r="F521">
        <f t="shared" si="47"/>
        <v>2.549227209670152</v>
      </c>
      <c r="G521" s="4">
        <f t="shared" si="48"/>
        <v>-8.0636646572102524E-2</v>
      </c>
      <c r="H521">
        <f t="shared" si="51"/>
        <v>0</v>
      </c>
    </row>
    <row r="522" spans="1:8" x14ac:dyDescent="0.3">
      <c r="A522" s="7">
        <v>35136</v>
      </c>
      <c r="B522" s="1">
        <f>VLOOKUP(A522,data_considerations!$C$16:$D$8665,2)</f>
        <v>0.57399999999999995</v>
      </c>
      <c r="C522" s="38">
        <f t="shared" si="49"/>
        <v>1.4035318116383583E-2</v>
      </c>
      <c r="D522" s="71">
        <f t="shared" si="50"/>
        <v>2.3245249569795469E-3</v>
      </c>
      <c r="E522">
        <f t="shared" si="46"/>
        <v>4.8213327586669921E-2</v>
      </c>
      <c r="F522">
        <f t="shared" si="47"/>
        <v>2.5070930345068358</v>
      </c>
      <c r="G522" s="4">
        <f t="shared" si="48"/>
        <v>-7.9303866748333507E-2</v>
      </c>
      <c r="H522">
        <f t="shared" si="51"/>
        <v>0</v>
      </c>
    </row>
    <row r="523" spans="1:8" x14ac:dyDescent="0.3">
      <c r="A523" s="7">
        <v>35143</v>
      </c>
      <c r="B523" s="1">
        <f>VLOOKUP(A523,data_considerations!$C$16:$D$8665,2)</f>
        <v>0.60799999999999998</v>
      </c>
      <c r="C523" s="38">
        <f t="shared" si="49"/>
        <v>5.7545485646600551E-2</v>
      </c>
      <c r="D523" s="71">
        <f t="shared" si="50"/>
        <v>2.1968728688384594E-3</v>
      </c>
      <c r="E523">
        <f t="shared" si="46"/>
        <v>4.6870810413715477E-2</v>
      </c>
      <c r="F523">
        <f t="shared" si="47"/>
        <v>2.4372821415132049</v>
      </c>
      <c r="G523" s="4">
        <f t="shared" si="48"/>
        <v>-7.7095622507154751E-2</v>
      </c>
      <c r="H523">
        <f t="shared" si="51"/>
        <v>0</v>
      </c>
    </row>
    <row r="524" spans="1:8" x14ac:dyDescent="0.3">
      <c r="A524" s="7">
        <v>35150</v>
      </c>
      <c r="B524" s="1">
        <f>VLOOKUP(A524,data_considerations!$C$16:$D$8665,2)</f>
        <v>0.61399999999999999</v>
      </c>
      <c r="C524" s="38">
        <f t="shared" si="49"/>
        <v>9.820046180975513E-3</v>
      </c>
      <c r="D524" s="71">
        <f t="shared" si="50"/>
        <v>2.2637494718063386E-3</v>
      </c>
      <c r="E524">
        <f t="shared" si="46"/>
        <v>4.7578876319290461E-2</v>
      </c>
      <c r="F524">
        <f t="shared" si="47"/>
        <v>2.4741015686031038</v>
      </c>
      <c r="G524" s="4">
        <f t="shared" si="48"/>
        <v>-7.8260287280060445E-2</v>
      </c>
      <c r="H524">
        <f t="shared" si="51"/>
        <v>0</v>
      </c>
    </row>
    <row r="525" spans="1:8" x14ac:dyDescent="0.3">
      <c r="A525" s="7">
        <v>35157</v>
      </c>
      <c r="B525" s="1">
        <f>VLOOKUP(A525,data_considerations!$C$16:$D$8665,2)</f>
        <v>0.65600000000000003</v>
      </c>
      <c r="C525" s="38">
        <f t="shared" si="49"/>
        <v>6.6165860796946613E-2</v>
      </c>
      <c r="D525" s="71">
        <f t="shared" si="50"/>
        <v>2.1337105019177474E-3</v>
      </c>
      <c r="E525">
        <f t="shared" ref="E525:E588" si="52">SQRT(D525)</f>
        <v>4.6192104324416172E-2</v>
      </c>
      <c r="F525">
        <f t="shared" ref="F525:F588" si="53">E525*52</f>
        <v>2.4019894248696412</v>
      </c>
      <c r="G525" s="4">
        <f t="shared" ref="G525:G588" si="54">NORMSINV(0.05)*E525</f>
        <v>-7.5979250334536744E-2</v>
      </c>
      <c r="H525">
        <f t="shared" si="51"/>
        <v>0</v>
      </c>
    </row>
    <row r="526" spans="1:8" x14ac:dyDescent="0.3">
      <c r="A526" s="7">
        <v>35164</v>
      </c>
      <c r="B526" s="1">
        <f>VLOOKUP(A526,data_considerations!$C$16:$D$8665,2)</f>
        <v>0.68899999999999995</v>
      </c>
      <c r="C526" s="38">
        <f t="shared" ref="C526:C589" si="55">LN(B526/B525)</f>
        <v>4.908048206956931E-2</v>
      </c>
      <c r="D526" s="71">
        <f t="shared" ref="D526:D589" si="56">(1-$D$8)*C525^2+$D$8*D525</f>
        <v>2.2683631399027376E-3</v>
      </c>
      <c r="E526">
        <f t="shared" si="52"/>
        <v>4.7627336057171385E-2</v>
      </c>
      <c r="F526">
        <f t="shared" si="53"/>
        <v>2.4766214749729119</v>
      </c>
      <c r="G526" s="4">
        <f t="shared" si="54"/>
        <v>-7.8339996455675007E-2</v>
      </c>
      <c r="H526">
        <f t="shared" ref="H526:H589" si="57">IF(C526&gt;G526,0,1)</f>
        <v>0</v>
      </c>
    </row>
    <row r="527" spans="1:8" x14ac:dyDescent="0.3">
      <c r="A527" s="7">
        <v>35171</v>
      </c>
      <c r="B527" s="1">
        <f>VLOOKUP(A527,data_considerations!$C$16:$D$8665,2)</f>
        <v>0.67300000000000004</v>
      </c>
      <c r="C527" s="38">
        <f t="shared" si="55"/>
        <v>-2.3495941368930656E-2</v>
      </c>
      <c r="D527" s="71">
        <f t="shared" si="56"/>
        <v>2.2767949747194522E-3</v>
      </c>
      <c r="E527">
        <f t="shared" si="52"/>
        <v>4.7715772808574024E-2</v>
      </c>
      <c r="F527">
        <f t="shared" si="53"/>
        <v>2.4812201860458494</v>
      </c>
      <c r="G527" s="4">
        <f t="shared" si="54"/>
        <v>-7.8485461966975437E-2</v>
      </c>
      <c r="H527">
        <f t="shared" si="57"/>
        <v>0</v>
      </c>
    </row>
    <row r="528" spans="1:8" x14ac:dyDescent="0.3">
      <c r="A528" s="7">
        <v>35178</v>
      </c>
      <c r="B528" s="1">
        <f>VLOOKUP(A528,data_considerations!$C$16:$D$8665,2)</f>
        <v>0.71099999999999997</v>
      </c>
      <c r="C528" s="38">
        <f t="shared" si="55"/>
        <v>5.4927100158512883E-2</v>
      </c>
      <c r="D528" s="71">
        <f t="shared" si="56"/>
        <v>2.1733108318850187E-3</v>
      </c>
      <c r="E528">
        <f t="shared" si="52"/>
        <v>4.6618781964837076E-2</v>
      </c>
      <c r="F528">
        <f t="shared" si="53"/>
        <v>2.4241766621715279</v>
      </c>
      <c r="G528" s="4">
        <f t="shared" si="54"/>
        <v>-7.6681072598922165E-2</v>
      </c>
      <c r="H528">
        <f t="shared" si="57"/>
        <v>0</v>
      </c>
    </row>
    <row r="529" spans="1:8" x14ac:dyDescent="0.3">
      <c r="A529" s="7">
        <v>35185</v>
      </c>
      <c r="B529" s="1">
        <f>VLOOKUP(A529,data_considerations!$C$16:$D$8665,2)</f>
        <v>0.69499999999999995</v>
      </c>
      <c r="C529" s="38">
        <f t="shared" si="55"/>
        <v>-2.2760584238448768E-2</v>
      </c>
      <c r="D529" s="71">
        <f t="shared" si="56"/>
        <v>2.2239313618813159E-3</v>
      </c>
      <c r="E529">
        <f t="shared" si="52"/>
        <v>4.7158576758436169E-2</v>
      </c>
      <c r="F529">
        <f t="shared" si="53"/>
        <v>2.4522459914386809</v>
      </c>
      <c r="G529" s="4">
        <f t="shared" si="54"/>
        <v>-7.7568956022983152E-2</v>
      </c>
      <c r="H529">
        <f t="shared" si="57"/>
        <v>0</v>
      </c>
    </row>
    <row r="530" spans="1:8" x14ac:dyDescent="0.3">
      <c r="A530" s="7">
        <v>35192</v>
      </c>
      <c r="B530" s="1">
        <f>VLOOKUP(A530,data_considerations!$C$16:$D$8665,2)</f>
        <v>0.69199999999999995</v>
      </c>
      <c r="C530" s="38">
        <f t="shared" si="55"/>
        <v>-4.3258899471226063E-3</v>
      </c>
      <c r="D530" s="71">
        <f t="shared" si="56"/>
        <v>2.1215781318609682E-3</v>
      </c>
      <c r="E530">
        <f t="shared" si="52"/>
        <v>4.6060591961686381E-2</v>
      </c>
      <c r="F530">
        <f t="shared" si="53"/>
        <v>2.3951507820076916</v>
      </c>
      <c r="G530" s="4">
        <f t="shared" si="54"/>
        <v>-7.576293174771169E-2</v>
      </c>
      <c r="H530">
        <f t="shared" si="57"/>
        <v>0</v>
      </c>
    </row>
    <row r="531" spans="1:8" x14ac:dyDescent="0.3">
      <c r="A531" s="7">
        <v>35199</v>
      </c>
      <c r="B531" s="1">
        <f>VLOOKUP(A531,data_considerations!$C$16:$D$8665,2)</f>
        <v>0.68100000000000005</v>
      </c>
      <c r="C531" s="38">
        <f t="shared" si="55"/>
        <v>-1.6023649468157063E-2</v>
      </c>
      <c r="D531" s="71">
        <f t="shared" si="56"/>
        <v>1.9954062433793869E-3</v>
      </c>
      <c r="E531">
        <f t="shared" si="52"/>
        <v>4.4669970263918765E-2</v>
      </c>
      <c r="F531">
        <f t="shared" si="53"/>
        <v>2.3228384537237758</v>
      </c>
      <c r="G531" s="4">
        <f t="shared" si="54"/>
        <v>-7.3475562604421216E-2</v>
      </c>
      <c r="H531">
        <f t="shared" si="57"/>
        <v>0</v>
      </c>
    </row>
    <row r="532" spans="1:8" x14ac:dyDescent="0.3">
      <c r="A532" s="7">
        <v>35206</v>
      </c>
      <c r="B532" s="1">
        <f>VLOOKUP(A532,data_considerations!$C$16:$D$8665,2)</f>
        <v>0.626</v>
      </c>
      <c r="C532" s="38">
        <f t="shared" si="55"/>
        <v>-8.4211935049413919E-2</v>
      </c>
      <c r="D532" s="71">
        <f t="shared" si="56"/>
        <v>1.8910873093133257E-3</v>
      </c>
      <c r="E532">
        <f t="shared" si="52"/>
        <v>4.348663368568928E-2</v>
      </c>
      <c r="F532">
        <f t="shared" si="53"/>
        <v>2.2613049516558426</v>
      </c>
      <c r="G532" s="4">
        <f t="shared" si="54"/>
        <v>-7.1529147141816102E-2</v>
      </c>
      <c r="H532">
        <f t="shared" si="57"/>
        <v>1</v>
      </c>
    </row>
    <row r="533" spans="1:8" x14ac:dyDescent="0.3">
      <c r="A533" s="7">
        <v>35213</v>
      </c>
      <c r="B533" s="1">
        <f>VLOOKUP(A533,data_considerations!$C$16:$D$8665,2)</f>
        <v>0.60799999999999998</v>
      </c>
      <c r="C533" s="38">
        <f t="shared" si="55"/>
        <v>-2.9175489133931559E-2</v>
      </c>
      <c r="D533" s="71">
        <f t="shared" si="56"/>
        <v>2.2031210710405291E-3</v>
      </c>
      <c r="E533">
        <f t="shared" si="52"/>
        <v>4.693741653564381E-2</v>
      </c>
      <c r="F533">
        <f t="shared" si="53"/>
        <v>2.4407456598534782</v>
      </c>
      <c r="G533" s="4">
        <f t="shared" si="54"/>
        <v>-7.7205179828385748E-2</v>
      </c>
      <c r="H533">
        <f t="shared" si="57"/>
        <v>0</v>
      </c>
    </row>
    <row r="534" spans="1:8" x14ac:dyDescent="0.3">
      <c r="A534" s="7">
        <v>35220</v>
      </c>
      <c r="B534" s="1">
        <f>VLOOKUP(A534,data_considerations!$C$16:$D$8665,2)</f>
        <v>0.59099999999999997</v>
      </c>
      <c r="C534" s="38">
        <f t="shared" si="55"/>
        <v>-2.8358864560068826E-2</v>
      </c>
      <c r="D534" s="71">
        <f t="shared" si="56"/>
        <v>2.1220063567503468E-3</v>
      </c>
      <c r="E534">
        <f t="shared" si="52"/>
        <v>4.6065240222431782E-2</v>
      </c>
      <c r="F534">
        <f t="shared" si="53"/>
        <v>2.3953924915664526</v>
      </c>
      <c r="G534" s="4">
        <f t="shared" si="54"/>
        <v>-7.5770577456257773E-2</v>
      </c>
      <c r="H534">
        <f t="shared" si="57"/>
        <v>0</v>
      </c>
    </row>
    <row r="535" spans="1:8" x14ac:dyDescent="0.3">
      <c r="A535" s="7">
        <v>35227</v>
      </c>
      <c r="B535" s="1">
        <f>VLOOKUP(A535,data_considerations!$C$16:$D$8665,2)</f>
        <v>0.59299999999999997</v>
      </c>
      <c r="C535" s="38">
        <f t="shared" si="55"/>
        <v>3.3783815916271906E-3</v>
      </c>
      <c r="D535" s="71">
        <f t="shared" si="56"/>
        <v>2.0429394872935056E-3</v>
      </c>
      <c r="E535">
        <f t="shared" si="52"/>
        <v>4.5198888120102088E-2</v>
      </c>
      <c r="F535">
        <f t="shared" si="53"/>
        <v>2.3503421822453086</v>
      </c>
      <c r="G535" s="4">
        <f t="shared" si="54"/>
        <v>-7.4345555058523749E-2</v>
      </c>
      <c r="H535">
        <f t="shared" si="57"/>
        <v>0</v>
      </c>
    </row>
    <row r="536" spans="1:8" x14ac:dyDescent="0.3">
      <c r="A536" s="7">
        <v>35234</v>
      </c>
      <c r="B536" s="1">
        <f>VLOOKUP(A536,data_considerations!$C$16:$D$8665,2)</f>
        <v>0.58899999999999997</v>
      </c>
      <c r="C536" s="38">
        <f t="shared" si="55"/>
        <v>-6.7682153461387394E-3</v>
      </c>
      <c r="D536" s="71">
        <f t="shared" si="56"/>
        <v>1.921047925786614E-3</v>
      </c>
      <c r="E536">
        <f t="shared" si="52"/>
        <v>4.3829760731569301E-2</v>
      </c>
      <c r="F536">
        <f t="shared" si="53"/>
        <v>2.2791475580416036</v>
      </c>
      <c r="G536" s="4">
        <f t="shared" si="54"/>
        <v>-7.2093540907736994E-2</v>
      </c>
      <c r="H536">
        <f t="shared" si="57"/>
        <v>0</v>
      </c>
    </row>
    <row r="537" spans="1:8" x14ac:dyDescent="0.3">
      <c r="A537" s="7">
        <v>35241</v>
      </c>
      <c r="B537" s="1">
        <f>VLOOKUP(A537,data_considerations!$C$16:$D$8665,2)</f>
        <v>0.55900000000000005</v>
      </c>
      <c r="C537" s="38">
        <f t="shared" si="55"/>
        <v>-5.2276710496487348E-2</v>
      </c>
      <c r="D537" s="71">
        <f t="shared" si="56"/>
        <v>1.8085335745777196E-3</v>
      </c>
      <c r="E537">
        <f t="shared" si="52"/>
        <v>4.2526857097341671E-2</v>
      </c>
      <c r="F537">
        <f t="shared" si="53"/>
        <v>2.2113965690617667</v>
      </c>
      <c r="G537" s="4">
        <f t="shared" si="54"/>
        <v>-6.9950455139409423E-2</v>
      </c>
      <c r="H537">
        <f t="shared" si="57"/>
        <v>0</v>
      </c>
    </row>
    <row r="538" spans="1:8" x14ac:dyDescent="0.3">
      <c r="A538" s="7">
        <v>35248</v>
      </c>
      <c r="B538" s="1">
        <f>VLOOKUP(A538,data_considerations!$C$16:$D$8665,2)</f>
        <v>0.59699999999999998</v>
      </c>
      <c r="C538" s="38">
        <f t="shared" si="55"/>
        <v>6.5767640237502714E-2</v>
      </c>
      <c r="D538" s="71">
        <f t="shared" si="56"/>
        <v>1.8639928277230694E-3</v>
      </c>
      <c r="E538">
        <f t="shared" si="52"/>
        <v>4.3173983227437672E-2</v>
      </c>
      <c r="F538">
        <f t="shared" si="53"/>
        <v>2.245047127826759</v>
      </c>
      <c r="G538" s="4">
        <f t="shared" si="54"/>
        <v>-7.1014882901592899E-2</v>
      </c>
      <c r="H538">
        <f t="shared" si="57"/>
        <v>0</v>
      </c>
    </row>
    <row r="539" spans="1:8" x14ac:dyDescent="0.3">
      <c r="A539" s="7">
        <v>35255</v>
      </c>
      <c r="B539" s="1">
        <f>VLOOKUP(A539,data_considerations!$C$16:$D$8665,2)</f>
        <v>0.60399999999999998</v>
      </c>
      <c r="C539" s="38">
        <f t="shared" si="55"/>
        <v>1.1657084542212948E-2</v>
      </c>
      <c r="D539" s="71">
        <f t="shared" si="56"/>
        <v>2.0116762082042607E-3</v>
      </c>
      <c r="E539">
        <f t="shared" si="52"/>
        <v>4.485171354813839E-2</v>
      </c>
      <c r="F539">
        <f t="shared" si="53"/>
        <v>2.3322891045031962</v>
      </c>
      <c r="G539" s="4">
        <f t="shared" si="54"/>
        <v>-7.3774503704643932E-2</v>
      </c>
      <c r="H539">
        <f t="shared" si="57"/>
        <v>0</v>
      </c>
    </row>
    <row r="540" spans="1:8" x14ac:dyDescent="0.3">
      <c r="A540" s="7">
        <v>35262</v>
      </c>
      <c r="B540" s="1">
        <f>VLOOKUP(A540,data_considerations!$C$16:$D$8665,2)</f>
        <v>0.65</v>
      </c>
      <c r="C540" s="38">
        <f t="shared" si="55"/>
        <v>7.3398164954867895E-2</v>
      </c>
      <c r="D540" s="71">
        <f t="shared" si="56"/>
        <v>1.8991288929134629E-3</v>
      </c>
      <c r="E540">
        <f t="shared" si="52"/>
        <v>4.3578996006258142E-2</v>
      </c>
      <c r="F540">
        <f t="shared" si="53"/>
        <v>2.2661077923254234</v>
      </c>
      <c r="G540" s="4">
        <f t="shared" si="54"/>
        <v>-7.1681069639797451E-2</v>
      </c>
      <c r="H540">
        <f t="shared" si="57"/>
        <v>0</v>
      </c>
    </row>
    <row r="541" spans="1:8" x14ac:dyDescent="0.3">
      <c r="A541" s="7">
        <v>35269</v>
      </c>
      <c r="B541" s="1">
        <f>VLOOKUP(A541,data_considerations!$C$16:$D$8665,2)</f>
        <v>0.624</v>
      </c>
      <c r="C541" s="38">
        <f t="shared" si="55"/>
        <v>-4.0821994520255166E-2</v>
      </c>
      <c r="D541" s="71">
        <f t="shared" si="56"/>
        <v>2.1084185964631752E-3</v>
      </c>
      <c r="E541">
        <f t="shared" si="52"/>
        <v>4.5917519493796431E-2</v>
      </c>
      <c r="F541">
        <f t="shared" si="53"/>
        <v>2.3877110136774142</v>
      </c>
      <c r="G541" s="4">
        <f t="shared" si="54"/>
        <v>-7.5527598479986011E-2</v>
      </c>
      <c r="H541">
        <f t="shared" si="57"/>
        <v>0</v>
      </c>
    </row>
    <row r="542" spans="1:8" x14ac:dyDescent="0.3">
      <c r="A542" s="7">
        <v>35276</v>
      </c>
      <c r="B542" s="1">
        <f>VLOOKUP(A542,data_considerations!$C$16:$D$8665,2)</f>
        <v>0.59399999999999997</v>
      </c>
      <c r="C542" s="38">
        <f t="shared" si="55"/>
        <v>-4.9271049006782794E-2</v>
      </c>
      <c r="D542" s="71">
        <f t="shared" si="56"/>
        <v>2.081899594872089E-3</v>
      </c>
      <c r="E542">
        <f t="shared" si="52"/>
        <v>4.562783793773368E-2</v>
      </c>
      <c r="F542">
        <f t="shared" si="53"/>
        <v>2.3726475727621512</v>
      </c>
      <c r="G542" s="4">
        <f t="shared" si="54"/>
        <v>-7.5051114721835246E-2</v>
      </c>
      <c r="H542">
        <f t="shared" si="57"/>
        <v>0</v>
      </c>
    </row>
    <row r="543" spans="1:8" x14ac:dyDescent="0.3">
      <c r="A543" s="7">
        <v>35283</v>
      </c>
      <c r="B543" s="1">
        <f>VLOOKUP(A543,data_considerations!$C$16:$D$8665,2)</f>
        <v>0.60799999999999998</v>
      </c>
      <c r="C543" s="38">
        <f t="shared" si="55"/>
        <v>2.3295562603522082E-2</v>
      </c>
      <c r="D543" s="71">
        <f t="shared" si="56"/>
        <v>2.102643795393491E-3</v>
      </c>
      <c r="E543">
        <f t="shared" si="52"/>
        <v>4.5854594048944444E-2</v>
      </c>
      <c r="F543">
        <f t="shared" si="53"/>
        <v>2.3844388905451113</v>
      </c>
      <c r="G543" s="4">
        <f t="shared" si="54"/>
        <v>-7.5424095333793684E-2</v>
      </c>
      <c r="H543">
        <f t="shared" si="57"/>
        <v>0</v>
      </c>
    </row>
    <row r="544" spans="1:8" x14ac:dyDescent="0.3">
      <c r="A544" s="7">
        <v>35290</v>
      </c>
      <c r="B544" s="1">
        <f>VLOOKUP(A544,data_considerations!$C$16:$D$8665,2)</f>
        <v>0.61499999999999999</v>
      </c>
      <c r="C544" s="38">
        <f t="shared" si="55"/>
        <v>1.1447385840350967E-2</v>
      </c>
      <c r="D544" s="71">
        <f t="shared" si="56"/>
        <v>2.0090461618907586E-3</v>
      </c>
      <c r="E544">
        <f t="shared" si="52"/>
        <v>4.4822384607367316E-2</v>
      </c>
      <c r="F544">
        <f t="shared" si="53"/>
        <v>2.3307639995831004</v>
      </c>
      <c r="G544" s="4">
        <f t="shared" si="54"/>
        <v>-7.3726261890041986E-2</v>
      </c>
      <c r="H544">
        <f t="shared" si="57"/>
        <v>0</v>
      </c>
    </row>
    <row r="545" spans="1:8" x14ac:dyDescent="0.3">
      <c r="A545" s="7">
        <v>35297</v>
      </c>
      <c r="B545" s="1">
        <f>VLOOKUP(A545,data_considerations!$C$16:$D$8665,2)</f>
        <v>0.61899999999999999</v>
      </c>
      <c r="C545" s="38">
        <f t="shared" si="55"/>
        <v>6.483004878078312E-3</v>
      </c>
      <c r="D545" s="71">
        <f t="shared" si="56"/>
        <v>1.896365950731985E-3</v>
      </c>
      <c r="E545">
        <f t="shared" si="52"/>
        <v>4.3547284079859507E-2</v>
      </c>
      <c r="F545">
        <f t="shared" si="53"/>
        <v>2.2644587721526945</v>
      </c>
      <c r="G545" s="4">
        <f t="shared" si="54"/>
        <v>-7.1628908162643029E-2</v>
      </c>
      <c r="H545">
        <f t="shared" si="57"/>
        <v>0</v>
      </c>
    </row>
    <row r="546" spans="1:8" x14ac:dyDescent="0.3">
      <c r="A546" s="7">
        <v>35304</v>
      </c>
      <c r="B546" s="1">
        <f>VLOOKUP(A546,data_considerations!$C$16:$D$8665,2)</f>
        <v>0.58499999999999996</v>
      </c>
      <c r="C546" s="38">
        <f t="shared" si="55"/>
        <v>-5.6493425452739672E-2</v>
      </c>
      <c r="D546" s="71">
        <f t="shared" si="56"/>
        <v>1.785105754823017E-3</v>
      </c>
      <c r="E546">
        <f t="shared" si="52"/>
        <v>4.2250511888295705E-2</v>
      </c>
      <c r="F546">
        <f t="shared" si="53"/>
        <v>2.1970266181913765</v>
      </c>
      <c r="G546" s="4">
        <f t="shared" si="54"/>
        <v>-6.9495907720019498E-2</v>
      </c>
      <c r="H546">
        <f t="shared" si="57"/>
        <v>0</v>
      </c>
    </row>
    <row r="547" spans="1:8" x14ac:dyDescent="0.3">
      <c r="A547" s="7">
        <v>35311</v>
      </c>
      <c r="B547" s="1">
        <f>VLOOKUP(A547,data_considerations!$C$16:$D$8665,2)</f>
        <v>0.60799999999999998</v>
      </c>
      <c r="C547" s="38">
        <f t="shared" si="55"/>
        <v>3.8563034734310594E-2</v>
      </c>
      <c r="D547" s="71">
        <f t="shared" si="56"/>
        <v>1.8694898366966913E-3</v>
      </c>
      <c r="E547">
        <f t="shared" si="52"/>
        <v>4.3237597489877849E-2</v>
      </c>
      <c r="F547">
        <f t="shared" si="53"/>
        <v>2.2483550694736483</v>
      </c>
      <c r="G547" s="4">
        <f t="shared" si="54"/>
        <v>-7.1119519051893468E-2</v>
      </c>
      <c r="H547">
        <f t="shared" si="57"/>
        <v>0</v>
      </c>
    </row>
    <row r="548" spans="1:8" x14ac:dyDescent="0.3">
      <c r="A548" s="7">
        <v>35318</v>
      </c>
      <c r="B548" s="1">
        <f>VLOOKUP(A548,data_considerations!$C$16:$D$8665,2)</f>
        <v>0.64300000000000002</v>
      </c>
      <c r="C548" s="38">
        <f t="shared" si="55"/>
        <v>5.5969842271452457E-2</v>
      </c>
      <c r="D548" s="71">
        <f t="shared" si="56"/>
        <v>1.8465469053700685E-3</v>
      </c>
      <c r="E548">
        <f t="shared" si="52"/>
        <v>4.2971466176639453E-2</v>
      </c>
      <c r="F548">
        <f t="shared" si="53"/>
        <v>2.2345162411852515</v>
      </c>
      <c r="G548" s="4">
        <f t="shared" si="54"/>
        <v>-7.0681771996067941E-2</v>
      </c>
      <c r="H548">
        <f t="shared" si="57"/>
        <v>0</v>
      </c>
    </row>
    <row r="549" spans="1:8" x14ac:dyDescent="0.3">
      <c r="A549" s="7">
        <v>35325</v>
      </c>
      <c r="B549" s="1">
        <f>VLOOKUP(A549,data_considerations!$C$16:$D$8665,2)</f>
        <v>0.61899999999999999</v>
      </c>
      <c r="C549" s="38">
        <f t="shared" si="55"/>
        <v>-3.8039451553023303E-2</v>
      </c>
      <c r="D549" s="71">
        <f t="shared" si="56"/>
        <v>1.9237114856813405E-3</v>
      </c>
      <c r="E549">
        <f t="shared" si="52"/>
        <v>4.3860135495474024E-2</v>
      </c>
      <c r="F549">
        <f t="shared" si="53"/>
        <v>2.2807270457646491</v>
      </c>
      <c r="G549" s="4">
        <f t="shared" si="54"/>
        <v>-7.2143502948313468E-2</v>
      </c>
      <c r="H549">
        <f t="shared" si="57"/>
        <v>0</v>
      </c>
    </row>
    <row r="550" spans="1:8" x14ac:dyDescent="0.3">
      <c r="A550" s="7">
        <v>35332</v>
      </c>
      <c r="B550" s="1">
        <f>VLOOKUP(A550,data_considerations!$C$16:$D$8665,2)</f>
        <v>0.61799999999999999</v>
      </c>
      <c r="C550" s="38">
        <f t="shared" si="55"/>
        <v>-1.6168152269052834E-3</v>
      </c>
      <c r="D550" s="71">
        <f t="shared" si="56"/>
        <v>1.8951087890077484E-3</v>
      </c>
      <c r="E550">
        <f t="shared" si="52"/>
        <v>4.3532847242142896E-2</v>
      </c>
      <c r="F550">
        <f t="shared" si="53"/>
        <v>2.2637080565914305</v>
      </c>
      <c r="G550" s="4">
        <f t="shared" si="54"/>
        <v>-7.1605161677763152E-2</v>
      </c>
      <c r="H550">
        <f t="shared" si="57"/>
        <v>0</v>
      </c>
    </row>
    <row r="551" spans="1:8" x14ac:dyDescent="0.3">
      <c r="A551" s="7">
        <v>35339</v>
      </c>
      <c r="B551" s="1">
        <f>VLOOKUP(A551,data_considerations!$C$16:$D$8665,2)</f>
        <v>0.61799999999999999</v>
      </c>
      <c r="C551" s="38">
        <f t="shared" si="55"/>
        <v>0</v>
      </c>
      <c r="D551" s="71">
        <f t="shared" si="56"/>
        <v>1.7815591071559606E-3</v>
      </c>
      <c r="E551">
        <f t="shared" si="52"/>
        <v>4.2208519367018318E-2</v>
      </c>
      <c r="F551">
        <f t="shared" si="53"/>
        <v>2.1948430070849527</v>
      </c>
      <c r="G551" s="4">
        <f t="shared" si="54"/>
        <v>-6.9426836169091552E-2</v>
      </c>
      <c r="H551">
        <f t="shared" si="57"/>
        <v>0</v>
      </c>
    </row>
    <row r="552" spans="1:8" x14ac:dyDescent="0.3">
      <c r="A552" s="7">
        <v>35346</v>
      </c>
      <c r="B552" s="1">
        <f>VLOOKUP(A552,data_considerations!$C$16:$D$8665,2)</f>
        <v>0.65100000000000002</v>
      </c>
      <c r="C552" s="38">
        <f t="shared" si="55"/>
        <v>5.2021184750878448E-2</v>
      </c>
      <c r="D552" s="71">
        <f t="shared" si="56"/>
        <v>1.6746655607266028E-3</v>
      </c>
      <c r="E552">
        <f t="shared" si="52"/>
        <v>4.0922677829372346E-2</v>
      </c>
      <c r="F552">
        <f t="shared" si="53"/>
        <v>2.127979247127362</v>
      </c>
      <c r="G552" s="4">
        <f t="shared" si="54"/>
        <v>-6.731181505220972E-2</v>
      </c>
      <c r="H552">
        <f t="shared" si="57"/>
        <v>0</v>
      </c>
    </row>
    <row r="553" spans="1:8" x14ac:dyDescent="0.3">
      <c r="A553" s="7">
        <v>35353</v>
      </c>
      <c r="B553" s="1">
        <f>VLOOKUP(A553,data_considerations!$C$16:$D$8665,2)</f>
        <v>0.66</v>
      </c>
      <c r="C553" s="38">
        <f t="shared" si="55"/>
        <v>1.3730192811902037E-2</v>
      </c>
      <c r="D553" s="71">
        <f t="shared" si="56"/>
        <v>1.7365578468561084E-3</v>
      </c>
      <c r="E553">
        <f t="shared" si="52"/>
        <v>4.1672027150789152E-2</v>
      </c>
      <c r="F553">
        <f t="shared" si="53"/>
        <v>2.1669454118410361</v>
      </c>
      <c r="G553" s="4">
        <f t="shared" si="54"/>
        <v>-6.8544385001395786E-2</v>
      </c>
      <c r="H553">
        <f t="shared" si="57"/>
        <v>0</v>
      </c>
    </row>
    <row r="554" spans="1:8" x14ac:dyDescent="0.3">
      <c r="A554" s="7">
        <v>35360</v>
      </c>
      <c r="B554" s="1">
        <f>VLOOKUP(A554,data_considerations!$C$16:$D$8665,2)</f>
        <v>0.67700000000000005</v>
      </c>
      <c r="C554" s="38">
        <f t="shared" si="55"/>
        <v>2.5431437891803872E-2</v>
      </c>
      <c r="D554" s="71">
        <f t="shared" si="56"/>
        <v>1.6436754677238623E-3</v>
      </c>
      <c r="E554">
        <f t="shared" si="52"/>
        <v>4.054226766874125E-2</v>
      </c>
      <c r="F554">
        <f t="shared" si="53"/>
        <v>2.108197918774545</v>
      </c>
      <c r="G554" s="4">
        <f t="shared" si="54"/>
        <v>-6.6686096019766467E-2</v>
      </c>
      <c r="H554">
        <f t="shared" si="57"/>
        <v>0</v>
      </c>
    </row>
    <row r="555" spans="1:8" x14ac:dyDescent="0.3">
      <c r="A555" s="7">
        <v>35367</v>
      </c>
      <c r="B555" s="1">
        <f>VLOOKUP(A555,data_considerations!$C$16:$D$8665,2)</f>
        <v>0.67500000000000004</v>
      </c>
      <c r="C555" s="38">
        <f t="shared" si="55"/>
        <v>-2.9585820397451542E-3</v>
      </c>
      <c r="D555" s="71">
        <f t="shared" si="56"/>
        <v>1.5838604216551113E-3</v>
      </c>
      <c r="E555">
        <f t="shared" si="52"/>
        <v>3.9797743926699054E-2</v>
      </c>
      <c r="F555">
        <f t="shared" si="53"/>
        <v>2.0694826841883507</v>
      </c>
      <c r="G555" s="4">
        <f t="shared" si="54"/>
        <v>-6.5461463442316875E-2</v>
      </c>
      <c r="H555">
        <f t="shared" si="57"/>
        <v>0</v>
      </c>
    </row>
    <row r="556" spans="1:8" x14ac:dyDescent="0.3">
      <c r="A556" s="7">
        <v>35374</v>
      </c>
      <c r="B556" s="1">
        <f>VLOOKUP(A556,data_considerations!$C$16:$D$8665,2)</f>
        <v>0.66200000000000003</v>
      </c>
      <c r="C556" s="38">
        <f t="shared" si="55"/>
        <v>-1.9447134935521665E-2</v>
      </c>
      <c r="D556" s="71">
        <f t="shared" si="56"/>
        <v>1.4893539888169588E-3</v>
      </c>
      <c r="E556">
        <f t="shared" si="52"/>
        <v>3.8592149315851261E-2</v>
      </c>
      <c r="F556">
        <f t="shared" si="53"/>
        <v>2.0067917644242654</v>
      </c>
      <c r="G556" s="4">
        <f t="shared" si="54"/>
        <v>-6.3478436774030741E-2</v>
      </c>
      <c r="H556">
        <f t="shared" si="57"/>
        <v>0</v>
      </c>
    </row>
    <row r="557" spans="1:8" x14ac:dyDescent="0.3">
      <c r="A557" s="7">
        <v>35381</v>
      </c>
      <c r="B557" s="1">
        <f>VLOOKUP(A557,data_considerations!$C$16:$D$8665,2)</f>
        <v>0.68899999999999995</v>
      </c>
      <c r="C557" s="38">
        <f t="shared" si="55"/>
        <v>3.9975715076650195E-2</v>
      </c>
      <c r="D557" s="71">
        <f t="shared" si="56"/>
        <v>1.4226842129199644E-3</v>
      </c>
      <c r="E557">
        <f t="shared" si="52"/>
        <v>3.7718486355101319E-2</v>
      </c>
      <c r="F557">
        <f t="shared" si="53"/>
        <v>1.9613612904652686</v>
      </c>
      <c r="G557" s="4">
        <f t="shared" si="54"/>
        <v>-6.2041389084308035E-2</v>
      </c>
      <c r="H557">
        <f t="shared" si="57"/>
        <v>0</v>
      </c>
    </row>
    <row r="558" spans="1:8" x14ac:dyDescent="0.3">
      <c r="A558" s="7">
        <v>35388</v>
      </c>
      <c r="B558" s="1">
        <f>VLOOKUP(A558,data_considerations!$C$16:$D$8665,2)</f>
        <v>0.69399999999999995</v>
      </c>
      <c r="C558" s="38">
        <f t="shared" si="55"/>
        <v>7.2306894931459809E-3</v>
      </c>
      <c r="D558" s="71">
        <f t="shared" si="56"/>
        <v>1.4332066278981376E-3</v>
      </c>
      <c r="E558">
        <f t="shared" si="52"/>
        <v>3.7857715566290286E-2</v>
      </c>
      <c r="F558">
        <f t="shared" si="53"/>
        <v>1.9686012094470948</v>
      </c>
      <c r="G558" s="4">
        <f t="shared" si="54"/>
        <v>-6.2270400757309802E-2</v>
      </c>
      <c r="H558">
        <f t="shared" si="57"/>
        <v>0</v>
      </c>
    </row>
    <row r="559" spans="1:8" x14ac:dyDescent="0.3">
      <c r="A559" s="7">
        <v>35395</v>
      </c>
      <c r="B559" s="1">
        <f>VLOOKUP(A559,data_considerations!$C$16:$D$8665,2)</f>
        <v>0.72099999999999997</v>
      </c>
      <c r="C559" s="38">
        <f t="shared" si="55"/>
        <v>3.8167176778144699E-2</v>
      </c>
      <c r="D559" s="71">
        <f t="shared" si="56"/>
        <v>1.3503512024570267E-3</v>
      </c>
      <c r="E559">
        <f t="shared" si="52"/>
        <v>3.6747125091046599E-2</v>
      </c>
      <c r="F559">
        <f t="shared" si="53"/>
        <v>1.9108505047344231</v>
      </c>
      <c r="G559" s="4">
        <f t="shared" si="54"/>
        <v>-6.0443641986047465E-2</v>
      </c>
      <c r="H559">
        <f t="shared" si="57"/>
        <v>0</v>
      </c>
    </row>
    <row r="560" spans="1:8" x14ac:dyDescent="0.3">
      <c r="A560" s="7">
        <v>35402</v>
      </c>
      <c r="B560" s="1">
        <f>VLOOKUP(A560,data_considerations!$C$16:$D$8665,2)</f>
        <v>0.72699999999999998</v>
      </c>
      <c r="C560" s="38">
        <f t="shared" si="55"/>
        <v>8.2873402485702866E-3</v>
      </c>
      <c r="D560" s="71">
        <f t="shared" si="56"/>
        <v>1.356734133302454E-3</v>
      </c>
      <c r="E560">
        <f t="shared" si="52"/>
        <v>3.6833872092171545E-2</v>
      </c>
      <c r="F560">
        <f t="shared" si="53"/>
        <v>1.9153613487929204</v>
      </c>
      <c r="G560" s="4">
        <f t="shared" si="54"/>
        <v>-6.0586328105474992E-2</v>
      </c>
      <c r="H560">
        <f t="shared" si="57"/>
        <v>0</v>
      </c>
    </row>
    <row r="561" spans="1:8" x14ac:dyDescent="0.3">
      <c r="A561" s="7">
        <v>35409</v>
      </c>
      <c r="B561" s="1">
        <f>VLOOKUP(A561,data_considerations!$C$16:$D$8665,2)</f>
        <v>0.65200000000000002</v>
      </c>
      <c r="C561" s="38">
        <f t="shared" si="55"/>
        <v>-0.10888191560686639</v>
      </c>
      <c r="D561" s="71">
        <f t="shared" si="56"/>
        <v>1.279450885808041E-3</v>
      </c>
      <c r="E561">
        <f t="shared" si="52"/>
        <v>3.5769412712652146E-2</v>
      </c>
      <c r="F561">
        <f t="shared" si="53"/>
        <v>1.8600094610579117</v>
      </c>
      <c r="G561" s="4">
        <f t="shared" si="54"/>
        <v>-5.8835448234329998E-2</v>
      </c>
      <c r="H561">
        <f t="shared" si="57"/>
        <v>1</v>
      </c>
    </row>
    <row r="562" spans="1:8" x14ac:dyDescent="0.3">
      <c r="A562" s="7">
        <v>35416</v>
      </c>
      <c r="B562" s="1">
        <f>VLOOKUP(A562,data_considerations!$C$16:$D$8665,2)</f>
        <v>0.67900000000000005</v>
      </c>
      <c r="C562" s="38">
        <f t="shared" si="55"/>
        <v>4.0576565632043267E-2</v>
      </c>
      <c r="D562" s="71">
        <f t="shared" si="56"/>
        <v>1.9140001254328055E-3</v>
      </c>
      <c r="E562">
        <f t="shared" si="52"/>
        <v>4.3749287141995871E-2</v>
      </c>
      <c r="F562">
        <f t="shared" si="53"/>
        <v>2.2749629313837851</v>
      </c>
      <c r="G562" s="4">
        <f t="shared" si="54"/>
        <v>-7.196117363205333E-2</v>
      </c>
      <c r="H562">
        <f t="shared" si="57"/>
        <v>0</v>
      </c>
    </row>
    <row r="563" spans="1:8" x14ac:dyDescent="0.3">
      <c r="A563" s="7">
        <v>35423</v>
      </c>
      <c r="B563" s="1">
        <f>VLOOKUP(A563,data_considerations!$C$16:$D$8665,2)</f>
        <v>0.67700000000000005</v>
      </c>
      <c r="C563" s="38">
        <f t="shared" si="55"/>
        <v>-2.9498546464211237E-3</v>
      </c>
      <c r="D563" s="71">
        <f t="shared" si="56"/>
        <v>1.8979475786163279E-3</v>
      </c>
      <c r="E563">
        <f t="shared" si="52"/>
        <v>4.3565440186188041E-2</v>
      </c>
      <c r="F563">
        <f t="shared" si="53"/>
        <v>2.2654028896817779</v>
      </c>
      <c r="G563" s="4">
        <f t="shared" si="54"/>
        <v>-7.1658772299988835E-2</v>
      </c>
      <c r="H563">
        <f t="shared" si="57"/>
        <v>0</v>
      </c>
    </row>
    <row r="564" spans="1:8" x14ac:dyDescent="0.3">
      <c r="A564" s="7">
        <v>35430</v>
      </c>
      <c r="B564" s="1">
        <f>VLOOKUP(A564,data_considerations!$C$16:$D$8665,2)</f>
        <v>0.68799999999999994</v>
      </c>
      <c r="C564" s="38">
        <f t="shared" si="55"/>
        <v>1.6117565021068474E-2</v>
      </c>
      <c r="D564" s="71">
        <f t="shared" si="56"/>
        <v>1.7845928224454488E-3</v>
      </c>
      <c r="E564">
        <f t="shared" si="52"/>
        <v>4.2244441320077236E-2</v>
      </c>
      <c r="F564">
        <f t="shared" si="53"/>
        <v>2.1967109486440162</v>
      </c>
      <c r="G564" s="4">
        <f t="shared" si="54"/>
        <v>-6.9485922523867705E-2</v>
      </c>
      <c r="H564">
        <f t="shared" si="57"/>
        <v>0</v>
      </c>
    </row>
    <row r="565" spans="1:8" x14ac:dyDescent="0.3">
      <c r="A565" s="7">
        <v>35437</v>
      </c>
      <c r="B565" s="1">
        <f>VLOOKUP(A565,data_considerations!$C$16:$D$8665,2)</f>
        <v>0.70499999999999996</v>
      </c>
      <c r="C565" s="38">
        <f t="shared" si="55"/>
        <v>2.4408964878924928E-2</v>
      </c>
      <c r="D565" s="71">
        <f t="shared" si="56"/>
        <v>1.693103807231224E-3</v>
      </c>
      <c r="E565">
        <f t="shared" si="52"/>
        <v>4.1147342650907894E-2</v>
      </c>
      <c r="F565">
        <f t="shared" si="53"/>
        <v>2.1396618178472107</v>
      </c>
      <c r="G565" s="4">
        <f t="shared" si="54"/>
        <v>-6.7681355798760875E-2</v>
      </c>
      <c r="H565">
        <f t="shared" si="57"/>
        <v>0</v>
      </c>
    </row>
    <row r="566" spans="1:8" x14ac:dyDescent="0.3">
      <c r="A566" s="7">
        <v>35444</v>
      </c>
      <c r="B566" s="1">
        <f>VLOOKUP(A566,data_considerations!$C$16:$D$8665,2)</f>
        <v>0.64800000000000002</v>
      </c>
      <c r="C566" s="38">
        <f t="shared" si="55"/>
        <v>-8.4307106459993841E-2</v>
      </c>
      <c r="D566" s="71">
        <f t="shared" si="56"/>
        <v>1.6272654327849859E-3</v>
      </c>
      <c r="E566">
        <f t="shared" si="52"/>
        <v>4.0339378190361166E-2</v>
      </c>
      <c r="F566">
        <f t="shared" si="53"/>
        <v>2.0976476658987808</v>
      </c>
      <c r="G566" s="4">
        <f t="shared" si="54"/>
        <v>-6.6352372525382702E-2</v>
      </c>
      <c r="H566">
        <f t="shared" si="57"/>
        <v>1</v>
      </c>
    </row>
    <row r="567" spans="1:8" x14ac:dyDescent="0.3">
      <c r="A567" s="7">
        <v>35451</v>
      </c>
      <c r="B567" s="1">
        <f>VLOOKUP(A567,data_considerations!$C$16:$D$8665,2)</f>
        <v>0.65700000000000003</v>
      </c>
      <c r="C567" s="38">
        <f t="shared" si="55"/>
        <v>1.3793322132335769E-2</v>
      </c>
      <c r="D567" s="71">
        <f t="shared" si="56"/>
        <v>1.9560907987972911E-3</v>
      </c>
      <c r="E567">
        <f t="shared" si="52"/>
        <v>4.4227715278966094E-2</v>
      </c>
      <c r="F567">
        <f t="shared" si="53"/>
        <v>2.2998411945062367</v>
      </c>
      <c r="G567" s="4">
        <f t="shared" si="54"/>
        <v>-7.2748117888384436E-2</v>
      </c>
      <c r="H567">
        <f t="shared" si="57"/>
        <v>0</v>
      </c>
    </row>
    <row r="568" spans="1:8" x14ac:dyDescent="0.3">
      <c r="A568" s="7">
        <v>35458</v>
      </c>
      <c r="B568" s="1">
        <f>VLOOKUP(A568,data_considerations!$C$16:$D$8665,2)</f>
        <v>0.65900000000000003</v>
      </c>
      <c r="C568" s="38">
        <f t="shared" si="55"/>
        <v>3.0395160178968176E-3</v>
      </c>
      <c r="D568" s="71">
        <f t="shared" si="56"/>
        <v>1.8501406949962367E-3</v>
      </c>
      <c r="E568">
        <f t="shared" si="52"/>
        <v>4.3013261850227504E-2</v>
      </c>
      <c r="F568">
        <f t="shared" si="53"/>
        <v>2.2366896162118302</v>
      </c>
      <c r="G568" s="4">
        <f t="shared" si="54"/>
        <v>-7.0750519761360126E-2</v>
      </c>
      <c r="H568">
        <f t="shared" si="57"/>
        <v>0</v>
      </c>
    </row>
    <row r="569" spans="1:8" x14ac:dyDescent="0.3">
      <c r="A569" s="7">
        <v>35465</v>
      </c>
      <c r="B569" s="1">
        <f>VLOOKUP(A569,data_considerations!$C$16:$D$8665,2)</f>
        <v>0.66900000000000004</v>
      </c>
      <c r="C569" s="38">
        <f t="shared" si="55"/>
        <v>1.5060525625721214E-2</v>
      </c>
      <c r="D569" s="71">
        <f t="shared" si="56"/>
        <v>1.7396865727538455E-3</v>
      </c>
      <c r="E569">
        <f t="shared" si="52"/>
        <v>4.1709550138473626E-2</v>
      </c>
      <c r="F569">
        <f t="shared" si="53"/>
        <v>2.1688966072006286</v>
      </c>
      <c r="G569" s="4">
        <f t="shared" si="54"/>
        <v>-6.860610482378264E-2</v>
      </c>
      <c r="H569">
        <f t="shared" si="57"/>
        <v>0</v>
      </c>
    </row>
    <row r="570" spans="1:8" x14ac:dyDescent="0.3">
      <c r="A570" s="7">
        <v>35472</v>
      </c>
      <c r="B570" s="1">
        <f>VLOOKUP(A570,data_considerations!$C$16:$D$8665,2)</f>
        <v>0.624</v>
      </c>
      <c r="C570" s="38">
        <f t="shared" si="55"/>
        <v>-6.9633691758800881E-2</v>
      </c>
      <c r="D570" s="71">
        <f t="shared" si="56"/>
        <v>1.6489145443159949E-3</v>
      </c>
      <c r="E570">
        <f t="shared" si="52"/>
        <v>4.0606828789207301E-2</v>
      </c>
      <c r="F570">
        <f t="shared" si="53"/>
        <v>2.1115550970387797</v>
      </c>
      <c r="G570" s="4">
        <f t="shared" si="54"/>
        <v>-6.6792289612925104E-2</v>
      </c>
      <c r="H570">
        <f t="shared" si="57"/>
        <v>1</v>
      </c>
    </row>
    <row r="571" spans="1:8" x14ac:dyDescent="0.3">
      <c r="A571" s="7">
        <v>35479</v>
      </c>
      <c r="B571" s="1">
        <f>VLOOKUP(A571,data_considerations!$C$16:$D$8665,2)</f>
        <v>0.629</v>
      </c>
      <c r="C571" s="38">
        <f t="shared" si="55"/>
        <v>7.9808883310128319E-3</v>
      </c>
      <c r="D571" s="71">
        <f t="shared" si="56"/>
        <v>1.8409107333346168E-3</v>
      </c>
      <c r="E571">
        <f t="shared" si="52"/>
        <v>4.2905835655940985E-2</v>
      </c>
      <c r="F571">
        <f t="shared" si="53"/>
        <v>2.2311034541089314</v>
      </c>
      <c r="G571" s="4">
        <f t="shared" si="54"/>
        <v>-7.0573819396058349E-2</v>
      </c>
      <c r="H571">
        <f t="shared" si="57"/>
        <v>0</v>
      </c>
    </row>
    <row r="572" spans="1:8" x14ac:dyDescent="0.3">
      <c r="A572" s="7">
        <v>35486</v>
      </c>
      <c r="B572" s="1">
        <f>VLOOKUP(A572,data_considerations!$C$16:$D$8665,2)</f>
        <v>0.61099999999999999</v>
      </c>
      <c r="C572" s="38">
        <f t="shared" si="55"/>
        <v>-2.9034297528845263E-2</v>
      </c>
      <c r="D572" s="71">
        <f t="shared" si="56"/>
        <v>1.7342777640476656E-3</v>
      </c>
      <c r="E572">
        <f t="shared" si="52"/>
        <v>4.164466069074961E-2</v>
      </c>
      <c r="F572">
        <f t="shared" si="53"/>
        <v>2.1655223559189798</v>
      </c>
      <c r="G572" s="4">
        <f t="shared" si="54"/>
        <v>-6.8499371180342911E-2</v>
      </c>
      <c r="H572">
        <f t="shared" si="57"/>
        <v>0</v>
      </c>
    </row>
    <row r="573" spans="1:8" x14ac:dyDescent="0.3">
      <c r="A573" s="7">
        <v>35493</v>
      </c>
      <c r="B573" s="1">
        <f>VLOOKUP(A573,data_considerations!$C$16:$D$8665,2)</f>
        <v>0.60599999999999998</v>
      </c>
      <c r="C573" s="38">
        <f t="shared" si="55"/>
        <v>-8.2169731022808234E-3</v>
      </c>
      <c r="D573" s="71">
        <f t="shared" si="56"/>
        <v>1.6808005241844162E-3</v>
      </c>
      <c r="E573">
        <f t="shared" si="52"/>
        <v>4.0997567295931306E-2</v>
      </c>
      <c r="F573">
        <f t="shared" si="53"/>
        <v>2.1318734993884281</v>
      </c>
      <c r="G573" s="4">
        <f t="shared" si="54"/>
        <v>-6.7434997262899685E-2</v>
      </c>
      <c r="H573">
        <f t="shared" si="57"/>
        <v>0</v>
      </c>
    </row>
    <row r="574" spans="1:8" x14ac:dyDescent="0.3">
      <c r="A574" s="7">
        <v>35500</v>
      </c>
      <c r="B574" s="1">
        <f>VLOOKUP(A574,data_considerations!$C$16:$D$8665,2)</f>
        <v>0.60799999999999998</v>
      </c>
      <c r="C574" s="38">
        <f t="shared" si="55"/>
        <v>3.2948958968524846E-3</v>
      </c>
      <c r="D574" s="71">
        <f t="shared" si="56"/>
        <v>1.5840036115511676E-3</v>
      </c>
      <c r="E574">
        <f t="shared" si="52"/>
        <v>3.9799542856057628E-2</v>
      </c>
      <c r="F574">
        <f t="shared" si="53"/>
        <v>2.0695762285149968</v>
      </c>
      <c r="G574" s="4">
        <f t="shared" si="54"/>
        <v>-6.5464422417796958E-2</v>
      </c>
      <c r="H574">
        <f t="shared" si="57"/>
        <v>0</v>
      </c>
    </row>
    <row r="575" spans="1:8" x14ac:dyDescent="0.3">
      <c r="A575" s="7">
        <v>35507</v>
      </c>
      <c r="B575" s="1">
        <f>VLOOKUP(A575,data_considerations!$C$16:$D$8665,2)</f>
        <v>0.626</v>
      </c>
      <c r="C575" s="38">
        <f t="shared" si="55"/>
        <v>2.9175489133931472E-2</v>
      </c>
      <c r="D575" s="71">
        <f t="shared" si="56"/>
        <v>1.4896147751963633E-3</v>
      </c>
      <c r="E575">
        <f t="shared" si="52"/>
        <v>3.8595527917057476E-2</v>
      </c>
      <c r="F575">
        <f t="shared" si="53"/>
        <v>2.0069674516869886</v>
      </c>
      <c r="G575" s="4">
        <f t="shared" si="54"/>
        <v>-6.3483994078478809E-2</v>
      </c>
      <c r="H575">
        <f t="shared" si="57"/>
        <v>0</v>
      </c>
    </row>
    <row r="576" spans="1:8" x14ac:dyDescent="0.3">
      <c r="A576" s="7">
        <v>35514</v>
      </c>
      <c r="B576" s="1">
        <f>VLOOKUP(A576,data_considerations!$C$16:$D$8665,2)</f>
        <v>0.60599999999999998</v>
      </c>
      <c r="C576" s="38">
        <f t="shared" si="55"/>
        <v>-3.2470385030784157E-2</v>
      </c>
      <c r="D576" s="71">
        <f t="shared" si="56"/>
        <v>1.4513104386568306E-3</v>
      </c>
      <c r="E576">
        <f t="shared" si="52"/>
        <v>3.8096068545938312E-2</v>
      </c>
      <c r="F576">
        <f t="shared" si="53"/>
        <v>1.9809955643887922</v>
      </c>
      <c r="G576" s="4">
        <f t="shared" si="54"/>
        <v>-6.2662456520378551E-2</v>
      </c>
      <c r="H576">
        <f t="shared" si="57"/>
        <v>0</v>
      </c>
    </row>
    <row r="577" spans="1:8" x14ac:dyDescent="0.3">
      <c r="A577" s="7">
        <v>35521</v>
      </c>
      <c r="B577" s="1">
        <f>VLOOKUP(A577,data_considerations!$C$16:$D$8665,2)</f>
        <v>0.60299999999999998</v>
      </c>
      <c r="C577" s="38">
        <f t="shared" si="55"/>
        <v>-4.9627893421290139E-3</v>
      </c>
      <c r="D577" s="71">
        <f t="shared" si="56"/>
        <v>1.427491366580263E-3</v>
      </c>
      <c r="E577">
        <f t="shared" si="52"/>
        <v>3.7782156722191797E-2</v>
      </c>
      <c r="F577">
        <f t="shared" si="53"/>
        <v>1.9646721495539734</v>
      </c>
      <c r="G577" s="4">
        <f t="shared" si="54"/>
        <v>-6.2146117518546137E-2</v>
      </c>
      <c r="H577">
        <f t="shared" si="57"/>
        <v>0</v>
      </c>
    </row>
    <row r="578" spans="1:8" x14ac:dyDescent="0.3">
      <c r="A578" s="7">
        <v>35528</v>
      </c>
      <c r="B578" s="1">
        <f>VLOOKUP(A578,data_considerations!$C$16:$D$8665,2)</f>
        <v>0.58499999999999996</v>
      </c>
      <c r="C578" s="38">
        <f t="shared" si="55"/>
        <v>-3.0305349495328922E-2</v>
      </c>
      <c r="D578" s="71">
        <f t="shared" si="56"/>
        <v>1.343319641268708E-3</v>
      </c>
      <c r="E578">
        <f t="shared" si="52"/>
        <v>3.6651325232093697E-2</v>
      </c>
      <c r="F578">
        <f t="shared" si="53"/>
        <v>1.9058689120688723</v>
      </c>
      <c r="G578" s="4">
        <f t="shared" si="54"/>
        <v>-6.0286065240587342E-2</v>
      </c>
      <c r="H578">
        <f t="shared" si="57"/>
        <v>0</v>
      </c>
    </row>
    <row r="579" spans="1:8" x14ac:dyDescent="0.3">
      <c r="A579" s="7">
        <v>35535</v>
      </c>
      <c r="B579" s="1">
        <f>VLOOKUP(A579,data_considerations!$C$16:$D$8665,2)</f>
        <v>0.59</v>
      </c>
      <c r="C579" s="38">
        <f t="shared" si="55"/>
        <v>8.5106896679086105E-3</v>
      </c>
      <c r="D579" s="71">
        <f t="shared" si="56"/>
        <v>1.3178253152746275E-3</v>
      </c>
      <c r="E579">
        <f t="shared" si="52"/>
        <v>3.6301863798910206E-2</v>
      </c>
      <c r="F579">
        <f t="shared" si="53"/>
        <v>1.8876969175433307</v>
      </c>
      <c r="G579" s="4">
        <f t="shared" si="54"/>
        <v>-5.9711252334735815E-2</v>
      </c>
      <c r="H579">
        <f t="shared" si="57"/>
        <v>0</v>
      </c>
    </row>
    <row r="580" spans="1:8" x14ac:dyDescent="0.3">
      <c r="A580" s="7">
        <v>35542</v>
      </c>
      <c r="B580" s="1">
        <f>VLOOKUP(A580,data_considerations!$C$16:$D$8665,2)</f>
        <v>0.58599999999999997</v>
      </c>
      <c r="C580" s="38">
        <f t="shared" si="55"/>
        <v>-6.8027473227525231E-3</v>
      </c>
      <c r="D580" s="71">
        <f t="shared" si="56"/>
        <v>1.2431017066755565E-3</v>
      </c>
      <c r="E580">
        <f t="shared" si="52"/>
        <v>3.5257647492076903E-2</v>
      </c>
      <c r="F580">
        <f t="shared" si="53"/>
        <v>1.833397669587999</v>
      </c>
      <c r="G580" s="4">
        <f t="shared" si="54"/>
        <v>-5.7993669355119189E-2</v>
      </c>
      <c r="H580">
        <f t="shared" si="57"/>
        <v>0</v>
      </c>
    </row>
    <row r="581" spans="1:8" x14ac:dyDescent="0.3">
      <c r="A581" s="7">
        <v>35549</v>
      </c>
      <c r="B581" s="1">
        <f>VLOOKUP(A581,data_considerations!$C$16:$D$8665,2)</f>
        <v>0.60499999999999998</v>
      </c>
      <c r="C581" s="38">
        <f t="shared" si="55"/>
        <v>3.1908668453828774E-2</v>
      </c>
      <c r="D581" s="71">
        <f t="shared" si="56"/>
        <v>1.1712922465432561E-3</v>
      </c>
      <c r="E581">
        <f t="shared" si="52"/>
        <v>3.4224147126601358E-2</v>
      </c>
      <c r="F581">
        <f t="shared" si="53"/>
        <v>1.7796556505832706</v>
      </c>
      <c r="G581" s="4">
        <f t="shared" si="54"/>
        <v>-5.6293712530511061E-2</v>
      </c>
      <c r="H581">
        <f t="shared" si="57"/>
        <v>0</v>
      </c>
    </row>
    <row r="582" spans="1:8" x14ac:dyDescent="0.3">
      <c r="A582" s="7">
        <v>35556</v>
      </c>
      <c r="B582" s="1">
        <f>VLOOKUP(A582,data_considerations!$C$16:$D$8665,2)</f>
        <v>0.57899999999999996</v>
      </c>
      <c r="C582" s="38">
        <f t="shared" si="55"/>
        <v>-4.3925980457846257E-2</v>
      </c>
      <c r="D582" s="71">
        <f t="shared" si="56"/>
        <v>1.1621044991004426E-3</v>
      </c>
      <c r="E582">
        <f t="shared" si="52"/>
        <v>3.4089653842484857E-2</v>
      </c>
      <c r="F582">
        <f t="shared" si="53"/>
        <v>1.7726619998092126</v>
      </c>
      <c r="G582" s="4">
        <f t="shared" si="54"/>
        <v>-5.607249076433142E-2</v>
      </c>
      <c r="H582">
        <f t="shared" si="57"/>
        <v>0</v>
      </c>
    </row>
    <row r="583" spans="1:8" x14ac:dyDescent="0.3">
      <c r="A583" s="7">
        <v>35563</v>
      </c>
      <c r="B583" s="1">
        <f>VLOOKUP(A583,data_considerations!$C$16:$D$8665,2)</f>
        <v>0.63400000000000001</v>
      </c>
      <c r="C583" s="38">
        <f t="shared" si="55"/>
        <v>9.074647686423086E-2</v>
      </c>
      <c r="D583" s="71">
        <f t="shared" si="56"/>
        <v>1.2081477347054015E-3</v>
      </c>
      <c r="E583">
        <f t="shared" si="52"/>
        <v>3.4758419623242387E-2</v>
      </c>
      <c r="F583">
        <f t="shared" si="53"/>
        <v>1.8074378204086041</v>
      </c>
      <c r="G583" s="4">
        <f t="shared" si="54"/>
        <v>-5.7172512584391481E-2</v>
      </c>
      <c r="H583">
        <f t="shared" si="57"/>
        <v>0</v>
      </c>
    </row>
    <row r="584" spans="1:8" x14ac:dyDescent="0.3">
      <c r="A584" s="7">
        <v>35570</v>
      </c>
      <c r="B584" s="1">
        <f>VLOOKUP(A584,data_considerations!$C$16:$D$8665,2)</f>
        <v>0.63300000000000001</v>
      </c>
      <c r="C584" s="38">
        <f t="shared" si="55"/>
        <v>-1.5785322930497267E-3</v>
      </c>
      <c r="D584" s="71">
        <f t="shared" si="56"/>
        <v>1.6297542544193009E-3</v>
      </c>
      <c r="E584">
        <f t="shared" si="52"/>
        <v>4.0370214941455304E-2</v>
      </c>
      <c r="F584">
        <f t="shared" si="53"/>
        <v>2.0992511769556756</v>
      </c>
      <c r="G584" s="4">
        <f t="shared" si="54"/>
        <v>-6.6403094467263293E-2</v>
      </c>
      <c r="H584">
        <f t="shared" si="57"/>
        <v>0</v>
      </c>
    </row>
    <row r="585" spans="1:8" x14ac:dyDescent="0.3">
      <c r="A585" s="7">
        <v>35577</v>
      </c>
      <c r="B585" s="1">
        <f>VLOOKUP(A585,data_considerations!$C$16:$D$8665,2)</f>
        <v>0.63</v>
      </c>
      <c r="C585" s="38">
        <f t="shared" si="55"/>
        <v>-4.7506027585978647E-3</v>
      </c>
      <c r="D585" s="71">
        <f t="shared" si="56"/>
        <v>1.5321185050061548E-3</v>
      </c>
      <c r="E585">
        <f t="shared" si="52"/>
        <v>3.9142285383024771E-2</v>
      </c>
      <c r="F585">
        <f t="shared" si="53"/>
        <v>2.035398839917288</v>
      </c>
      <c r="G585" s="4">
        <f t="shared" si="54"/>
        <v>-6.4383330079437903E-2</v>
      </c>
      <c r="H585">
        <f t="shared" si="57"/>
        <v>0</v>
      </c>
    </row>
    <row r="586" spans="1:8" x14ac:dyDescent="0.3">
      <c r="A586" s="7">
        <v>35584</v>
      </c>
      <c r="B586" s="1">
        <f>VLOOKUP(A586,data_considerations!$C$16:$D$8665,2)</f>
        <v>0.59599999999999997</v>
      </c>
      <c r="C586" s="38">
        <f t="shared" si="55"/>
        <v>-5.5479152320228646E-2</v>
      </c>
      <c r="D586" s="71">
        <f t="shared" si="56"/>
        <v>1.4415454882999853E-3</v>
      </c>
      <c r="E586">
        <f t="shared" si="52"/>
        <v>3.796769005746841E-2</v>
      </c>
      <c r="F586">
        <f t="shared" si="53"/>
        <v>1.9743198829883573</v>
      </c>
      <c r="G586" s="4">
        <f t="shared" si="54"/>
        <v>-6.2451292697996284E-2</v>
      </c>
      <c r="H586">
        <f t="shared" si="57"/>
        <v>0</v>
      </c>
    </row>
    <row r="587" spans="1:8" x14ac:dyDescent="0.3">
      <c r="A587" s="7">
        <v>35591</v>
      </c>
      <c r="B587" s="1">
        <f>VLOOKUP(A587,data_considerations!$C$16:$D$8665,2)</f>
        <v>0.54</v>
      </c>
      <c r="C587" s="38">
        <f t="shared" si="55"/>
        <v>-9.8671527507029538E-2</v>
      </c>
      <c r="D587" s="71">
        <f t="shared" si="56"/>
        <v>1.5397289395322541E-3</v>
      </c>
      <c r="E587">
        <f t="shared" si="52"/>
        <v>3.9239379958560174E-2</v>
      </c>
      <c r="F587">
        <f t="shared" si="53"/>
        <v>2.0404477578451292</v>
      </c>
      <c r="G587" s="4">
        <f t="shared" si="54"/>
        <v>-6.4543036444164634E-2</v>
      </c>
      <c r="H587">
        <f t="shared" si="57"/>
        <v>1</v>
      </c>
    </row>
    <row r="588" spans="1:8" x14ac:dyDescent="0.3">
      <c r="A588" s="7">
        <v>35598</v>
      </c>
      <c r="B588" s="1">
        <f>VLOOKUP(A588,data_considerations!$C$16:$D$8665,2)</f>
        <v>0.55900000000000005</v>
      </c>
      <c r="C588" s="38">
        <f t="shared" si="55"/>
        <v>3.4580333596779117E-2</v>
      </c>
      <c r="D588" s="71">
        <f t="shared" si="56"/>
        <v>2.0315094235945482E-3</v>
      </c>
      <c r="E588">
        <f t="shared" si="52"/>
        <v>4.5072268897788453E-2</v>
      </c>
      <c r="F588">
        <f t="shared" si="53"/>
        <v>2.3437579826849997</v>
      </c>
      <c r="G588" s="4">
        <f t="shared" si="54"/>
        <v>-7.4137284971459397E-2</v>
      </c>
      <c r="H588">
        <f t="shared" si="57"/>
        <v>0</v>
      </c>
    </row>
    <row r="589" spans="1:8" x14ac:dyDescent="0.3">
      <c r="A589" s="7">
        <v>35605</v>
      </c>
      <c r="B589" s="1">
        <f>VLOOKUP(A589,data_considerations!$C$16:$D$8665,2)</f>
        <v>0.52800000000000002</v>
      </c>
      <c r="C589" s="38">
        <f t="shared" si="55"/>
        <v>-5.7053189448837721E-2</v>
      </c>
      <c r="D589" s="71">
        <f t="shared" si="56"/>
        <v>1.981366826478747E-3</v>
      </c>
      <c r="E589">
        <f t="shared" ref="E589:E652" si="58">SQRT(D589)</f>
        <v>4.4512546843319886E-2</v>
      </c>
      <c r="F589">
        <f t="shared" ref="F589:F652" si="59">E589*52</f>
        <v>2.3146524358526341</v>
      </c>
      <c r="G589" s="4">
        <f t="shared" ref="G589:G652" si="60">NORMSINV(0.05)*E589</f>
        <v>-7.3216624120082036E-2</v>
      </c>
      <c r="H589">
        <f t="shared" si="57"/>
        <v>0</v>
      </c>
    </row>
    <row r="590" spans="1:8" x14ac:dyDescent="0.3">
      <c r="A590" s="7">
        <v>35612</v>
      </c>
      <c r="B590" s="1">
        <f>VLOOKUP(A590,data_considerations!$C$16:$D$8665,2)</f>
        <v>0.55700000000000005</v>
      </c>
      <c r="C590" s="38">
        <f t="shared" ref="C590:C653" si="61">LN(B590/B589)</f>
        <v>5.3468956221022552E-2</v>
      </c>
      <c r="D590" s="71">
        <f t="shared" ref="D590:D653" si="62">(1-$D$8)*C589^2+$D$8*D589</f>
        <v>2.0577888024671206E-3</v>
      </c>
      <c r="E590">
        <f t="shared" si="58"/>
        <v>4.5362857080072906E-2</v>
      </c>
      <c r="F590">
        <f t="shared" si="59"/>
        <v>2.3588685681637913</v>
      </c>
      <c r="G590" s="4">
        <f t="shared" si="60"/>
        <v>-7.4615259997039204E-2</v>
      </c>
      <c r="H590">
        <f t="shared" ref="H590:H653" si="63">IF(C590&gt;G590,0,1)</f>
        <v>0</v>
      </c>
    </row>
    <row r="591" spans="1:8" x14ac:dyDescent="0.3">
      <c r="A591" s="7">
        <v>35619</v>
      </c>
      <c r="B591" s="1">
        <f>VLOOKUP(A591,data_considerations!$C$16:$D$8665,2)</f>
        <v>0.56799999999999995</v>
      </c>
      <c r="C591" s="38">
        <f t="shared" si="61"/>
        <v>1.955617879386716E-2</v>
      </c>
      <c r="D591" s="71">
        <f t="shared" si="62"/>
        <v>2.1058572310810311E-3</v>
      </c>
      <c r="E591">
        <f t="shared" si="58"/>
        <v>4.5889620079937805E-2</v>
      </c>
      <c r="F591">
        <f t="shared" si="59"/>
        <v>2.386260244156766</v>
      </c>
      <c r="G591" s="4">
        <f t="shared" si="60"/>
        <v>-7.5481708027910821E-2</v>
      </c>
      <c r="H591">
        <f t="shared" si="63"/>
        <v>0</v>
      </c>
    </row>
    <row r="592" spans="1:8" x14ac:dyDescent="0.3">
      <c r="A592" s="7">
        <v>35626</v>
      </c>
      <c r="B592" s="1">
        <f>VLOOKUP(A592,data_considerations!$C$16:$D$8665,2)</f>
        <v>0.58099999999999996</v>
      </c>
      <c r="C592" s="38">
        <f t="shared" si="61"/>
        <v>2.2629338130759902E-2</v>
      </c>
      <c r="D592" s="71">
        <f t="shared" si="62"/>
        <v>2.0024524449572313E-3</v>
      </c>
      <c r="E592">
        <f t="shared" si="58"/>
        <v>4.4748770317822491E-2</v>
      </c>
      <c r="F592">
        <f t="shared" si="59"/>
        <v>2.3269360565267694</v>
      </c>
      <c r="G592" s="4">
        <f t="shared" si="60"/>
        <v>-7.3605177158888729E-2</v>
      </c>
      <c r="H592">
        <f t="shared" si="63"/>
        <v>0</v>
      </c>
    </row>
    <row r="593" spans="1:8" x14ac:dyDescent="0.3">
      <c r="A593" s="7">
        <v>35633</v>
      </c>
      <c r="B593" s="1">
        <f>VLOOKUP(A593,data_considerations!$C$16:$D$8665,2)</f>
        <v>0.57099999999999995</v>
      </c>
      <c r="C593" s="38">
        <f t="shared" si="61"/>
        <v>-1.7361547195901085E-2</v>
      </c>
      <c r="D593" s="71">
        <f t="shared" si="62"/>
        <v>1.913030514913973E-3</v>
      </c>
      <c r="E593">
        <f t="shared" si="58"/>
        <v>4.373820429457493E-2</v>
      </c>
      <c r="F593">
        <f t="shared" si="59"/>
        <v>2.2743866233178962</v>
      </c>
      <c r="G593" s="4">
        <f t="shared" si="60"/>
        <v>-7.1942943970276049E-2</v>
      </c>
      <c r="H593">
        <f t="shared" si="63"/>
        <v>0</v>
      </c>
    </row>
    <row r="594" spans="1:8" x14ac:dyDescent="0.3">
      <c r="A594" s="7">
        <v>35640</v>
      </c>
      <c r="B594" s="1">
        <f>VLOOKUP(A594,data_considerations!$C$16:$D$8665,2)</f>
        <v>0.65100000000000002</v>
      </c>
      <c r="C594" s="38">
        <f t="shared" si="61"/>
        <v>0.13112043255255912</v>
      </c>
      <c r="D594" s="71">
        <f t="shared" si="62"/>
        <v>1.8163340832812647E-3</v>
      </c>
      <c r="E594">
        <f t="shared" si="58"/>
        <v>4.2618471151382994E-2</v>
      </c>
      <c r="F594">
        <f t="shared" si="59"/>
        <v>2.2161604998719158</v>
      </c>
      <c r="G594" s="4">
        <f t="shared" si="60"/>
        <v>-7.0101146848479026E-2</v>
      </c>
      <c r="H594">
        <f t="shared" si="63"/>
        <v>0</v>
      </c>
    </row>
    <row r="595" spans="1:8" x14ac:dyDescent="0.3">
      <c r="A595" s="7">
        <v>35647</v>
      </c>
      <c r="B595" s="1">
        <f>VLOOKUP(A595,data_considerations!$C$16:$D$8665,2)</f>
        <v>0.70599999999999996</v>
      </c>
      <c r="C595" s="38">
        <f t="shared" si="61"/>
        <v>8.1105595284672732E-2</v>
      </c>
      <c r="D595" s="71">
        <f t="shared" si="62"/>
        <v>2.738908108250602E-3</v>
      </c>
      <c r="E595">
        <f t="shared" si="58"/>
        <v>5.2334578514120107E-2</v>
      </c>
      <c r="F595">
        <f t="shared" si="59"/>
        <v>2.7213980827342454</v>
      </c>
      <c r="G595" s="4">
        <f t="shared" si="60"/>
        <v>-8.6082721283927063E-2</v>
      </c>
      <c r="H595">
        <f t="shared" si="63"/>
        <v>0</v>
      </c>
    </row>
    <row r="596" spans="1:8" x14ac:dyDescent="0.3">
      <c r="A596" s="7">
        <v>35654</v>
      </c>
      <c r="B596" s="1">
        <f>VLOOKUP(A596,data_considerations!$C$16:$D$8665,2)</f>
        <v>0.67100000000000004</v>
      </c>
      <c r="C596" s="38">
        <f t="shared" si="61"/>
        <v>-5.084610052156021E-2</v>
      </c>
      <c r="D596" s="71">
        <f t="shared" si="62"/>
        <v>2.9692606769444337E-3</v>
      </c>
      <c r="E596">
        <f t="shared" si="58"/>
        <v>5.449092288578377E-2</v>
      </c>
      <c r="F596">
        <f t="shared" si="59"/>
        <v>2.8335279900607562</v>
      </c>
      <c r="G596" s="4">
        <f t="shared" si="60"/>
        <v>-8.9629592144614439E-2</v>
      </c>
      <c r="H596">
        <f t="shared" si="63"/>
        <v>0</v>
      </c>
    </row>
    <row r="597" spans="1:8" x14ac:dyDescent="0.3">
      <c r="A597" s="7">
        <v>35661</v>
      </c>
      <c r="B597" s="1">
        <f>VLOOKUP(A597,data_considerations!$C$16:$D$8665,2)</f>
        <v>0.74399999999999999</v>
      </c>
      <c r="C597" s="38">
        <f t="shared" si="61"/>
        <v>0.1032718978614101</v>
      </c>
      <c r="D597" s="71">
        <f t="shared" si="62"/>
        <v>2.9462245926226839E-3</v>
      </c>
      <c r="E597">
        <f t="shared" si="58"/>
        <v>5.4279135886845915E-2</v>
      </c>
      <c r="F597">
        <f t="shared" si="59"/>
        <v>2.8225150661159875</v>
      </c>
      <c r="G597" s="4">
        <f t="shared" si="60"/>
        <v>-8.9281233531270349E-2</v>
      </c>
      <c r="H597">
        <f t="shared" si="63"/>
        <v>0</v>
      </c>
    </row>
    <row r="598" spans="1:8" x14ac:dyDescent="0.3">
      <c r="A598" s="7">
        <v>35668</v>
      </c>
      <c r="B598" s="1">
        <f>VLOOKUP(A598,data_considerations!$C$16:$D$8665,2)</f>
        <v>0.67800000000000005</v>
      </c>
      <c r="C598" s="38">
        <f t="shared" si="61"/>
        <v>-9.2893746892696208E-2</v>
      </c>
      <c r="D598" s="71">
        <f t="shared" si="62"/>
        <v>3.4093562103391746E-3</v>
      </c>
      <c r="E598">
        <f t="shared" si="58"/>
        <v>5.8389692672073334E-2</v>
      </c>
      <c r="F598">
        <f t="shared" si="59"/>
        <v>3.0362640189478132</v>
      </c>
      <c r="G598" s="4">
        <f t="shared" si="60"/>
        <v>-9.6042497768241641E-2</v>
      </c>
      <c r="H598">
        <f t="shared" si="63"/>
        <v>0</v>
      </c>
    </row>
    <row r="599" spans="1:8" x14ac:dyDescent="0.3">
      <c r="A599" s="7">
        <v>35675</v>
      </c>
      <c r="B599" s="1">
        <f>VLOOKUP(A599,data_considerations!$C$16:$D$8665,2)</f>
        <v>0.7</v>
      </c>
      <c r="C599" s="38">
        <f t="shared" si="61"/>
        <v>3.193304710300901E-2</v>
      </c>
      <c r="D599" s="71">
        <f t="shared" si="62"/>
        <v>3.7225497304246829E-3</v>
      </c>
      <c r="E599">
        <f t="shared" si="58"/>
        <v>6.1012701386061269E-2</v>
      </c>
      <c r="F599">
        <f t="shared" si="59"/>
        <v>3.1726604720751861</v>
      </c>
      <c r="G599" s="4">
        <f t="shared" si="60"/>
        <v>-0.10035696316497002</v>
      </c>
      <c r="H599">
        <f t="shared" si="63"/>
        <v>0</v>
      </c>
    </row>
    <row r="600" spans="1:8" x14ac:dyDescent="0.3">
      <c r="A600" s="7">
        <v>35682</v>
      </c>
      <c r="B600" s="1">
        <f>VLOOKUP(A600,data_considerations!$C$16:$D$8665,2)</f>
        <v>0.625</v>
      </c>
      <c r="C600" s="38">
        <f t="shared" si="61"/>
        <v>-0.11332868530700312</v>
      </c>
      <c r="D600" s="71">
        <f t="shared" si="62"/>
        <v>3.5603799164361815E-3</v>
      </c>
      <c r="E600">
        <f t="shared" si="58"/>
        <v>5.9668919182738527E-2</v>
      </c>
      <c r="F600">
        <f t="shared" si="59"/>
        <v>3.1027837975024033</v>
      </c>
      <c r="G600" s="4">
        <f t="shared" si="60"/>
        <v>-9.8146638134001762E-2</v>
      </c>
      <c r="H600">
        <f t="shared" si="63"/>
        <v>1</v>
      </c>
    </row>
    <row r="601" spans="1:8" x14ac:dyDescent="0.3">
      <c r="A601" s="7">
        <v>35689</v>
      </c>
      <c r="B601" s="1">
        <f>VLOOKUP(A601,data_considerations!$C$16:$D$8665,2)</f>
        <v>0.61699999999999999</v>
      </c>
      <c r="C601" s="38">
        <f t="shared" si="61"/>
        <v>-1.2882625831013718E-2</v>
      </c>
      <c r="D601" s="71">
        <f t="shared" si="62"/>
        <v>4.117360576254836E-3</v>
      </c>
      <c r="E601">
        <f t="shared" si="58"/>
        <v>6.4166662498955293E-2</v>
      </c>
      <c r="F601">
        <f t="shared" si="59"/>
        <v>3.3366664499456751</v>
      </c>
      <c r="G601" s="4">
        <f t="shared" si="60"/>
        <v>-0.10554476754077766</v>
      </c>
      <c r="H601">
        <f t="shared" si="63"/>
        <v>0</v>
      </c>
    </row>
    <row r="602" spans="1:8" x14ac:dyDescent="0.3">
      <c r="A602" s="7">
        <v>35696</v>
      </c>
      <c r="B602" s="1">
        <f>VLOOKUP(A602,data_considerations!$C$16:$D$8665,2)</f>
        <v>0.6</v>
      </c>
      <c r="C602" s="38">
        <f t="shared" si="61"/>
        <v>-2.7939368689241423E-2</v>
      </c>
      <c r="D602" s="71">
        <f t="shared" si="62"/>
        <v>3.88027666457766E-3</v>
      </c>
      <c r="E602">
        <f t="shared" si="58"/>
        <v>6.229186676106007E-2</v>
      </c>
      <c r="F602">
        <f t="shared" si="59"/>
        <v>3.2391770715751238</v>
      </c>
      <c r="G602" s="4">
        <f t="shared" si="60"/>
        <v>-0.10246100297150754</v>
      </c>
      <c r="H602">
        <f t="shared" si="63"/>
        <v>0</v>
      </c>
    </row>
    <row r="603" spans="1:8" x14ac:dyDescent="0.3">
      <c r="A603" s="7">
        <v>35703</v>
      </c>
      <c r="B603" s="1">
        <f>VLOOKUP(A603,data_considerations!$C$16:$D$8665,2)</f>
        <v>0.625</v>
      </c>
      <c r="C603" s="38">
        <f t="shared" si="61"/>
        <v>4.08219945202552E-2</v>
      </c>
      <c r="D603" s="71">
        <f t="shared" si="62"/>
        <v>3.694296564068202E-3</v>
      </c>
      <c r="E603">
        <f t="shared" si="58"/>
        <v>6.0780725267704748E-2</v>
      </c>
      <c r="F603">
        <f t="shared" si="59"/>
        <v>3.1605977139206467</v>
      </c>
      <c r="G603" s="4">
        <f t="shared" si="60"/>
        <v>-9.997539640532517E-2</v>
      </c>
      <c r="H603">
        <f t="shared" si="63"/>
        <v>0</v>
      </c>
    </row>
    <row r="604" spans="1:8" x14ac:dyDescent="0.3">
      <c r="A604" s="7">
        <v>35710</v>
      </c>
      <c r="B604" s="1">
        <f>VLOOKUP(A604,data_considerations!$C$16:$D$8665,2)</f>
        <v>0.61399999999999999</v>
      </c>
      <c r="C604" s="38">
        <f t="shared" si="61"/>
        <v>-1.7756721589259096E-2</v>
      </c>
      <c r="D604" s="71">
        <f t="shared" si="62"/>
        <v>3.5726248844208147E-3</v>
      </c>
      <c r="E604">
        <f t="shared" si="58"/>
        <v>5.9771438701279517E-2</v>
      </c>
      <c r="F604">
        <f t="shared" si="59"/>
        <v>3.108114812466535</v>
      </c>
      <c r="G604" s="4">
        <f t="shared" si="60"/>
        <v>-9.8315267735907236E-2</v>
      </c>
      <c r="H604">
        <f t="shared" si="63"/>
        <v>0</v>
      </c>
    </row>
    <row r="605" spans="1:8" x14ac:dyDescent="0.3">
      <c r="A605" s="7">
        <v>35717</v>
      </c>
      <c r="B605" s="1">
        <f>VLOOKUP(A605,data_considerations!$C$16:$D$8665,2)</f>
        <v>0.56699999999999995</v>
      </c>
      <c r="C605" s="38">
        <f t="shared" si="61"/>
        <v>-7.9635624419390427E-2</v>
      </c>
      <c r="D605" s="71">
        <f t="shared" si="62"/>
        <v>3.3771854610514735E-3</v>
      </c>
      <c r="E605">
        <f t="shared" si="58"/>
        <v>5.811355660301195E-2</v>
      </c>
      <c r="F605">
        <f t="shared" si="59"/>
        <v>3.0219049433566214</v>
      </c>
      <c r="G605" s="4">
        <f t="shared" si="60"/>
        <v>-9.5588294353513903E-2</v>
      </c>
      <c r="H605">
        <f t="shared" si="63"/>
        <v>0</v>
      </c>
    </row>
    <row r="606" spans="1:8" x14ac:dyDescent="0.3">
      <c r="A606" s="7">
        <v>35724</v>
      </c>
      <c r="B606" s="1">
        <f>VLOOKUP(A606,data_considerations!$C$16:$D$8665,2)</f>
        <v>0.56599999999999995</v>
      </c>
      <c r="C606" s="38">
        <f t="shared" si="61"/>
        <v>-1.7652255245691922E-3</v>
      </c>
      <c r="D606" s="71">
        <f t="shared" si="62"/>
        <v>3.5550642939883581E-3</v>
      </c>
      <c r="E606">
        <f t="shared" si="58"/>
        <v>5.9624359904223358E-2</v>
      </c>
      <c r="F606">
        <f t="shared" si="59"/>
        <v>3.1004667150196146</v>
      </c>
      <c r="G606" s="4">
        <f t="shared" si="60"/>
        <v>-9.8073344643121743E-2</v>
      </c>
      <c r="H606">
        <f t="shared" si="63"/>
        <v>0</v>
      </c>
    </row>
    <row r="607" spans="1:8" x14ac:dyDescent="0.3">
      <c r="A607" s="7">
        <v>35731</v>
      </c>
      <c r="B607" s="1">
        <f>VLOOKUP(A607,data_considerations!$C$16:$D$8665,2)</f>
        <v>0.55700000000000005</v>
      </c>
      <c r="C607" s="38">
        <f t="shared" si="61"/>
        <v>-1.6028838275898689E-2</v>
      </c>
      <c r="D607" s="71">
        <f t="shared" si="62"/>
        <v>3.3419473976182119E-3</v>
      </c>
      <c r="E607">
        <f t="shared" si="58"/>
        <v>5.780957877046166E-2</v>
      </c>
      <c r="F607">
        <f t="shared" si="59"/>
        <v>3.0060980960640062</v>
      </c>
      <c r="G607" s="4">
        <f t="shared" si="60"/>
        <v>-9.5088295313130719E-2</v>
      </c>
      <c r="H607">
        <f t="shared" si="63"/>
        <v>0</v>
      </c>
    </row>
    <row r="608" spans="1:8" x14ac:dyDescent="0.3">
      <c r="A608" s="7">
        <v>35738</v>
      </c>
      <c r="B608" s="1">
        <f>VLOOKUP(A608,data_considerations!$C$16:$D$8665,2)</f>
        <v>0.55200000000000005</v>
      </c>
      <c r="C608" s="38">
        <f t="shared" si="61"/>
        <v>-9.0171936501887446E-3</v>
      </c>
      <c r="D608" s="71">
        <f t="shared" si="62"/>
        <v>3.156845973149614E-3</v>
      </c>
      <c r="E608">
        <f t="shared" si="58"/>
        <v>5.6185816476666192E-2</v>
      </c>
      <c r="F608">
        <f t="shared" si="59"/>
        <v>2.9216624567866418</v>
      </c>
      <c r="G608" s="4">
        <f t="shared" si="60"/>
        <v>-9.24174440148742E-2</v>
      </c>
      <c r="H608">
        <f t="shared" si="63"/>
        <v>0</v>
      </c>
    </row>
    <row r="609" spans="1:8" x14ac:dyDescent="0.3">
      <c r="A609" s="7">
        <v>35745</v>
      </c>
      <c r="B609" s="1">
        <f>VLOOKUP(A609,data_considerations!$C$16:$D$8665,2)</f>
        <v>0.55900000000000005</v>
      </c>
      <c r="C609" s="38">
        <f t="shared" si="61"/>
        <v>1.2601426878003795E-2</v>
      </c>
      <c r="D609" s="71">
        <f t="shared" si="62"/>
        <v>2.9723138016401369E-3</v>
      </c>
      <c r="E609">
        <f t="shared" si="58"/>
        <v>5.4518930672199879E-2</v>
      </c>
      <c r="F609">
        <f t="shared" si="59"/>
        <v>2.8349843949543936</v>
      </c>
      <c r="G609" s="4">
        <f t="shared" si="60"/>
        <v>-8.9675660853683864E-2</v>
      </c>
      <c r="H609">
        <f t="shared" si="63"/>
        <v>0</v>
      </c>
    </row>
    <row r="610" spans="1:8" x14ac:dyDescent="0.3">
      <c r="A610" s="7">
        <v>35752</v>
      </c>
      <c r="B610" s="1">
        <f>VLOOKUP(A610,data_considerations!$C$16:$D$8665,2)</f>
        <v>0.55000000000000004</v>
      </c>
      <c r="C610" s="38">
        <f t="shared" si="61"/>
        <v>-1.6231194928582552E-2</v>
      </c>
      <c r="D610" s="71">
        <f t="shared" si="62"/>
        <v>2.8035027311034289E-3</v>
      </c>
      <c r="E610">
        <f t="shared" si="58"/>
        <v>5.2948113574549836E-2</v>
      </c>
      <c r="F610">
        <f t="shared" si="59"/>
        <v>2.7533019058765915</v>
      </c>
      <c r="G610" s="4">
        <f t="shared" si="60"/>
        <v>-8.7091896653336803E-2</v>
      </c>
      <c r="H610">
        <f t="shared" si="63"/>
        <v>0</v>
      </c>
    </row>
    <row r="611" spans="1:8" x14ac:dyDescent="0.3">
      <c r="A611" s="7">
        <v>35759</v>
      </c>
      <c r="B611" s="1">
        <f>VLOOKUP(A611,data_considerations!$C$16:$D$8665,2)</f>
        <v>0.56100000000000005</v>
      </c>
      <c r="C611" s="38">
        <f t="shared" si="61"/>
        <v>1.980262729617973E-2</v>
      </c>
      <c r="D611" s="71">
        <f t="shared" si="62"/>
        <v>2.6510996685658018E-3</v>
      </c>
      <c r="E611">
        <f t="shared" si="58"/>
        <v>5.148883052241332E-2</v>
      </c>
      <c r="F611">
        <f t="shared" si="59"/>
        <v>2.6774191871654924</v>
      </c>
      <c r="G611" s="4">
        <f t="shared" si="60"/>
        <v>-8.4691589632281239E-2</v>
      </c>
      <c r="H611">
        <f t="shared" si="63"/>
        <v>0</v>
      </c>
    </row>
    <row r="612" spans="1:8" x14ac:dyDescent="0.3">
      <c r="A612" s="7">
        <v>35766</v>
      </c>
      <c r="B612" s="1">
        <f>VLOOKUP(A612,data_considerations!$C$16:$D$8665,2)</f>
        <v>0.53100000000000003</v>
      </c>
      <c r="C612" s="38">
        <f t="shared" si="61"/>
        <v>-5.4958884280757472E-2</v>
      </c>
      <c r="D612" s="71">
        <f t="shared" si="62"/>
        <v>2.5155623313217377E-3</v>
      </c>
      <c r="E612">
        <f t="shared" si="58"/>
        <v>5.0155381877937465E-2</v>
      </c>
      <c r="F612">
        <f t="shared" si="59"/>
        <v>2.608079857652748</v>
      </c>
      <c r="G612" s="4">
        <f t="shared" si="60"/>
        <v>-8.2498261793061606E-2</v>
      </c>
      <c r="H612">
        <f t="shared" si="63"/>
        <v>0</v>
      </c>
    </row>
    <row r="613" spans="1:8" x14ac:dyDescent="0.3">
      <c r="A613" s="7">
        <v>35773</v>
      </c>
      <c r="B613" s="1">
        <f>VLOOKUP(A613,data_considerations!$C$16:$D$8665,2)</f>
        <v>0.52</v>
      </c>
      <c r="C613" s="38">
        <f t="shared" si="61"/>
        <v>-2.093320966646579E-2</v>
      </c>
      <c r="D613" s="71">
        <f t="shared" si="62"/>
        <v>2.5458573291255748E-3</v>
      </c>
      <c r="E613">
        <f t="shared" si="58"/>
        <v>5.045648946493974E-2</v>
      </c>
      <c r="F613">
        <f t="shared" si="59"/>
        <v>2.6237374521768664</v>
      </c>
      <c r="G613" s="4">
        <f t="shared" si="60"/>
        <v>-8.2993539699644903E-2</v>
      </c>
      <c r="H613">
        <f t="shared" si="63"/>
        <v>0</v>
      </c>
    </row>
    <row r="614" spans="1:8" x14ac:dyDescent="0.3">
      <c r="A614" s="7">
        <v>35780</v>
      </c>
      <c r="B614" s="1">
        <f>VLOOKUP(A614,data_considerations!$C$16:$D$8665,2)</f>
        <v>0.51600000000000001</v>
      </c>
      <c r="C614" s="38">
        <f t="shared" si="61"/>
        <v>-7.7220460939102778E-3</v>
      </c>
      <c r="D614" s="71">
        <f t="shared" si="62"/>
        <v>2.4193978453944534E-3</v>
      </c>
      <c r="E614">
        <f t="shared" si="58"/>
        <v>4.9187374857725973E-2</v>
      </c>
      <c r="F614">
        <f t="shared" si="59"/>
        <v>2.5577434926017504</v>
      </c>
      <c r="G614" s="4">
        <f t="shared" si="60"/>
        <v>-8.0906031934952244E-2</v>
      </c>
      <c r="H614">
        <f t="shared" si="63"/>
        <v>0</v>
      </c>
    </row>
    <row r="615" spans="1:8" x14ac:dyDescent="0.3">
      <c r="A615" s="7">
        <v>35787</v>
      </c>
      <c r="B615" s="1">
        <f>VLOOKUP(A615,data_considerations!$C$16:$D$8665,2)</f>
        <v>0.51500000000000001</v>
      </c>
      <c r="C615" s="38">
        <f t="shared" si="61"/>
        <v>-1.9398648178265917E-3</v>
      </c>
      <c r="D615" s="71">
        <f t="shared" si="62"/>
        <v>2.2778117744233746E-3</v>
      </c>
      <c r="E615">
        <f t="shared" si="58"/>
        <v>4.7726426373900808E-2</v>
      </c>
      <c r="F615">
        <f t="shared" si="59"/>
        <v>2.4817741714428418</v>
      </c>
      <c r="G615" s="4">
        <f t="shared" si="60"/>
        <v>-7.8502985522543159E-2</v>
      </c>
      <c r="H615">
        <f t="shared" si="63"/>
        <v>0</v>
      </c>
    </row>
    <row r="616" spans="1:8" x14ac:dyDescent="0.3">
      <c r="A616" s="7">
        <v>35794</v>
      </c>
      <c r="B616" s="1">
        <f>VLOOKUP(A616,data_considerations!$C$16:$D$8665,2)</f>
        <v>0.497</v>
      </c>
      <c r="C616" s="38">
        <f t="shared" si="61"/>
        <v>-3.5576874567107446E-2</v>
      </c>
      <c r="D616" s="71">
        <f t="shared" si="62"/>
        <v>2.1413688524886585E-3</v>
      </c>
      <c r="E616">
        <f t="shared" si="58"/>
        <v>4.6274926823158334E-2</v>
      </c>
      <c r="F616">
        <f t="shared" si="59"/>
        <v>2.4062961948042334</v>
      </c>
      <c r="G616" s="4">
        <f t="shared" si="60"/>
        <v>-7.611548122198597E-2</v>
      </c>
      <c r="H616">
        <f t="shared" si="63"/>
        <v>0</v>
      </c>
    </row>
    <row r="617" spans="1:8" x14ac:dyDescent="0.3">
      <c r="A617" s="7">
        <v>35801</v>
      </c>
      <c r="B617" s="1">
        <f>VLOOKUP(A617,data_considerations!$C$16:$D$8665,2)</f>
        <v>0.47699999999999998</v>
      </c>
      <c r="C617" s="38">
        <f t="shared" si="61"/>
        <v>-4.1073535208287555E-2</v>
      </c>
      <c r="D617" s="71">
        <f t="shared" si="62"/>
        <v>2.0888295615771606E-3</v>
      </c>
      <c r="E617">
        <f t="shared" si="58"/>
        <v>4.5703714964728637E-2</v>
      </c>
      <c r="F617">
        <f t="shared" si="59"/>
        <v>2.3765931781658889</v>
      </c>
      <c r="G617" s="4">
        <f t="shared" si="60"/>
        <v>-7.5175921324890191E-2</v>
      </c>
      <c r="H617">
        <f t="shared" si="63"/>
        <v>0</v>
      </c>
    </row>
    <row r="618" spans="1:8" x14ac:dyDescent="0.3">
      <c r="A618" s="7">
        <v>35808</v>
      </c>
      <c r="B618" s="1">
        <f>VLOOKUP(A618,data_considerations!$C$16:$D$8665,2)</f>
        <v>0.47899999999999998</v>
      </c>
      <c r="C618" s="38">
        <f t="shared" si="61"/>
        <v>4.1841065225740907E-3</v>
      </c>
      <c r="D618" s="71">
        <f t="shared" si="62"/>
        <v>2.0647219055529172E-3</v>
      </c>
      <c r="E618">
        <f t="shared" si="58"/>
        <v>4.5439211101788696E-2</v>
      </c>
      <c r="F618">
        <f t="shared" si="59"/>
        <v>2.3628389772930123</v>
      </c>
      <c r="G618" s="4">
        <f t="shared" si="60"/>
        <v>-7.4740851186590754E-2</v>
      </c>
      <c r="H618">
        <f t="shared" si="63"/>
        <v>0</v>
      </c>
    </row>
    <row r="619" spans="1:8" x14ac:dyDescent="0.3">
      <c r="A619" s="7">
        <v>35815</v>
      </c>
      <c r="B619" s="1">
        <f>VLOOKUP(A619,data_considerations!$C$16:$D$8665,2)</f>
        <v>0.47</v>
      </c>
      <c r="C619" s="38">
        <f t="shared" si="61"/>
        <v>-1.8967902706811039E-2</v>
      </c>
      <c r="D619" s="71">
        <f t="shared" si="62"/>
        <v>1.9418889960632769E-3</v>
      </c>
      <c r="E619">
        <f t="shared" si="58"/>
        <v>4.4066869596821566E-2</v>
      </c>
      <c r="F619">
        <f t="shared" si="59"/>
        <v>2.2914772190347215</v>
      </c>
      <c r="G619" s="4">
        <f t="shared" si="60"/>
        <v>-7.2483550284729525E-2</v>
      </c>
      <c r="H619">
        <f t="shared" si="63"/>
        <v>0</v>
      </c>
    </row>
    <row r="620" spans="1:8" x14ac:dyDescent="0.3">
      <c r="A620" s="7">
        <v>35822</v>
      </c>
      <c r="B620" s="1">
        <f>VLOOKUP(A620,data_considerations!$C$16:$D$8665,2)</f>
        <v>0.47699999999999998</v>
      </c>
      <c r="C620" s="38">
        <f t="shared" si="61"/>
        <v>1.4783796184236912E-2</v>
      </c>
      <c r="D620" s="71">
        <f t="shared" si="62"/>
        <v>1.8469625362851831E-3</v>
      </c>
      <c r="E620">
        <f t="shared" si="58"/>
        <v>4.2976302031296078E-2</v>
      </c>
      <c r="F620">
        <f t="shared" si="59"/>
        <v>2.2347677056273962</v>
      </c>
      <c r="G620" s="4">
        <f t="shared" si="60"/>
        <v>-7.0689726269139289E-2</v>
      </c>
      <c r="H620">
        <f t="shared" si="63"/>
        <v>0</v>
      </c>
    </row>
    <row r="621" spans="1:8" x14ac:dyDescent="0.3">
      <c r="A621" s="7">
        <v>35829</v>
      </c>
      <c r="B621" s="1">
        <f>VLOOKUP(A621,data_considerations!$C$16:$D$8665,2)</f>
        <v>0.44800000000000001</v>
      </c>
      <c r="C621" s="38">
        <f t="shared" si="61"/>
        <v>-6.2723258473355997E-2</v>
      </c>
      <c r="D621" s="71">
        <f t="shared" si="62"/>
        <v>1.7492584218850955E-3</v>
      </c>
      <c r="E621">
        <f t="shared" si="58"/>
        <v>4.1824136833712368E-2</v>
      </c>
      <c r="F621">
        <f t="shared" si="59"/>
        <v>2.1748551153530431</v>
      </c>
      <c r="G621" s="4">
        <f t="shared" si="60"/>
        <v>-6.8794583165046469E-2</v>
      </c>
      <c r="H621">
        <f t="shared" si="63"/>
        <v>0</v>
      </c>
    </row>
    <row r="622" spans="1:8" x14ac:dyDescent="0.3">
      <c r="A622" s="7">
        <v>35836</v>
      </c>
      <c r="B622" s="1">
        <f>VLOOKUP(A622,data_considerations!$C$16:$D$8665,2)</f>
        <v>0.45500000000000002</v>
      </c>
      <c r="C622" s="38">
        <f t="shared" si="61"/>
        <v>1.5504186535965254E-2</v>
      </c>
      <c r="D622" s="71">
        <f t="shared" si="62"/>
        <v>1.8803553457829153E-3</v>
      </c>
      <c r="E622">
        <f t="shared" si="58"/>
        <v>4.3363064303424355E-2</v>
      </c>
      <c r="F622">
        <f t="shared" si="59"/>
        <v>2.2548793437780663</v>
      </c>
      <c r="G622" s="4">
        <f t="shared" si="60"/>
        <v>-7.1325893595217488E-2</v>
      </c>
      <c r="H622">
        <f t="shared" si="63"/>
        <v>0</v>
      </c>
    </row>
    <row r="623" spans="1:8" x14ac:dyDescent="0.3">
      <c r="A623" s="7">
        <v>35843</v>
      </c>
      <c r="B623" s="1">
        <f>VLOOKUP(A623,data_considerations!$C$16:$D$8665,2)</f>
        <v>0.45400000000000001</v>
      </c>
      <c r="C623" s="38">
        <f t="shared" si="61"/>
        <v>-2.2002209096024235E-3</v>
      </c>
      <c r="D623" s="71">
        <f t="shared" si="62"/>
        <v>1.7819568130444609E-3</v>
      </c>
      <c r="E623">
        <f t="shared" si="58"/>
        <v>4.221323030809726E-2</v>
      </c>
      <c r="F623">
        <f t="shared" si="59"/>
        <v>2.1950879760210578</v>
      </c>
      <c r="G623" s="4">
        <f t="shared" si="60"/>
        <v>-6.943458497761161E-2</v>
      </c>
      <c r="H623">
        <f t="shared" si="63"/>
        <v>0</v>
      </c>
    </row>
    <row r="624" spans="1:8" x14ac:dyDescent="0.3">
      <c r="A624" s="7">
        <v>35850</v>
      </c>
      <c r="B624" s="1">
        <f>VLOOKUP(A624,data_considerations!$C$16:$D$8665,2)</f>
        <v>0.433</v>
      </c>
      <c r="C624" s="38">
        <f t="shared" si="61"/>
        <v>-4.7359470038858167E-2</v>
      </c>
      <c r="D624" s="71">
        <f t="shared" si="62"/>
        <v>1.6753298625848563E-3</v>
      </c>
      <c r="E624">
        <f t="shared" si="58"/>
        <v>4.0930793573846776E-2</v>
      </c>
      <c r="F624">
        <f t="shared" si="59"/>
        <v>2.1284012658400324</v>
      </c>
      <c r="G624" s="4">
        <f t="shared" si="60"/>
        <v>-6.7325164263943901E-2</v>
      </c>
      <c r="H624">
        <f t="shared" si="63"/>
        <v>0</v>
      </c>
    </row>
    <row r="625" spans="1:8" x14ac:dyDescent="0.3">
      <c r="A625" s="7">
        <v>35857</v>
      </c>
      <c r="B625" s="1">
        <f>VLOOKUP(A625,data_considerations!$C$16:$D$8665,2)</f>
        <v>0.44700000000000001</v>
      </c>
      <c r="C625" s="38">
        <f t="shared" si="61"/>
        <v>3.1820866611078975E-2</v>
      </c>
      <c r="D625" s="71">
        <f t="shared" si="62"/>
        <v>1.7093852349714552E-3</v>
      </c>
      <c r="E625">
        <f t="shared" si="58"/>
        <v>4.1344712297601678E-2</v>
      </c>
      <c r="F625">
        <f t="shared" si="59"/>
        <v>2.1499250394752871</v>
      </c>
      <c r="G625" s="4">
        <f t="shared" si="60"/>
        <v>-6.8005999977975268E-2</v>
      </c>
      <c r="H625">
        <f t="shared" si="63"/>
        <v>0</v>
      </c>
    </row>
    <row r="626" spans="1:8" x14ac:dyDescent="0.3">
      <c r="A626" s="7">
        <v>35864</v>
      </c>
      <c r="B626" s="1">
        <f>VLOOKUP(A626,data_considerations!$C$16:$D$8665,2)</f>
        <v>0.39500000000000002</v>
      </c>
      <c r="C626" s="38">
        <f t="shared" si="61"/>
        <v>-0.12367282971244695</v>
      </c>
      <c r="D626" s="71">
        <f t="shared" si="62"/>
        <v>1.6675761739859726E-3</v>
      </c>
      <c r="E626">
        <f t="shared" si="58"/>
        <v>4.0835966671378954E-2</v>
      </c>
      <c r="F626">
        <f t="shared" si="59"/>
        <v>2.1234702669117054</v>
      </c>
      <c r="G626" s="4">
        <f t="shared" si="60"/>
        <v>-6.7169187889487128E-2</v>
      </c>
      <c r="H626">
        <f t="shared" si="63"/>
        <v>1</v>
      </c>
    </row>
    <row r="627" spans="1:8" x14ac:dyDescent="0.3">
      <c r="A627" s="7">
        <v>35871</v>
      </c>
      <c r="B627" s="1">
        <f>VLOOKUP(A627,data_considerations!$C$16:$D$8665,2)</f>
        <v>0.41599999999999998</v>
      </c>
      <c r="C627" s="38">
        <f t="shared" si="61"/>
        <v>5.1799495360141265E-2</v>
      </c>
      <c r="D627" s="71">
        <f t="shared" si="62"/>
        <v>2.4852197320918488E-3</v>
      </c>
      <c r="E627">
        <f t="shared" si="58"/>
        <v>4.9851978216434389E-2</v>
      </c>
      <c r="F627">
        <f t="shared" si="59"/>
        <v>2.5923028672545883</v>
      </c>
      <c r="G627" s="4">
        <f t="shared" si="60"/>
        <v>-8.1999207180007916E-2</v>
      </c>
      <c r="H627">
        <f t="shared" si="63"/>
        <v>0</v>
      </c>
    </row>
    <row r="628" spans="1:8" x14ac:dyDescent="0.3">
      <c r="A628" s="7">
        <v>35878</v>
      </c>
      <c r="B628" s="1">
        <f>VLOOKUP(A628,data_considerations!$C$16:$D$8665,2)</f>
        <v>0.47199999999999998</v>
      </c>
      <c r="C628" s="38">
        <f t="shared" si="61"/>
        <v>0.12629372532429206</v>
      </c>
      <c r="D628" s="71">
        <f t="shared" si="62"/>
        <v>2.497097811340256E-3</v>
      </c>
      <c r="E628">
        <f t="shared" si="58"/>
        <v>4.9970969685811141E-2</v>
      </c>
      <c r="F628">
        <f t="shared" si="59"/>
        <v>2.5984904236621795</v>
      </c>
      <c r="G628" s="4">
        <f t="shared" si="60"/>
        <v>-8.2194930729988541E-2</v>
      </c>
      <c r="H628">
        <f t="shared" si="63"/>
        <v>0</v>
      </c>
    </row>
    <row r="629" spans="1:8" x14ac:dyDescent="0.3">
      <c r="A629" s="7">
        <v>35885</v>
      </c>
      <c r="B629" s="1">
        <f>VLOOKUP(A629,data_considerations!$C$16:$D$8665,2)</f>
        <v>0.47</v>
      </c>
      <c r="C629" s="38">
        <f t="shared" si="61"/>
        <v>-4.2462908814510968E-3</v>
      </c>
      <c r="D629" s="71">
        <f t="shared" si="62"/>
        <v>3.3042782460371051E-3</v>
      </c>
      <c r="E629">
        <f t="shared" si="58"/>
        <v>5.7482851756302987E-2</v>
      </c>
      <c r="F629">
        <f t="shared" si="59"/>
        <v>2.9891082913277551</v>
      </c>
      <c r="G629" s="4">
        <f t="shared" si="60"/>
        <v>-9.4550877198868802E-2</v>
      </c>
      <c r="H629">
        <f t="shared" si="63"/>
        <v>0</v>
      </c>
    </row>
    <row r="630" spans="1:8" x14ac:dyDescent="0.3">
      <c r="A630" s="7">
        <v>35892</v>
      </c>
      <c r="B630" s="1">
        <f>VLOOKUP(A630,data_considerations!$C$16:$D$8665,2)</f>
        <v>0.45100000000000001</v>
      </c>
      <c r="C630" s="38">
        <f t="shared" si="61"/>
        <v>-4.126535520142581E-2</v>
      </c>
      <c r="D630" s="71">
        <f t="shared" si="62"/>
        <v>3.1071034104498724E-3</v>
      </c>
      <c r="E630">
        <f t="shared" si="58"/>
        <v>5.5741397636315797E-2</v>
      </c>
      <c r="F630">
        <f t="shared" si="59"/>
        <v>2.8985526770884213</v>
      </c>
      <c r="G630" s="4">
        <f t="shared" si="60"/>
        <v>-9.1686440073438277E-2</v>
      </c>
      <c r="H630">
        <f t="shared" si="63"/>
        <v>0</v>
      </c>
    </row>
    <row r="631" spans="1:8" x14ac:dyDescent="0.3">
      <c r="A631" s="7">
        <v>35899</v>
      </c>
      <c r="B631" s="1">
        <f>VLOOKUP(A631,data_considerations!$C$16:$D$8665,2)</f>
        <v>0.44500000000000001</v>
      </c>
      <c r="C631" s="38">
        <f t="shared" si="61"/>
        <v>-1.3393057336438136E-2</v>
      </c>
      <c r="D631" s="71">
        <f t="shared" si="62"/>
        <v>3.0228469782168704E-3</v>
      </c>
      <c r="E631">
        <f t="shared" si="58"/>
        <v>5.4980423590737008E-2</v>
      </c>
      <c r="F631">
        <f t="shared" si="59"/>
        <v>2.8589820267183246</v>
      </c>
      <c r="G631" s="4">
        <f t="shared" si="60"/>
        <v>-9.0434749154552074E-2</v>
      </c>
      <c r="H631">
        <f t="shared" si="63"/>
        <v>0</v>
      </c>
    </row>
    <row r="632" spans="1:8" x14ac:dyDescent="0.3">
      <c r="A632" s="7">
        <v>35906</v>
      </c>
      <c r="B632" s="1">
        <f>VLOOKUP(A632,data_considerations!$C$16:$D$8665,2)</f>
        <v>0.48699999999999999</v>
      </c>
      <c r="C632" s="38">
        <f t="shared" si="61"/>
        <v>9.0189840916349545E-2</v>
      </c>
      <c r="D632" s="71">
        <f t="shared" si="62"/>
        <v>2.8522385986128854E-3</v>
      </c>
      <c r="E632">
        <f t="shared" si="58"/>
        <v>5.3406353541623541E-2</v>
      </c>
      <c r="F632">
        <f t="shared" si="59"/>
        <v>2.7771303841644244</v>
      </c>
      <c r="G632" s="4">
        <f t="shared" si="60"/>
        <v>-8.7845634325192101E-2</v>
      </c>
      <c r="H632">
        <f t="shared" si="63"/>
        <v>0</v>
      </c>
    </row>
    <row r="633" spans="1:8" x14ac:dyDescent="0.3">
      <c r="A633" s="7">
        <v>35913</v>
      </c>
      <c r="B633" s="1">
        <f>VLOOKUP(A633,data_considerations!$C$16:$D$8665,2)</f>
        <v>0.502</v>
      </c>
      <c r="C633" s="38">
        <f t="shared" si="61"/>
        <v>3.0335996609139472E-2</v>
      </c>
      <c r="D633" s="71">
        <f t="shared" si="62"/>
        <v>3.1691567269670992E-3</v>
      </c>
      <c r="E633">
        <f t="shared" si="58"/>
        <v>5.629526380582206E-2</v>
      </c>
      <c r="F633">
        <f t="shared" si="59"/>
        <v>2.9273537179027471</v>
      </c>
      <c r="G633" s="4">
        <f t="shared" si="60"/>
        <v>-9.2597468851196379E-2</v>
      </c>
      <c r="H633">
        <f t="shared" si="63"/>
        <v>0</v>
      </c>
    </row>
    <row r="634" spans="1:8" x14ac:dyDescent="0.3">
      <c r="A634" s="7">
        <v>35920</v>
      </c>
      <c r="B634" s="1">
        <f>VLOOKUP(A634,data_considerations!$C$16:$D$8665,2)</f>
        <v>0.51100000000000001</v>
      </c>
      <c r="C634" s="38">
        <f t="shared" si="61"/>
        <v>1.7769470511975222E-2</v>
      </c>
      <c r="D634" s="71">
        <f t="shared" si="62"/>
        <v>3.0342236847652562E-3</v>
      </c>
      <c r="E634">
        <f t="shared" si="58"/>
        <v>5.5083787857819436E-2</v>
      </c>
      <c r="F634">
        <f t="shared" si="59"/>
        <v>2.8643569686066108</v>
      </c>
      <c r="G634" s="4">
        <f t="shared" si="60"/>
        <v>-9.0604768244159792E-2</v>
      </c>
      <c r="H634">
        <f t="shared" si="63"/>
        <v>0</v>
      </c>
    </row>
    <row r="635" spans="1:8" x14ac:dyDescent="0.3">
      <c r="A635" s="7">
        <v>35927</v>
      </c>
      <c r="B635" s="1">
        <f>VLOOKUP(A635,data_considerations!$C$16:$D$8665,2)</f>
        <v>0.49199999999999999</v>
      </c>
      <c r="C635" s="38">
        <f t="shared" si="61"/>
        <v>-3.7890873711396378E-2</v>
      </c>
      <c r="D635" s="71">
        <f t="shared" si="62"/>
        <v>2.8711155086158981E-3</v>
      </c>
      <c r="E635">
        <f t="shared" si="58"/>
        <v>5.3582791161117187E-2</v>
      </c>
      <c r="F635">
        <f t="shared" si="59"/>
        <v>2.7863051403780936</v>
      </c>
      <c r="G635" s="4">
        <f t="shared" si="60"/>
        <v>-8.8135848383546919E-2</v>
      </c>
      <c r="H635">
        <f t="shared" si="63"/>
        <v>0</v>
      </c>
    </row>
    <row r="636" spans="1:8" x14ac:dyDescent="0.3">
      <c r="A636" s="7">
        <v>35934</v>
      </c>
      <c r="B636" s="1">
        <f>VLOOKUP(A636,data_considerations!$C$16:$D$8665,2)</f>
        <v>0.46800000000000003</v>
      </c>
      <c r="C636" s="38">
        <f t="shared" si="61"/>
        <v>-5.0010420574661305E-2</v>
      </c>
      <c r="D636" s="71">
        <f t="shared" si="62"/>
        <v>2.7849916767357236E-3</v>
      </c>
      <c r="E636">
        <f t="shared" si="58"/>
        <v>5.2773020348808194E-2</v>
      </c>
      <c r="F636">
        <f t="shared" si="59"/>
        <v>2.7441970581380262</v>
      </c>
      <c r="G636" s="4">
        <f t="shared" si="60"/>
        <v>-8.6803893925921027E-2</v>
      </c>
      <c r="H636">
        <f t="shared" si="63"/>
        <v>0</v>
      </c>
    </row>
    <row r="637" spans="1:8" x14ac:dyDescent="0.3">
      <c r="A637" s="7">
        <v>35941</v>
      </c>
      <c r="B637" s="1">
        <f>VLOOKUP(A637,data_considerations!$C$16:$D$8665,2)</f>
        <v>0.45900000000000002</v>
      </c>
      <c r="C637" s="38">
        <f t="shared" si="61"/>
        <v>-1.9418085857101627E-2</v>
      </c>
      <c r="D637" s="71">
        <f t="shared" si="62"/>
        <v>2.7679547060948505E-3</v>
      </c>
      <c r="E637">
        <f t="shared" si="58"/>
        <v>5.2611355296122632E-2</v>
      </c>
      <c r="F637">
        <f t="shared" si="59"/>
        <v>2.7357904753983768</v>
      </c>
      <c r="G637" s="4">
        <f t="shared" si="60"/>
        <v>-8.653797857765988E-2</v>
      </c>
      <c r="H637">
        <f t="shared" si="63"/>
        <v>0</v>
      </c>
    </row>
    <row r="638" spans="1:8" x14ac:dyDescent="0.3">
      <c r="A638" s="7">
        <v>35948</v>
      </c>
      <c r="B638" s="1">
        <f>VLOOKUP(A638,data_considerations!$C$16:$D$8665,2)</f>
        <v>0.46899999999999997</v>
      </c>
      <c r="C638" s="38">
        <f t="shared" si="61"/>
        <v>2.1552558385734062E-2</v>
      </c>
      <c r="D638" s="71">
        <f t="shared" si="62"/>
        <v>2.6245011472303854E-3</v>
      </c>
      <c r="E638">
        <f t="shared" si="58"/>
        <v>5.1229885293941325E-2</v>
      </c>
      <c r="F638">
        <f t="shared" si="59"/>
        <v>2.6639540352849491</v>
      </c>
      <c r="G638" s="4">
        <f t="shared" si="60"/>
        <v>-8.4265662634047306E-2</v>
      </c>
      <c r="H638">
        <f t="shared" si="63"/>
        <v>0</v>
      </c>
    </row>
    <row r="639" spans="1:8" x14ac:dyDescent="0.3">
      <c r="A639" s="7">
        <v>35955</v>
      </c>
      <c r="B639" s="1">
        <f>VLOOKUP(A639,data_considerations!$C$16:$D$8665,2)</f>
        <v>0.432</v>
      </c>
      <c r="C639" s="38">
        <f t="shared" si="61"/>
        <v>-8.2177180202169048E-2</v>
      </c>
      <c r="D639" s="71">
        <f t="shared" si="62"/>
        <v>2.4949018447747904E-3</v>
      </c>
      <c r="E639">
        <f t="shared" si="58"/>
        <v>4.9948992430025957E-2</v>
      </c>
      <c r="F639">
        <f t="shared" si="59"/>
        <v>2.5973476063613496</v>
      </c>
      <c r="G639" s="4">
        <f t="shared" si="60"/>
        <v>-8.2158781361099845E-2</v>
      </c>
      <c r="H639">
        <f t="shared" si="63"/>
        <v>1</v>
      </c>
    </row>
    <row r="640" spans="1:8" x14ac:dyDescent="0.3">
      <c r="A640" s="7">
        <v>35962</v>
      </c>
      <c r="B640" s="1">
        <f>VLOOKUP(A640,data_considerations!$C$16:$D$8665,2)</f>
        <v>0.42699999999999999</v>
      </c>
      <c r="C640" s="38">
        <f t="shared" si="61"/>
        <v>-1.1641575015485755E-2</v>
      </c>
      <c r="D640" s="71">
        <f t="shared" si="62"/>
        <v>2.7503930708470889E-3</v>
      </c>
      <c r="E640">
        <f t="shared" si="58"/>
        <v>5.2444190058071154E-2</v>
      </c>
      <c r="F640">
        <f t="shared" si="59"/>
        <v>2.7270978830197001</v>
      </c>
      <c r="G640" s="4">
        <f t="shared" si="60"/>
        <v>-8.6263016229550696E-2</v>
      </c>
      <c r="H640">
        <f t="shared" si="63"/>
        <v>0</v>
      </c>
    </row>
    <row r="641" spans="1:8" x14ac:dyDescent="0.3">
      <c r="A641" s="7">
        <v>35969</v>
      </c>
      <c r="B641" s="1">
        <f>VLOOKUP(A641,data_considerations!$C$16:$D$8665,2)</f>
        <v>0.44800000000000001</v>
      </c>
      <c r="C641" s="38">
        <f t="shared" si="61"/>
        <v>4.8009219186360662E-2</v>
      </c>
      <c r="D641" s="71">
        <f t="shared" si="62"/>
        <v>2.5935010627267342E-3</v>
      </c>
      <c r="E641">
        <f t="shared" si="58"/>
        <v>5.0926427939987445E-2</v>
      </c>
      <c r="F641">
        <f t="shared" si="59"/>
        <v>2.6481742528793473</v>
      </c>
      <c r="G641" s="4">
        <f t="shared" si="60"/>
        <v>-8.3766519704771156E-2</v>
      </c>
      <c r="H641">
        <f t="shared" si="63"/>
        <v>0</v>
      </c>
    </row>
    <row r="642" spans="1:8" x14ac:dyDescent="0.3">
      <c r="A642" s="7">
        <v>35976</v>
      </c>
      <c r="B642" s="1">
        <f>VLOOKUP(A642,data_considerations!$C$16:$D$8665,2)</f>
        <v>0.436</v>
      </c>
      <c r="C642" s="38">
        <f t="shared" si="61"/>
        <v>-2.715098906595086E-2</v>
      </c>
      <c r="D642" s="71">
        <f t="shared" si="62"/>
        <v>2.5761841065761711E-3</v>
      </c>
      <c r="E642">
        <f t="shared" si="58"/>
        <v>5.0756123833249629E-2</v>
      </c>
      <c r="F642">
        <f t="shared" si="59"/>
        <v>2.6393184393289806</v>
      </c>
      <c r="G642" s="4">
        <f t="shared" si="60"/>
        <v>-8.3486394377118731E-2</v>
      </c>
      <c r="H642">
        <f t="shared" si="63"/>
        <v>0</v>
      </c>
    </row>
    <row r="643" spans="1:8" x14ac:dyDescent="0.3">
      <c r="A643" s="7">
        <v>35983</v>
      </c>
      <c r="B643" s="1">
        <f>VLOOKUP(A643,data_considerations!$C$16:$D$8665,2)</f>
        <v>0.45200000000000001</v>
      </c>
      <c r="C643" s="38">
        <f t="shared" si="61"/>
        <v>3.6039936483196873E-2</v>
      </c>
      <c r="D643" s="71">
        <f t="shared" si="62"/>
        <v>2.4658436326171636E-3</v>
      </c>
      <c r="E643">
        <f t="shared" si="58"/>
        <v>4.9657261630270788E-2</v>
      </c>
      <c r="F643">
        <f t="shared" si="59"/>
        <v>2.5821776047740812</v>
      </c>
      <c r="G643" s="4">
        <f t="shared" si="60"/>
        <v>-8.1678926897029103E-2</v>
      </c>
      <c r="H643">
        <f t="shared" si="63"/>
        <v>0</v>
      </c>
    </row>
    <row r="644" spans="1:8" x14ac:dyDescent="0.3">
      <c r="A644" s="7">
        <v>35990</v>
      </c>
      <c r="B644" s="1">
        <f>VLOOKUP(A644,data_considerations!$C$16:$D$8665,2)</f>
        <v>0.45600000000000002</v>
      </c>
      <c r="C644" s="38">
        <f t="shared" si="61"/>
        <v>8.8106296821549059E-3</v>
      </c>
      <c r="D644" s="71">
        <f t="shared" si="62"/>
        <v>2.3958256359629055E-3</v>
      </c>
      <c r="E644">
        <f t="shared" si="58"/>
        <v>4.8947171889322731E-2</v>
      </c>
      <c r="F644">
        <f t="shared" si="59"/>
        <v>2.5452529382447819</v>
      </c>
      <c r="G644" s="4">
        <f t="shared" si="60"/>
        <v>-8.0510933211169658E-2</v>
      </c>
      <c r="H644">
        <f t="shared" si="63"/>
        <v>0</v>
      </c>
    </row>
    <row r="645" spans="1:8" x14ac:dyDescent="0.3">
      <c r="A645" s="7">
        <v>35997</v>
      </c>
      <c r="B645" s="1">
        <f>VLOOKUP(A645,data_considerations!$C$16:$D$8665,2)</f>
        <v>0.39900000000000002</v>
      </c>
      <c r="C645" s="38">
        <f t="shared" si="61"/>
        <v>-0.13353139262452263</v>
      </c>
      <c r="D645" s="71">
        <f t="shared" si="62"/>
        <v>2.2567337295288951E-3</v>
      </c>
      <c r="E645">
        <f t="shared" si="58"/>
        <v>4.7505091616887714E-2</v>
      </c>
      <c r="F645">
        <f t="shared" si="59"/>
        <v>2.470264764078161</v>
      </c>
      <c r="G645" s="4">
        <f t="shared" si="60"/>
        <v>-7.813892224469976E-2</v>
      </c>
      <c r="H645">
        <f t="shared" si="63"/>
        <v>1</v>
      </c>
    </row>
    <row r="646" spans="1:8" x14ac:dyDescent="0.3">
      <c r="A646" s="7">
        <v>36004</v>
      </c>
      <c r="B646" s="1">
        <f>VLOOKUP(A646,data_considerations!$C$16:$D$8665,2)</f>
        <v>0.39400000000000002</v>
      </c>
      <c r="C646" s="38">
        <f t="shared" si="61"/>
        <v>-1.2610507591929696E-2</v>
      </c>
      <c r="D646" s="71">
        <f t="shared" si="62"/>
        <v>3.1911676747318272E-3</v>
      </c>
      <c r="E646">
        <f t="shared" si="58"/>
        <v>5.6490421088285642E-2</v>
      </c>
      <c r="F646">
        <f t="shared" si="59"/>
        <v>2.9375018965908533</v>
      </c>
      <c r="G646" s="4">
        <f t="shared" si="60"/>
        <v>-9.2918474015082589E-2</v>
      </c>
      <c r="H646">
        <f t="shared" si="63"/>
        <v>0</v>
      </c>
    </row>
    <row r="647" spans="1:8" x14ac:dyDescent="0.3">
      <c r="A647" s="7">
        <v>36011</v>
      </c>
      <c r="B647" s="1">
        <f>VLOOKUP(A647,data_considerations!$C$16:$D$8665,2)</f>
        <v>0.40100000000000002</v>
      </c>
      <c r="C647" s="38">
        <f t="shared" si="61"/>
        <v>1.7610518008635369E-2</v>
      </c>
      <c r="D647" s="71">
        <f t="shared" si="62"/>
        <v>3.0092391083514844E-3</v>
      </c>
      <c r="E647">
        <f t="shared" si="58"/>
        <v>5.4856532048166193E-2</v>
      </c>
      <c r="F647">
        <f t="shared" si="59"/>
        <v>2.8525396665046419</v>
      </c>
      <c r="G647" s="4">
        <f t="shared" si="60"/>
        <v>-9.023096570140586E-2</v>
      </c>
      <c r="H647">
        <f t="shared" si="63"/>
        <v>0</v>
      </c>
    </row>
    <row r="648" spans="1:8" x14ac:dyDescent="0.3">
      <c r="A648" s="7">
        <v>36018</v>
      </c>
      <c r="B648" s="1">
        <f>VLOOKUP(A648,data_considerations!$C$16:$D$8665,2)</f>
        <v>0.39300000000000002</v>
      </c>
      <c r="C648" s="38">
        <f t="shared" si="61"/>
        <v>-2.0151815437307929E-2</v>
      </c>
      <c r="D648" s="71">
        <f t="shared" si="62"/>
        <v>2.8472925825223433E-3</v>
      </c>
      <c r="E648">
        <f t="shared" si="58"/>
        <v>5.3360027947166065E-2</v>
      </c>
      <c r="F648">
        <f t="shared" si="59"/>
        <v>2.7747214532526354</v>
      </c>
      <c r="G648" s="4">
        <f t="shared" si="60"/>
        <v>-8.7769435503128046E-2</v>
      </c>
      <c r="H648">
        <f t="shared" si="63"/>
        <v>0</v>
      </c>
    </row>
    <row r="649" spans="1:8" x14ac:dyDescent="0.3">
      <c r="A649" s="7">
        <v>36025</v>
      </c>
      <c r="B649" s="1">
        <f>VLOOKUP(A649,data_considerations!$C$16:$D$8665,2)</f>
        <v>0.41</v>
      </c>
      <c r="C649" s="38">
        <f t="shared" si="61"/>
        <v>4.2347547829092141E-2</v>
      </c>
      <c r="D649" s="71">
        <f t="shared" si="62"/>
        <v>2.7008207674961622E-3</v>
      </c>
      <c r="E649">
        <f t="shared" si="58"/>
        <v>5.1969421465859728E-2</v>
      </c>
      <c r="F649">
        <f t="shared" si="59"/>
        <v>2.7024099162247057</v>
      </c>
      <c r="G649" s="4">
        <f t="shared" si="60"/>
        <v>-8.5482091388689091E-2</v>
      </c>
      <c r="H649">
        <f t="shared" si="63"/>
        <v>0</v>
      </c>
    </row>
    <row r="650" spans="1:8" x14ac:dyDescent="0.3">
      <c r="A650" s="7">
        <v>36032</v>
      </c>
      <c r="B650" s="1">
        <f>VLOOKUP(A650,data_considerations!$C$16:$D$8665,2)</f>
        <v>0.38700000000000001</v>
      </c>
      <c r="C650" s="38">
        <f t="shared" si="61"/>
        <v>-5.7732466668571618E-2</v>
      </c>
      <c r="D650" s="71">
        <f t="shared" si="62"/>
        <v>2.6463704098746272E-3</v>
      </c>
      <c r="E650">
        <f t="shared" si="58"/>
        <v>5.1442884929547128E-2</v>
      </c>
      <c r="F650">
        <f t="shared" si="59"/>
        <v>2.6750300163364509</v>
      </c>
      <c r="G650" s="4">
        <f t="shared" si="60"/>
        <v>-8.4616015857212845E-2</v>
      </c>
      <c r="H650">
        <f t="shared" si="63"/>
        <v>0</v>
      </c>
    </row>
    <row r="651" spans="1:8" x14ac:dyDescent="0.3">
      <c r="A651" s="7">
        <v>36039</v>
      </c>
      <c r="B651" s="1">
        <f>VLOOKUP(A651,data_considerations!$C$16:$D$8665,2)</f>
        <v>0.4</v>
      </c>
      <c r="C651" s="38">
        <f t="shared" si="61"/>
        <v>3.3039854078200308E-2</v>
      </c>
      <c r="D651" s="71">
        <f t="shared" si="62"/>
        <v>2.6875704477404136E-3</v>
      </c>
      <c r="E651">
        <f t="shared" si="58"/>
        <v>5.1841782837209735E-2</v>
      </c>
      <c r="F651">
        <f t="shared" si="59"/>
        <v>2.6957727075349061</v>
      </c>
      <c r="G651" s="4">
        <f t="shared" si="60"/>
        <v>-8.5272144527415036E-2</v>
      </c>
      <c r="H651">
        <f t="shared" si="63"/>
        <v>0</v>
      </c>
    </row>
    <row r="652" spans="1:8" x14ac:dyDescent="0.3">
      <c r="A652" s="7">
        <v>36046</v>
      </c>
      <c r="B652" s="1">
        <f>VLOOKUP(A652,data_considerations!$C$16:$D$8665,2)</f>
        <v>0.39700000000000002</v>
      </c>
      <c r="C652" s="38">
        <f t="shared" si="61"/>
        <v>-7.5282664207915245E-3</v>
      </c>
      <c r="D652" s="71">
        <f t="shared" si="62"/>
        <v>2.5918141383265152E-3</v>
      </c>
      <c r="E652">
        <f t="shared" si="58"/>
        <v>5.0909862878685062E-2</v>
      </c>
      <c r="F652">
        <f t="shared" si="59"/>
        <v>2.647312869691623</v>
      </c>
      <c r="G652" s="4">
        <f t="shared" si="60"/>
        <v>-8.3739272603607265E-2</v>
      </c>
      <c r="H652">
        <f t="shared" si="63"/>
        <v>0</v>
      </c>
    </row>
    <row r="653" spans="1:8" x14ac:dyDescent="0.3">
      <c r="A653" s="7">
        <v>36053</v>
      </c>
      <c r="B653" s="1">
        <f>VLOOKUP(A653,data_considerations!$C$16:$D$8665,2)</f>
        <v>0.42699999999999999</v>
      </c>
      <c r="C653" s="38">
        <f t="shared" si="61"/>
        <v>7.2847732541434063E-2</v>
      </c>
      <c r="D653" s="71">
        <f t="shared" si="62"/>
        <v>2.4397057777450692E-3</v>
      </c>
      <c r="E653">
        <f t="shared" ref="E653:E716" si="64">SQRT(D653)</f>
        <v>4.9393377873405954E-2</v>
      </c>
      <c r="F653">
        <f t="shared" ref="F653:F716" si="65">E653*52</f>
        <v>2.5684556494171096</v>
      </c>
      <c r="G653" s="4">
        <f t="shared" ref="G653:G716" si="66">NORMSINV(0.05)*E653</f>
        <v>-8.1244876742456396E-2</v>
      </c>
      <c r="H653">
        <f t="shared" si="63"/>
        <v>0</v>
      </c>
    </row>
    <row r="654" spans="1:8" x14ac:dyDescent="0.3">
      <c r="A654" s="7">
        <v>36060</v>
      </c>
      <c r="B654" s="1">
        <f>VLOOKUP(A654,data_considerations!$C$16:$D$8665,2)</f>
        <v>0.45800000000000002</v>
      </c>
      <c r="C654" s="38">
        <f t="shared" ref="C654:C717" si="67">LN(B654/B653)</f>
        <v>7.0085170885560474E-2</v>
      </c>
      <c r="D654" s="71">
        <f t="shared" ref="D654:D717" si="68">(1-$D$8)*C653^2+$D$8*D653</f>
        <v>2.6117309592660638E-3</v>
      </c>
      <c r="E654">
        <f t="shared" si="64"/>
        <v>5.1105097194566254E-2</v>
      </c>
      <c r="F654">
        <f t="shared" si="65"/>
        <v>2.6574650541174454</v>
      </c>
      <c r="G654" s="4">
        <f t="shared" si="66"/>
        <v>-8.4060404476189829E-2</v>
      </c>
      <c r="H654">
        <f t="shared" ref="H654:H717" si="69">IF(C654&gt;G654,0,1)</f>
        <v>0</v>
      </c>
    </row>
    <row r="655" spans="1:8" x14ac:dyDescent="0.3">
      <c r="A655" s="7">
        <v>36067</v>
      </c>
      <c r="B655" s="1">
        <f>VLOOKUP(A655,data_considerations!$C$16:$D$8665,2)</f>
        <v>0.46</v>
      </c>
      <c r="C655" s="38">
        <f t="shared" si="67"/>
        <v>4.3573053689556262E-3</v>
      </c>
      <c r="D655" s="71">
        <f t="shared" si="68"/>
        <v>2.7497429723935931E-3</v>
      </c>
      <c r="E655">
        <f t="shared" si="64"/>
        <v>5.2437991689171251E-2</v>
      </c>
      <c r="F655">
        <f t="shared" si="65"/>
        <v>2.726775567836905</v>
      </c>
      <c r="G655" s="4">
        <f t="shared" si="66"/>
        <v>-8.6252820819984505E-2</v>
      </c>
      <c r="H655">
        <f t="shared" si="69"/>
        <v>0</v>
      </c>
    </row>
    <row r="656" spans="1:8" x14ac:dyDescent="0.3">
      <c r="A656" s="7">
        <v>36074</v>
      </c>
      <c r="B656" s="1">
        <f>VLOOKUP(A656,data_considerations!$C$16:$D$8665,2)</f>
        <v>0.47299999999999998</v>
      </c>
      <c r="C656" s="38">
        <f t="shared" si="67"/>
        <v>2.7868899008792233E-2</v>
      </c>
      <c r="D656" s="71">
        <f t="shared" si="68"/>
        <v>2.5858975606546774E-3</v>
      </c>
      <c r="E656">
        <f t="shared" si="64"/>
        <v>5.0851721314569845E-2</v>
      </c>
      <c r="F656">
        <f t="shared" si="65"/>
        <v>2.6442895083576321</v>
      </c>
      <c r="G656" s="4">
        <f t="shared" si="66"/>
        <v>-8.3643638240995716E-2</v>
      </c>
      <c r="H656">
        <f t="shared" si="69"/>
        <v>0</v>
      </c>
    </row>
    <row r="657" spans="1:8" x14ac:dyDescent="0.3">
      <c r="A657" s="7">
        <v>36081</v>
      </c>
      <c r="B657" s="1">
        <f>VLOOKUP(A657,data_considerations!$C$16:$D$8665,2)</f>
        <v>0.42299999999999999</v>
      </c>
      <c r="C657" s="38">
        <f t="shared" si="67"/>
        <v>-0.11172320944565498</v>
      </c>
      <c r="D657" s="71">
        <f t="shared" si="68"/>
        <v>2.4773442389331322E-3</v>
      </c>
      <c r="E657">
        <f t="shared" si="64"/>
        <v>4.977292676679896E-2</v>
      </c>
      <c r="F657">
        <f t="shared" si="65"/>
        <v>2.5881921918735458</v>
      </c>
      <c r="G657" s="4">
        <f t="shared" si="66"/>
        <v>-8.1869179116359297E-2</v>
      </c>
      <c r="H657">
        <f t="shared" si="69"/>
        <v>1</v>
      </c>
    </row>
    <row r="658" spans="1:8" x14ac:dyDescent="0.3">
      <c r="A658" s="7">
        <v>36088</v>
      </c>
      <c r="B658" s="1">
        <f>VLOOKUP(A658,data_considerations!$C$16:$D$8665,2)</f>
        <v>0.41599999999999998</v>
      </c>
      <c r="C658" s="38">
        <f t="shared" si="67"/>
        <v>-1.6686918785014711E-2</v>
      </c>
      <c r="D658" s="71">
        <f t="shared" si="68"/>
        <v>3.0776281163274063E-3</v>
      </c>
      <c r="E658">
        <f t="shared" si="64"/>
        <v>5.5476374397822777E-2</v>
      </c>
      <c r="F658">
        <f t="shared" si="65"/>
        <v>2.8847714686867842</v>
      </c>
      <c r="G658" s="4">
        <f t="shared" si="66"/>
        <v>-9.125051563837662E-2</v>
      </c>
      <c r="H658">
        <f t="shared" si="69"/>
        <v>0</v>
      </c>
    </row>
    <row r="659" spans="1:8" x14ac:dyDescent="0.3">
      <c r="A659" s="7">
        <v>36095</v>
      </c>
      <c r="B659" s="1">
        <f>VLOOKUP(A659,data_considerations!$C$16:$D$8665,2)</f>
        <v>0.43</v>
      </c>
      <c r="C659" s="38">
        <f t="shared" si="67"/>
        <v>3.3099948426344922E-2</v>
      </c>
      <c r="D659" s="71">
        <f t="shared" si="68"/>
        <v>2.9096776248600225E-3</v>
      </c>
      <c r="E659">
        <f t="shared" si="64"/>
        <v>5.3941427723596849E-2</v>
      </c>
      <c r="F659">
        <f t="shared" si="65"/>
        <v>2.8049542416270361</v>
      </c>
      <c r="G659" s="4">
        <f t="shared" si="66"/>
        <v>-8.8725753034098992E-2</v>
      </c>
      <c r="H659">
        <f t="shared" si="69"/>
        <v>0</v>
      </c>
    </row>
    <row r="660" spans="1:8" x14ac:dyDescent="0.3">
      <c r="A660" s="7">
        <v>36102</v>
      </c>
      <c r="B660" s="1">
        <f>VLOOKUP(A660,data_considerations!$C$16:$D$8665,2)</f>
        <v>0.437</v>
      </c>
      <c r="C660" s="38">
        <f t="shared" si="67"/>
        <v>1.6147986407982158E-2</v>
      </c>
      <c r="D660" s="71">
        <f t="shared" si="68"/>
        <v>2.8008333625180225E-3</v>
      </c>
      <c r="E660">
        <f t="shared" si="64"/>
        <v>5.2922900171079271E-2</v>
      </c>
      <c r="F660">
        <f t="shared" si="65"/>
        <v>2.7519908088961222</v>
      </c>
      <c r="G660" s="4">
        <f t="shared" si="66"/>
        <v>-8.7050424295190457E-2</v>
      </c>
      <c r="H660">
        <f t="shared" si="69"/>
        <v>0</v>
      </c>
    </row>
    <row r="661" spans="1:8" x14ac:dyDescent="0.3">
      <c r="A661" s="7">
        <v>36109</v>
      </c>
      <c r="B661" s="1">
        <f>VLOOKUP(A661,data_considerations!$C$16:$D$8665,2)</f>
        <v>0.39300000000000002</v>
      </c>
      <c r="C661" s="38">
        <f t="shared" si="67"/>
        <v>-0.10612358322632892</v>
      </c>
      <c r="D661" s="71">
        <f t="shared" si="68"/>
        <v>2.6484288086688836E-3</v>
      </c>
      <c r="E661">
        <f t="shared" si="64"/>
        <v>5.1462887682959292E-2</v>
      </c>
      <c r="F661">
        <f t="shared" si="65"/>
        <v>2.6760701595138832</v>
      </c>
      <c r="G661" s="4">
        <f t="shared" si="66"/>
        <v>-8.4648917458711864E-2</v>
      </c>
      <c r="H661">
        <f t="shared" si="69"/>
        <v>1</v>
      </c>
    </row>
    <row r="662" spans="1:8" x14ac:dyDescent="0.3">
      <c r="A662" s="7">
        <v>36116</v>
      </c>
      <c r="B662" s="1">
        <f>VLOOKUP(A662,data_considerations!$C$16:$D$8665,2)</f>
        <v>0.34100000000000003</v>
      </c>
      <c r="C662" s="38">
        <f t="shared" si="67"/>
        <v>-0.14192713458574441</v>
      </c>
      <c r="D662" s="71">
        <f t="shared" si="68"/>
        <v>3.1652559751564847E-3</v>
      </c>
      <c r="E662">
        <f t="shared" si="64"/>
        <v>5.6260607667856601E-2</v>
      </c>
      <c r="F662">
        <f t="shared" si="65"/>
        <v>2.9255515987285432</v>
      </c>
      <c r="G662" s="4">
        <f t="shared" si="66"/>
        <v>-9.2540464576967768E-2</v>
      </c>
      <c r="H662">
        <f t="shared" si="69"/>
        <v>1</v>
      </c>
    </row>
    <row r="663" spans="1:8" x14ac:dyDescent="0.3">
      <c r="A663" s="7">
        <v>36123</v>
      </c>
      <c r="B663" s="1">
        <f>VLOOKUP(A663,data_considerations!$C$16:$D$8665,2)</f>
        <v>0.314</v>
      </c>
      <c r="C663" s="38">
        <f t="shared" si="67"/>
        <v>-8.2489491375263471E-2</v>
      </c>
      <c r="D663" s="71">
        <f t="shared" si="68"/>
        <v>4.1839393085502967E-3</v>
      </c>
      <c r="E663">
        <f t="shared" si="64"/>
        <v>6.4683377374332399E-2</v>
      </c>
      <c r="F663">
        <f t="shared" si="65"/>
        <v>3.3635356234652849</v>
      </c>
      <c r="G663" s="4">
        <f t="shared" si="66"/>
        <v>-0.10639468787764148</v>
      </c>
      <c r="H663">
        <f t="shared" si="69"/>
        <v>0</v>
      </c>
    </row>
    <row r="664" spans="1:8" x14ac:dyDescent="0.3">
      <c r="A664" s="7">
        <v>36130</v>
      </c>
      <c r="B664" s="1">
        <f>VLOOKUP(A664,data_considerations!$C$16:$D$8665,2)</f>
        <v>0.29799999999999999</v>
      </c>
      <c r="C664" s="38">
        <f t="shared" si="67"/>
        <v>-5.2299499402849024E-2</v>
      </c>
      <c r="D664" s="71">
        <f t="shared" si="68"/>
        <v>4.3411739212782588E-3</v>
      </c>
      <c r="E664">
        <f t="shared" si="64"/>
        <v>6.5887585486783917E-2</v>
      </c>
      <c r="F664">
        <f t="shared" si="65"/>
        <v>3.4261544453127639</v>
      </c>
      <c r="G664" s="4">
        <f t="shared" si="66"/>
        <v>-0.10837543395901174</v>
      </c>
      <c r="H664">
        <f t="shared" si="69"/>
        <v>0</v>
      </c>
    </row>
    <row r="665" spans="1:8" x14ac:dyDescent="0.3">
      <c r="A665" s="7">
        <v>36137</v>
      </c>
      <c r="B665" s="1">
        <f>VLOOKUP(A665,data_considerations!$C$16:$D$8665,2)</f>
        <v>0.29399999999999998</v>
      </c>
      <c r="C665" s="38">
        <f t="shared" si="67"/>
        <v>-1.351371916672282E-2</v>
      </c>
      <c r="D665" s="71">
        <f t="shared" si="68"/>
        <v>4.2448177442688797E-3</v>
      </c>
      <c r="E665">
        <f t="shared" si="64"/>
        <v>6.515226584140324E-2</v>
      </c>
      <c r="F665">
        <f t="shared" si="65"/>
        <v>3.3879178237529683</v>
      </c>
      <c r="G665" s="4">
        <f t="shared" si="66"/>
        <v>-0.10716594077333866</v>
      </c>
      <c r="H665">
        <f t="shared" si="69"/>
        <v>0</v>
      </c>
    </row>
    <row r="666" spans="1:8" x14ac:dyDescent="0.3">
      <c r="A666" s="7">
        <v>36144</v>
      </c>
      <c r="B666" s="1">
        <f>VLOOKUP(A666,data_considerations!$C$16:$D$8665,2)</f>
        <v>0.317</v>
      </c>
      <c r="C666" s="38">
        <f t="shared" si="67"/>
        <v>7.5322006538598982E-2</v>
      </c>
      <c r="D666" s="71">
        <f t="shared" si="68"/>
        <v>4.0010859159557701E-3</v>
      </c>
      <c r="E666">
        <f t="shared" si="64"/>
        <v>6.3254137540209726E-2</v>
      </c>
      <c r="F666">
        <f t="shared" si="65"/>
        <v>3.2892151520909056</v>
      </c>
      <c r="G666" s="4">
        <f t="shared" si="66"/>
        <v>-0.10404379755270127</v>
      </c>
      <c r="H666">
        <f t="shared" si="69"/>
        <v>0</v>
      </c>
    </row>
    <row r="667" spans="1:8" x14ac:dyDescent="0.3">
      <c r="A667" s="7">
        <v>36151</v>
      </c>
      <c r="B667" s="1">
        <f>VLOOKUP(A667,data_considerations!$C$16:$D$8665,2)</f>
        <v>0.29499999999999998</v>
      </c>
      <c r="C667" s="38">
        <f t="shared" si="67"/>
        <v>-7.1926417537460804E-2</v>
      </c>
      <c r="D667" s="71">
        <f t="shared" si="68"/>
        <v>4.1014250411384691E-3</v>
      </c>
      <c r="E667">
        <f t="shared" si="64"/>
        <v>6.404236910935189E-2</v>
      </c>
      <c r="F667">
        <f t="shared" si="65"/>
        <v>3.3302031936862981</v>
      </c>
      <c r="G667" s="4">
        <f t="shared" si="66"/>
        <v>-0.1053403231080824</v>
      </c>
      <c r="H667">
        <f t="shared" si="69"/>
        <v>0</v>
      </c>
    </row>
    <row r="668" spans="1:8" x14ac:dyDescent="0.3">
      <c r="A668" s="7">
        <v>36158</v>
      </c>
      <c r="B668" s="1">
        <f>VLOOKUP(A668,data_considerations!$C$16:$D$8665,2)</f>
        <v>0.33600000000000002</v>
      </c>
      <c r="C668" s="38">
        <f t="shared" si="67"/>
        <v>0.13013580362338442</v>
      </c>
      <c r="D668" s="71">
        <f t="shared" si="68"/>
        <v>4.1657441110565501E-3</v>
      </c>
      <c r="E668">
        <f t="shared" si="64"/>
        <v>6.4542575956158976E-2</v>
      </c>
      <c r="F668">
        <f t="shared" si="65"/>
        <v>3.3562139497202668</v>
      </c>
      <c r="G668" s="4">
        <f t="shared" si="66"/>
        <v>-0.10616309015427901</v>
      </c>
      <c r="H668">
        <f t="shared" si="69"/>
        <v>0</v>
      </c>
    </row>
    <row r="669" spans="1:8" x14ac:dyDescent="0.3">
      <c r="A669" s="7">
        <v>36165</v>
      </c>
      <c r="B669" s="1">
        <f>VLOOKUP(A669,data_considerations!$C$16:$D$8665,2)</f>
        <v>0.34499999999999997</v>
      </c>
      <c r="C669" s="38">
        <f t="shared" si="67"/>
        <v>2.6433257068155431E-2</v>
      </c>
      <c r="D669" s="71">
        <f t="shared" si="68"/>
        <v>4.9319191074754026E-3</v>
      </c>
      <c r="E669">
        <f t="shared" si="64"/>
        <v>7.022762353572419E-2</v>
      </c>
      <c r="F669">
        <f t="shared" si="65"/>
        <v>3.6518364238576577</v>
      </c>
      <c r="G669" s="4">
        <f t="shared" si="66"/>
        <v>-0.11551416128491854</v>
      </c>
      <c r="H669">
        <f t="shared" si="69"/>
        <v>0</v>
      </c>
    </row>
    <row r="670" spans="1:8" x14ac:dyDescent="0.3">
      <c r="A670" s="7">
        <v>36172</v>
      </c>
      <c r="B670" s="1">
        <f>VLOOKUP(A670,data_considerations!$C$16:$D$8665,2)</f>
        <v>0.35799999999999998</v>
      </c>
      <c r="C670" s="38">
        <f t="shared" si="67"/>
        <v>3.6988569369340626E-2</v>
      </c>
      <c r="D670" s="71">
        <f t="shared" si="68"/>
        <v>4.6779269857807493E-3</v>
      </c>
      <c r="E670">
        <f t="shared" si="64"/>
        <v>6.8395372546545499E-2</v>
      </c>
      <c r="F670">
        <f t="shared" si="65"/>
        <v>3.5565593724203661</v>
      </c>
      <c r="G670" s="4">
        <f t="shared" si="66"/>
        <v>-0.11250037659988255</v>
      </c>
      <c r="H670">
        <f t="shared" si="69"/>
        <v>0</v>
      </c>
    </row>
    <row r="671" spans="1:8" x14ac:dyDescent="0.3">
      <c r="A671" s="7">
        <v>36179</v>
      </c>
      <c r="B671" s="1">
        <f>VLOOKUP(A671,data_considerations!$C$16:$D$8665,2)</f>
        <v>0.32800000000000001</v>
      </c>
      <c r="C671" s="38">
        <f t="shared" si="67"/>
        <v>-8.7519378016556543E-2</v>
      </c>
      <c r="D671" s="71">
        <f t="shared" si="68"/>
        <v>4.479340622473336E-3</v>
      </c>
      <c r="E671">
        <f t="shared" si="64"/>
        <v>6.6927876273443307E-2</v>
      </c>
      <c r="F671">
        <f t="shared" si="65"/>
        <v>3.4802495662190518</v>
      </c>
      <c r="G671" s="4">
        <f t="shared" si="66"/>
        <v>-0.11008656003253263</v>
      </c>
      <c r="H671">
        <f t="shared" si="69"/>
        <v>0</v>
      </c>
    </row>
    <row r="672" spans="1:8" x14ac:dyDescent="0.3">
      <c r="A672" s="7">
        <v>36186</v>
      </c>
      <c r="B672" s="1">
        <f>VLOOKUP(A672,data_considerations!$C$16:$D$8665,2)</f>
        <v>0.32</v>
      </c>
      <c r="C672" s="38">
        <f t="shared" si="67"/>
        <v>-2.4692612590371522E-2</v>
      </c>
      <c r="D672" s="71">
        <f t="shared" si="68"/>
        <v>4.6701586768292313E-3</v>
      </c>
      <c r="E672">
        <f t="shared" si="64"/>
        <v>6.8338559224124934E-2</v>
      </c>
      <c r="F672">
        <f t="shared" si="65"/>
        <v>3.5536050796544965</v>
      </c>
      <c r="G672" s="4">
        <f t="shared" si="66"/>
        <v>-0.11240692700043992</v>
      </c>
      <c r="H672">
        <f t="shared" si="69"/>
        <v>0</v>
      </c>
    </row>
    <row r="673" spans="1:8" x14ac:dyDescent="0.3">
      <c r="A673" s="7">
        <v>36193</v>
      </c>
      <c r="B673" s="1">
        <f>VLOOKUP(A673,data_considerations!$C$16:$D$8665,2)</f>
        <v>0.33800000000000002</v>
      </c>
      <c r="C673" s="38">
        <f t="shared" si="67"/>
        <v>5.4724899689246674E-2</v>
      </c>
      <c r="D673" s="71">
        <f t="shared" si="68"/>
        <v>4.426532663211768E-3</v>
      </c>
      <c r="E673">
        <f t="shared" si="64"/>
        <v>6.6532192683029526E-2</v>
      </c>
      <c r="F673">
        <f t="shared" si="65"/>
        <v>3.4596740195175353</v>
      </c>
      <c r="G673" s="4">
        <f t="shared" si="66"/>
        <v>-0.10943571844371534</v>
      </c>
      <c r="H673">
        <f t="shared" si="69"/>
        <v>0</v>
      </c>
    </row>
    <row r="674" spans="1:8" x14ac:dyDescent="0.3">
      <c r="A674" s="7">
        <v>36200</v>
      </c>
      <c r="B674" s="1">
        <f>VLOOKUP(A674,data_considerations!$C$16:$D$8665,2)</f>
        <v>0.31</v>
      </c>
      <c r="C674" s="38">
        <f t="shared" si="67"/>
        <v>-8.6473598003826951E-2</v>
      </c>
      <c r="D674" s="71">
        <f t="shared" si="68"/>
        <v>4.3406295821789486E-3</v>
      </c>
      <c r="E674">
        <f t="shared" si="64"/>
        <v>6.5883454540415137E-2</v>
      </c>
      <c r="F674">
        <f t="shared" si="65"/>
        <v>3.425939636101587</v>
      </c>
      <c r="G674" s="4">
        <f t="shared" si="66"/>
        <v>-0.10836863915689431</v>
      </c>
      <c r="H674">
        <f t="shared" si="69"/>
        <v>0</v>
      </c>
    </row>
    <row r="675" spans="1:8" x14ac:dyDescent="0.3">
      <c r="A675" s="7">
        <v>36207</v>
      </c>
      <c r="B675" s="1">
        <f>VLOOKUP(A675,data_considerations!$C$16:$D$8665,2)</f>
        <v>0.28999999999999998</v>
      </c>
      <c r="C675" s="38">
        <f t="shared" si="67"/>
        <v>-6.6691374498672282E-2</v>
      </c>
      <c r="D675" s="71">
        <f t="shared" si="68"/>
        <v>4.5288527963518593E-3</v>
      </c>
      <c r="E675">
        <f t="shared" si="64"/>
        <v>6.7296751751862879E-2</v>
      </c>
      <c r="F675">
        <f t="shared" si="65"/>
        <v>3.4994310910968696</v>
      </c>
      <c r="G675" s="4">
        <f t="shared" si="66"/>
        <v>-0.11069330620110453</v>
      </c>
      <c r="H675">
        <f t="shared" si="69"/>
        <v>0</v>
      </c>
    </row>
    <row r="676" spans="1:8" x14ac:dyDescent="0.3">
      <c r="A676" s="7">
        <v>36214</v>
      </c>
      <c r="B676" s="1">
        <f>VLOOKUP(A676,data_considerations!$C$16:$D$8665,2)</f>
        <v>0.313</v>
      </c>
      <c r="C676" s="38">
        <f t="shared" si="67"/>
        <v>7.6322267559633547E-2</v>
      </c>
      <c r="D676" s="71">
        <f t="shared" si="68"/>
        <v>4.523985994522077E-3</v>
      </c>
      <c r="E676">
        <f t="shared" si="64"/>
        <v>6.7260582769717928E-2</v>
      </c>
      <c r="F676">
        <f t="shared" si="65"/>
        <v>3.4975503040253324</v>
      </c>
      <c r="G676" s="4">
        <f t="shared" si="66"/>
        <v>-0.11063381351964026</v>
      </c>
      <c r="H676">
        <f t="shared" si="69"/>
        <v>0</v>
      </c>
    </row>
    <row r="677" spans="1:8" x14ac:dyDescent="0.3">
      <c r="A677" s="7">
        <v>36221</v>
      </c>
      <c r="B677" s="1">
        <f>VLOOKUP(A677,data_considerations!$C$16:$D$8665,2)</f>
        <v>0.34899999999999998</v>
      </c>
      <c r="C677" s="38">
        <f t="shared" si="67"/>
        <v>0.1088687316622739</v>
      </c>
      <c r="D677" s="71">
        <f t="shared" si="68"/>
        <v>4.6020521463774099E-3</v>
      </c>
      <c r="E677">
        <f t="shared" si="64"/>
        <v>6.7838426768148233E-2</v>
      </c>
      <c r="F677">
        <f t="shared" si="65"/>
        <v>3.5275981919437083</v>
      </c>
      <c r="G677" s="4">
        <f t="shared" si="66"/>
        <v>-0.11158428231627049</v>
      </c>
      <c r="H677">
        <f t="shared" si="69"/>
        <v>0</v>
      </c>
    </row>
    <row r="678" spans="1:8" x14ac:dyDescent="0.3">
      <c r="A678" s="7">
        <v>36228</v>
      </c>
      <c r="B678" s="1">
        <f>VLOOKUP(A678,data_considerations!$C$16:$D$8665,2)</f>
        <v>0.38500000000000001</v>
      </c>
      <c r="C678" s="38">
        <f t="shared" si="67"/>
        <v>9.8171412085357068E-2</v>
      </c>
      <c r="D678" s="71">
        <f t="shared" si="68"/>
        <v>5.037073061619898E-3</v>
      </c>
      <c r="E678">
        <f t="shared" si="64"/>
        <v>7.0972340116554553E-2</v>
      </c>
      <c r="F678">
        <f t="shared" si="65"/>
        <v>3.6905616860608368</v>
      </c>
      <c r="G678" s="4">
        <f t="shared" si="66"/>
        <v>-0.11673911105394826</v>
      </c>
      <c r="H678">
        <f t="shared" si="69"/>
        <v>0</v>
      </c>
    </row>
    <row r="679" spans="1:8" x14ac:dyDescent="0.3">
      <c r="A679" s="7">
        <v>36235</v>
      </c>
      <c r="B679" s="1">
        <f>VLOOKUP(A679,data_considerations!$C$16:$D$8665,2)</f>
        <v>0.41799999999999998</v>
      </c>
      <c r="C679" s="38">
        <f t="shared" si="67"/>
        <v>8.2238098236972007E-2</v>
      </c>
      <c r="D679" s="71">
        <f t="shared" si="68"/>
        <v>5.3131062469726842E-3</v>
      </c>
      <c r="E679">
        <f t="shared" si="64"/>
        <v>7.2891057386847424E-2</v>
      </c>
      <c r="F679">
        <f t="shared" si="65"/>
        <v>3.7903349841160661</v>
      </c>
      <c r="G679" s="4">
        <f t="shared" si="66"/>
        <v>-0.11989512011508392</v>
      </c>
      <c r="H679">
        <f t="shared" si="69"/>
        <v>0</v>
      </c>
    </row>
    <row r="680" spans="1:8" x14ac:dyDescent="0.3">
      <c r="A680" s="7">
        <v>36242</v>
      </c>
      <c r="B680" s="1">
        <f>VLOOKUP(A680,data_considerations!$C$16:$D$8665,2)</f>
        <v>0.45400000000000001</v>
      </c>
      <c r="C680" s="38">
        <f t="shared" si="67"/>
        <v>8.261576551659168E-2</v>
      </c>
      <c r="D680" s="71">
        <f t="shared" si="68"/>
        <v>5.4001061602523548E-3</v>
      </c>
      <c r="E680">
        <f t="shared" si="64"/>
        <v>7.34854146089709E-2</v>
      </c>
      <c r="F680">
        <f t="shared" si="65"/>
        <v>3.821241559666487</v>
      </c>
      <c r="G680" s="4">
        <f t="shared" si="66"/>
        <v>-0.12087275074759851</v>
      </c>
      <c r="H680">
        <f t="shared" si="69"/>
        <v>0</v>
      </c>
    </row>
    <row r="681" spans="1:8" x14ac:dyDescent="0.3">
      <c r="A681" s="7">
        <v>36249</v>
      </c>
      <c r="B681" s="1">
        <f>VLOOKUP(A681,data_considerations!$C$16:$D$8665,2)</f>
        <v>0.51</v>
      </c>
      <c r="C681" s="38">
        <f t="shared" si="67"/>
        <v>0.11631352767702353</v>
      </c>
      <c r="D681" s="71">
        <f t="shared" si="68"/>
        <v>5.485621673350761E-3</v>
      </c>
      <c r="E681">
        <f t="shared" si="64"/>
        <v>7.4064982774255481E-2</v>
      </c>
      <c r="F681">
        <f t="shared" si="65"/>
        <v>3.851379104261285</v>
      </c>
      <c r="G681" s="4">
        <f t="shared" si="66"/>
        <v>-0.12182605554633247</v>
      </c>
      <c r="H681">
        <f t="shared" si="69"/>
        <v>0</v>
      </c>
    </row>
    <row r="682" spans="1:8" x14ac:dyDescent="0.3">
      <c r="A682" s="7">
        <v>36256</v>
      </c>
      <c r="B682" s="1">
        <f>VLOOKUP(A682,data_considerations!$C$16:$D$8665,2)</f>
        <v>0.52400000000000002</v>
      </c>
      <c r="C682" s="38">
        <f t="shared" si="67"/>
        <v>2.7080958602670829E-2</v>
      </c>
      <c r="D682" s="71">
        <f t="shared" si="68"/>
        <v>5.9682145761901385E-3</v>
      </c>
      <c r="E682">
        <f t="shared" si="64"/>
        <v>7.7254220442576071E-2</v>
      </c>
      <c r="F682">
        <f t="shared" si="65"/>
        <v>4.0172194630139559</v>
      </c>
      <c r="G682" s="4">
        <f t="shared" si="66"/>
        <v>-0.12707188469227984</v>
      </c>
      <c r="H682">
        <f t="shared" si="69"/>
        <v>0</v>
      </c>
    </row>
    <row r="683" spans="1:8" x14ac:dyDescent="0.3">
      <c r="A683" s="7">
        <v>36263</v>
      </c>
      <c r="B683" s="1">
        <f>VLOOKUP(A683,data_considerations!$C$16:$D$8665,2)</f>
        <v>0.49199999999999999</v>
      </c>
      <c r="C683" s="38">
        <f t="shared" si="67"/>
        <v>-6.3012967828734154E-2</v>
      </c>
      <c r="D683" s="71">
        <f t="shared" si="68"/>
        <v>5.6541244007491049E-3</v>
      </c>
      <c r="E683">
        <f t="shared" si="64"/>
        <v>7.5193911992588236E-2</v>
      </c>
      <c r="F683">
        <f t="shared" si="65"/>
        <v>3.910083423614588</v>
      </c>
      <c r="G683" s="4">
        <f t="shared" si="66"/>
        <v>-0.1236829788656786</v>
      </c>
      <c r="H683">
        <f t="shared" si="69"/>
        <v>0</v>
      </c>
    </row>
    <row r="684" spans="1:8" x14ac:dyDescent="0.3">
      <c r="A684" s="7">
        <v>36270</v>
      </c>
      <c r="B684" s="1">
        <f>VLOOKUP(A684,data_considerations!$C$16:$D$8665,2)</f>
        <v>0.49199999999999999</v>
      </c>
      <c r="C684" s="38">
        <f t="shared" si="67"/>
        <v>0</v>
      </c>
      <c r="D684" s="71">
        <f t="shared" si="68"/>
        <v>5.5531149835792637E-3</v>
      </c>
      <c r="E684">
        <f t="shared" si="64"/>
        <v>7.4519225597018013E-2</v>
      </c>
      <c r="F684">
        <f t="shared" si="65"/>
        <v>3.8749997310449364</v>
      </c>
      <c r="G684" s="4">
        <f t="shared" si="66"/>
        <v>-0.12257321850087009</v>
      </c>
      <c r="H684">
        <f t="shared" si="69"/>
        <v>0</v>
      </c>
    </row>
    <row r="685" spans="1:8" x14ac:dyDescent="0.3">
      <c r="A685" s="7">
        <v>36277</v>
      </c>
      <c r="B685" s="1">
        <f>VLOOKUP(A685,data_considerations!$C$16:$D$8665,2)</f>
        <v>0.501</v>
      </c>
      <c r="C685" s="38">
        <f t="shared" si="67"/>
        <v>1.8127384592556701E-2</v>
      </c>
      <c r="D685" s="71">
        <f t="shared" si="68"/>
        <v>5.2199280845645077E-3</v>
      </c>
      <c r="E685">
        <f t="shared" si="64"/>
        <v>7.2249069783385494E-2</v>
      </c>
      <c r="F685">
        <f t="shared" si="65"/>
        <v>3.7569516287360458</v>
      </c>
      <c r="G685" s="4">
        <f t="shared" si="66"/>
        <v>-0.11883914447707168</v>
      </c>
      <c r="H685">
        <f t="shared" si="69"/>
        <v>0</v>
      </c>
    </row>
    <row r="686" spans="1:8" x14ac:dyDescent="0.3">
      <c r="A686" s="7">
        <v>36284</v>
      </c>
      <c r="B686" s="1">
        <f>VLOOKUP(A686,data_considerations!$C$16:$D$8665,2)</f>
        <v>0.53600000000000003</v>
      </c>
      <c r="C686" s="38">
        <f t="shared" si="67"/>
        <v>6.752805998593725E-2</v>
      </c>
      <c r="D686" s="71">
        <f t="shared" si="68"/>
        <v>4.9264485238206248E-3</v>
      </c>
      <c r="E686">
        <f t="shared" si="64"/>
        <v>7.0188663784265221E-2</v>
      </c>
      <c r="F686">
        <f t="shared" si="65"/>
        <v>3.6498105167817916</v>
      </c>
      <c r="G686" s="4">
        <f t="shared" si="66"/>
        <v>-0.11545007819642612</v>
      </c>
      <c r="H686">
        <f t="shared" si="69"/>
        <v>0</v>
      </c>
    </row>
    <row r="687" spans="1:8" x14ac:dyDescent="0.3">
      <c r="A687" s="7">
        <v>36291</v>
      </c>
      <c r="B687" s="1">
        <f>VLOOKUP(A687,data_considerations!$C$16:$D$8665,2)</f>
        <v>0.499</v>
      </c>
      <c r="C687" s="38">
        <f t="shared" si="67"/>
        <v>-7.1528065319283324E-2</v>
      </c>
      <c r="D687" s="71">
        <f t="shared" si="68"/>
        <v>4.9044639455192475E-3</v>
      </c>
      <c r="E687">
        <f t="shared" si="64"/>
        <v>7.00318780664866E-2</v>
      </c>
      <c r="F687">
        <f t="shared" si="65"/>
        <v>3.6416576594573034</v>
      </c>
      <c r="G687" s="4">
        <f t="shared" si="66"/>
        <v>-0.11519218863988377</v>
      </c>
      <c r="H687">
        <f t="shared" si="69"/>
        <v>0</v>
      </c>
    </row>
    <row r="688" spans="1:8" x14ac:dyDescent="0.3">
      <c r="A688" s="7">
        <v>36298</v>
      </c>
      <c r="B688" s="1">
        <f>VLOOKUP(A688,data_considerations!$C$16:$D$8665,2)</f>
        <v>0.46100000000000002</v>
      </c>
      <c r="C688" s="38">
        <f t="shared" si="67"/>
        <v>-7.9208052754870112E-2</v>
      </c>
      <c r="D688" s="71">
        <f t="shared" si="68"/>
        <v>4.9171719564872728E-3</v>
      </c>
      <c r="E688">
        <f t="shared" si="64"/>
        <v>7.0122549557808236E-2</v>
      </c>
      <c r="F688">
        <f t="shared" si="65"/>
        <v>3.6463725770060282</v>
      </c>
      <c r="G688" s="4">
        <f t="shared" si="66"/>
        <v>-0.11534132997124526</v>
      </c>
      <c r="H688">
        <f t="shared" si="69"/>
        <v>0</v>
      </c>
    </row>
    <row r="689" spans="1:8" x14ac:dyDescent="0.3">
      <c r="A689" s="7">
        <v>36305</v>
      </c>
      <c r="B689" s="1">
        <f>VLOOKUP(A689,data_considerations!$C$16:$D$8665,2)</f>
        <v>0.47199999999999998</v>
      </c>
      <c r="C689" s="38">
        <f t="shared" si="67"/>
        <v>2.3580942588906664E-2</v>
      </c>
      <c r="D689" s="71">
        <f t="shared" si="68"/>
        <v>4.9985765763711342E-3</v>
      </c>
      <c r="E689">
        <f t="shared" si="64"/>
        <v>7.0700612277201202E-2</v>
      </c>
      <c r="F689">
        <f t="shared" si="65"/>
        <v>3.6764318384144623</v>
      </c>
      <c r="G689" s="4">
        <f t="shared" si="66"/>
        <v>-0.11629215853184421</v>
      </c>
      <c r="H689">
        <f t="shared" si="69"/>
        <v>0</v>
      </c>
    </row>
    <row r="690" spans="1:8" x14ac:dyDescent="0.3">
      <c r="A690" s="7">
        <v>36312</v>
      </c>
      <c r="B690" s="1">
        <f>VLOOKUP(A690,data_considerations!$C$16:$D$8665,2)</f>
        <v>0.44800000000000001</v>
      </c>
      <c r="C690" s="38">
        <f t="shared" si="67"/>
        <v>-5.2185753170570191E-2</v>
      </c>
      <c r="D690" s="71">
        <f t="shared" si="68"/>
        <v>4.7320256329917449E-3</v>
      </c>
      <c r="E690">
        <f t="shared" si="64"/>
        <v>6.8789720402046589E-2</v>
      </c>
      <c r="F690">
        <f t="shared" si="65"/>
        <v>3.5770654609064225</v>
      </c>
      <c r="G690" s="4">
        <f t="shared" si="66"/>
        <v>-0.11314902110028405</v>
      </c>
      <c r="H690">
        <f t="shared" si="69"/>
        <v>0</v>
      </c>
    </row>
    <row r="691" spans="1:8" x14ac:dyDescent="0.3">
      <c r="A691" s="7">
        <v>36319</v>
      </c>
      <c r="B691" s="1">
        <f>VLOOKUP(A691,data_considerations!$C$16:$D$8665,2)</f>
        <v>0.48599999999999999</v>
      </c>
      <c r="C691" s="38">
        <f t="shared" si="67"/>
        <v>8.1415391485508637E-2</v>
      </c>
      <c r="D691" s="71">
        <f t="shared" si="68"/>
        <v>4.6115052650510203E-3</v>
      </c>
      <c r="E691">
        <f t="shared" si="64"/>
        <v>6.7908064801251847E-2</v>
      </c>
      <c r="F691">
        <f t="shared" si="65"/>
        <v>3.531219369665096</v>
      </c>
      <c r="G691" s="4">
        <f t="shared" si="66"/>
        <v>-0.11169882668759473</v>
      </c>
      <c r="H691">
        <f t="shared" si="69"/>
        <v>0</v>
      </c>
    </row>
    <row r="692" spans="1:8" x14ac:dyDescent="0.3">
      <c r="A692" s="7">
        <v>36326</v>
      </c>
      <c r="B692" s="1">
        <f>VLOOKUP(A692,data_considerations!$C$16:$D$8665,2)</f>
        <v>0.50900000000000001</v>
      </c>
      <c r="C692" s="38">
        <f t="shared" si="67"/>
        <v>4.6239392650029035E-2</v>
      </c>
      <c r="D692" s="71">
        <f t="shared" si="68"/>
        <v>4.7325229073922771E-3</v>
      </c>
      <c r="E692">
        <f t="shared" si="64"/>
        <v>6.8793334759933517E-2</v>
      </c>
      <c r="F692">
        <f t="shared" si="65"/>
        <v>3.577253407516543</v>
      </c>
      <c r="G692" s="4">
        <f t="shared" si="66"/>
        <v>-0.11315496618996346</v>
      </c>
      <c r="H692">
        <f t="shared" si="69"/>
        <v>0</v>
      </c>
    </row>
    <row r="693" spans="1:8" x14ac:dyDescent="0.3">
      <c r="A693" s="7">
        <v>36333</v>
      </c>
      <c r="B693" s="1">
        <f>VLOOKUP(A693,data_considerations!$C$16:$D$8665,2)</f>
        <v>0.48299999999999998</v>
      </c>
      <c r="C693" s="38">
        <f t="shared" si="67"/>
        <v>-5.2431362897950098E-2</v>
      </c>
      <c r="D693" s="71">
        <f t="shared" si="68"/>
        <v>4.5768564189073539E-3</v>
      </c>
      <c r="E693">
        <f t="shared" si="64"/>
        <v>6.7652467943951272E-2</v>
      </c>
      <c r="F693">
        <f t="shared" si="65"/>
        <v>3.5179283330854663</v>
      </c>
      <c r="G693" s="4">
        <f t="shared" si="66"/>
        <v>-0.11127840726982649</v>
      </c>
      <c r="H693">
        <f t="shared" si="69"/>
        <v>0</v>
      </c>
    </row>
    <row r="694" spans="1:8" x14ac:dyDescent="0.3">
      <c r="A694" s="7">
        <v>36340</v>
      </c>
      <c r="B694" s="1">
        <f>VLOOKUP(A694,data_considerations!$C$16:$D$8665,2)</f>
        <v>0.51800000000000002</v>
      </c>
      <c r="C694" s="38">
        <f t="shared" si="67"/>
        <v>6.9958588606910468E-2</v>
      </c>
      <c r="D694" s="71">
        <f t="shared" si="68"/>
        <v>4.4671879026931044E-3</v>
      </c>
      <c r="E694">
        <f t="shared" si="64"/>
        <v>6.6837024938974532E-2</v>
      </c>
      <c r="F694">
        <f t="shared" si="65"/>
        <v>3.4755252968266754</v>
      </c>
      <c r="G694" s="4">
        <f t="shared" si="66"/>
        <v>-0.10993712288551828</v>
      </c>
      <c r="H694">
        <f t="shared" si="69"/>
        <v>0</v>
      </c>
    </row>
    <row r="695" spans="1:8" x14ac:dyDescent="0.3">
      <c r="A695" s="7">
        <v>36347</v>
      </c>
      <c r="B695" s="1">
        <f>VLOOKUP(A695,data_considerations!$C$16:$D$8665,2)</f>
        <v>0.55600000000000005</v>
      </c>
      <c r="C695" s="38">
        <f t="shared" si="67"/>
        <v>7.0793051991099393E-2</v>
      </c>
      <c r="D695" s="71">
        <f t="shared" si="68"/>
        <v>4.4928088757237739E-3</v>
      </c>
      <c r="E695">
        <f t="shared" si="64"/>
        <v>6.7028418418785429E-2</v>
      </c>
      <c r="F695">
        <f t="shared" si="65"/>
        <v>3.4854777577768425</v>
      </c>
      <c r="G695" s="4">
        <f t="shared" si="66"/>
        <v>-0.11025193714496011</v>
      </c>
      <c r="H695">
        <f t="shared" si="69"/>
        <v>0</v>
      </c>
    </row>
    <row r="696" spans="1:8" x14ac:dyDescent="0.3">
      <c r="A696" s="7">
        <v>36354</v>
      </c>
      <c r="B696" s="1">
        <f>VLOOKUP(A696,data_considerations!$C$16:$D$8665,2)</f>
        <v>0.58099999999999996</v>
      </c>
      <c r="C696" s="38">
        <f t="shared" si="67"/>
        <v>4.3982462601328799E-2</v>
      </c>
      <c r="D696" s="71">
        <f t="shared" si="68"/>
        <v>4.5239397157932175E-3</v>
      </c>
      <c r="E696">
        <f t="shared" si="64"/>
        <v>6.7260238743207107E-2</v>
      </c>
      <c r="F696">
        <f t="shared" si="65"/>
        <v>3.4975324146467694</v>
      </c>
      <c r="G696" s="4">
        <f t="shared" si="66"/>
        <v>-0.11063324764638617</v>
      </c>
      <c r="H696">
        <f t="shared" si="69"/>
        <v>0</v>
      </c>
    </row>
    <row r="697" spans="1:8" x14ac:dyDescent="0.3">
      <c r="A697" s="7">
        <v>36361</v>
      </c>
      <c r="B697" s="1">
        <f>VLOOKUP(A697,data_considerations!$C$16:$D$8665,2)</f>
        <v>0.56799999999999995</v>
      </c>
      <c r="C697" s="38">
        <f t="shared" si="67"/>
        <v>-2.2629338130759871E-2</v>
      </c>
      <c r="D697" s="71">
        <f t="shared" si="68"/>
        <v>4.3685707538342611E-3</v>
      </c>
      <c r="E697">
        <f t="shared" si="64"/>
        <v>6.6095164375574861E-2</v>
      </c>
      <c r="F697">
        <f t="shared" si="65"/>
        <v>3.4369485475298927</v>
      </c>
      <c r="G697" s="4">
        <f t="shared" si="66"/>
        <v>-0.10871687084711808</v>
      </c>
      <c r="H697">
        <f t="shared" si="69"/>
        <v>0</v>
      </c>
    </row>
    <row r="698" spans="1:8" x14ac:dyDescent="0.3">
      <c r="A698" s="7">
        <v>36368</v>
      </c>
      <c r="B698" s="1">
        <f>VLOOKUP(A698,data_considerations!$C$16:$D$8665,2)</f>
        <v>0.59399999999999997</v>
      </c>
      <c r="C698" s="38">
        <f t="shared" si="67"/>
        <v>4.4757900641493625E-2</v>
      </c>
      <c r="D698" s="71">
        <f t="shared" si="68"/>
        <v>4.1371817252583813E-3</v>
      </c>
      <c r="E698">
        <f t="shared" si="64"/>
        <v>6.4320927583939438E-2</v>
      </c>
      <c r="F698">
        <f t="shared" si="65"/>
        <v>3.3446882343648507</v>
      </c>
      <c r="G698" s="4">
        <f t="shared" si="66"/>
        <v>-0.10579851102532581</v>
      </c>
      <c r="H698">
        <f t="shared" si="69"/>
        <v>0</v>
      </c>
    </row>
    <row r="699" spans="1:8" x14ac:dyDescent="0.3">
      <c r="A699" s="7">
        <v>36375</v>
      </c>
      <c r="B699" s="1">
        <f>VLOOKUP(A699,data_considerations!$C$16:$D$8665,2)</f>
        <v>0.626</v>
      </c>
      <c r="C699" s="38">
        <f t="shared" si="67"/>
        <v>5.2471051737453575E-2</v>
      </c>
      <c r="D699" s="71">
        <f t="shared" si="68"/>
        <v>4.0091470019329072E-3</v>
      </c>
      <c r="E699">
        <f t="shared" si="64"/>
        <v>6.3317825309567505E-2</v>
      </c>
      <c r="F699">
        <f t="shared" si="65"/>
        <v>3.2925269160975104</v>
      </c>
      <c r="G699" s="4">
        <f t="shared" si="66"/>
        <v>-0.10414855461112187</v>
      </c>
      <c r="H699">
        <f t="shared" si="69"/>
        <v>0</v>
      </c>
    </row>
    <row r="700" spans="1:8" x14ac:dyDescent="0.3">
      <c r="A700" s="7">
        <v>36382</v>
      </c>
      <c r="B700" s="1">
        <f>VLOOKUP(A700,data_considerations!$C$16:$D$8665,2)</f>
        <v>0.64600000000000002</v>
      </c>
      <c r="C700" s="38">
        <f t="shared" si="67"/>
        <v>3.1449132682503295E-2</v>
      </c>
      <c r="D700" s="71">
        <f t="shared" si="68"/>
        <v>3.9337908580430042E-3</v>
      </c>
      <c r="E700">
        <f t="shared" si="64"/>
        <v>6.2719939875951758E-2</v>
      </c>
      <c r="F700">
        <f t="shared" si="65"/>
        <v>3.2614368735494912</v>
      </c>
      <c r="G700" s="4">
        <f t="shared" si="66"/>
        <v>-0.10316512058713755</v>
      </c>
      <c r="H700">
        <f t="shared" si="69"/>
        <v>0</v>
      </c>
    </row>
    <row r="701" spans="1:8" x14ac:dyDescent="0.3">
      <c r="A701" s="7">
        <v>36389</v>
      </c>
      <c r="B701" s="1">
        <f>VLOOKUP(A701,data_considerations!$C$16:$D$8665,2)</f>
        <v>0.64200000000000002</v>
      </c>
      <c r="C701" s="38">
        <f t="shared" si="67"/>
        <v>-6.2112000926406357E-3</v>
      </c>
      <c r="D701" s="71">
        <f t="shared" si="68"/>
        <v>3.7571062833493258E-3</v>
      </c>
      <c r="E701">
        <f t="shared" si="64"/>
        <v>6.1295238667855155E-2</v>
      </c>
      <c r="F701">
        <f t="shared" si="65"/>
        <v>3.1873524107284679</v>
      </c>
      <c r="G701" s="4">
        <f t="shared" si="66"/>
        <v>-0.10082169563767771</v>
      </c>
      <c r="H701">
        <f t="shared" si="69"/>
        <v>0</v>
      </c>
    </row>
    <row r="702" spans="1:8" x14ac:dyDescent="0.3">
      <c r="A702" s="7">
        <v>36396</v>
      </c>
      <c r="B702" s="1">
        <f>VLOOKUP(A702,data_considerations!$C$16:$D$8665,2)</f>
        <v>0.63</v>
      </c>
      <c r="C702" s="38">
        <f t="shared" si="67"/>
        <v>-1.8868484304382805E-2</v>
      </c>
      <c r="D702" s="71">
        <f t="shared" si="68"/>
        <v>3.5339946467438151E-3</v>
      </c>
      <c r="E702">
        <f t="shared" si="64"/>
        <v>5.9447410765682766E-2</v>
      </c>
      <c r="F702">
        <f t="shared" si="65"/>
        <v>3.091265359815504</v>
      </c>
      <c r="G702" s="4">
        <f t="shared" si="66"/>
        <v>-9.7782289210807324E-2</v>
      </c>
      <c r="H702">
        <f t="shared" si="69"/>
        <v>0</v>
      </c>
    </row>
    <row r="703" spans="1:8" x14ac:dyDescent="0.3">
      <c r="A703" s="7">
        <v>36403</v>
      </c>
      <c r="B703" s="1">
        <f>VLOOKUP(A703,data_considerations!$C$16:$D$8665,2)</f>
        <v>0.65400000000000003</v>
      </c>
      <c r="C703" s="38">
        <f t="shared" si="67"/>
        <v>3.7387532071620412E-2</v>
      </c>
      <c r="D703" s="71">
        <f t="shared" si="68"/>
        <v>3.3433161499358704E-3</v>
      </c>
      <c r="E703">
        <f t="shared" si="64"/>
        <v>5.7821416014621006E-2</v>
      </c>
      <c r="F703">
        <f t="shared" si="65"/>
        <v>3.0067136327602921</v>
      </c>
      <c r="G703" s="4">
        <f t="shared" si="66"/>
        <v>-9.510776584711933E-2</v>
      </c>
      <c r="H703">
        <f t="shared" si="69"/>
        <v>0</v>
      </c>
    </row>
    <row r="704" spans="1:8" x14ac:dyDescent="0.3">
      <c r="A704" s="7">
        <v>36410</v>
      </c>
      <c r="B704" s="1">
        <f>VLOOKUP(A704,data_considerations!$C$16:$D$8665,2)</f>
        <v>0.66800000000000004</v>
      </c>
      <c r="C704" s="38">
        <f t="shared" si="67"/>
        <v>2.1180822079447045E-2</v>
      </c>
      <c r="D704" s="71">
        <f t="shared" si="68"/>
        <v>3.2265868342041047E-3</v>
      </c>
      <c r="E704">
        <f t="shared" si="64"/>
        <v>5.6803053035942574E-2</v>
      </c>
      <c r="F704">
        <f t="shared" si="65"/>
        <v>2.9537587578690139</v>
      </c>
      <c r="G704" s="4">
        <f t="shared" si="66"/>
        <v>-9.3432707808087004E-2</v>
      </c>
      <c r="H704">
        <f t="shared" si="69"/>
        <v>0</v>
      </c>
    </row>
    <row r="705" spans="1:8" x14ac:dyDescent="0.3">
      <c r="A705" s="7">
        <v>36417</v>
      </c>
      <c r="B705" s="1">
        <f>VLOOKUP(A705,data_considerations!$C$16:$D$8665,2)</f>
        <v>0.68</v>
      </c>
      <c r="C705" s="38">
        <f t="shared" si="67"/>
        <v>1.7804624633506686E-2</v>
      </c>
      <c r="D705" s="71">
        <f t="shared" si="68"/>
        <v>3.05990925758953E-3</v>
      </c>
      <c r="E705">
        <f t="shared" si="64"/>
        <v>5.531644653798299E-2</v>
      </c>
      <c r="F705">
        <f t="shared" si="65"/>
        <v>2.8764552199751154</v>
      </c>
      <c r="G705" s="4">
        <f t="shared" si="66"/>
        <v>-9.0987457718068557E-2</v>
      </c>
      <c r="H705">
        <f t="shared" si="69"/>
        <v>0</v>
      </c>
    </row>
    <row r="706" spans="1:8" x14ac:dyDescent="0.3">
      <c r="A706" s="7">
        <v>36424</v>
      </c>
      <c r="B706" s="1">
        <f>VLOOKUP(A706,data_considerations!$C$16:$D$8665,2)</f>
        <v>0.68300000000000005</v>
      </c>
      <c r="C706" s="38">
        <f t="shared" si="67"/>
        <v>4.4020614006376651E-3</v>
      </c>
      <c r="D706" s="71">
        <f t="shared" si="68"/>
        <v>2.8953349816345625E-3</v>
      </c>
      <c r="E706">
        <f t="shared" si="64"/>
        <v>5.3808317030311983E-2</v>
      </c>
      <c r="F706">
        <f t="shared" si="65"/>
        <v>2.7980324855762233</v>
      </c>
      <c r="G706" s="4">
        <f t="shared" si="66"/>
        <v>-8.8506805427463364E-2</v>
      </c>
      <c r="H706">
        <f t="shared" si="69"/>
        <v>0</v>
      </c>
    </row>
    <row r="707" spans="1:8" x14ac:dyDescent="0.3">
      <c r="A707" s="7">
        <v>36431</v>
      </c>
      <c r="B707" s="1">
        <f>VLOOKUP(A707,data_considerations!$C$16:$D$8665,2)</f>
        <v>0.73</v>
      </c>
      <c r="C707" s="38">
        <f t="shared" si="67"/>
        <v>6.6549674571646622E-2</v>
      </c>
      <c r="D707" s="71">
        <f t="shared" si="68"/>
        <v>2.722777571410988E-3</v>
      </c>
      <c r="E707">
        <f t="shared" si="64"/>
        <v>5.2180241197324756E-2</v>
      </c>
      <c r="F707">
        <f t="shared" si="65"/>
        <v>2.7133725422608874</v>
      </c>
      <c r="G707" s="4">
        <f t="shared" si="66"/>
        <v>-8.5828858988622275E-2</v>
      </c>
      <c r="H707">
        <f t="shared" si="69"/>
        <v>0</v>
      </c>
    </row>
    <row r="708" spans="1:8" x14ac:dyDescent="0.3">
      <c r="A708" s="7">
        <v>36438</v>
      </c>
      <c r="B708" s="1">
        <f>VLOOKUP(A708,data_considerations!$C$16:$D$8665,2)</f>
        <v>0.66900000000000004</v>
      </c>
      <c r="C708" s="38">
        <f t="shared" si="67"/>
        <v>-8.7260474014208292E-2</v>
      </c>
      <c r="D708" s="71">
        <f t="shared" si="68"/>
        <v>2.825142468261853E-3</v>
      </c>
      <c r="E708">
        <f t="shared" si="64"/>
        <v>5.3152069275446398E-2</v>
      </c>
      <c r="F708">
        <f t="shared" si="65"/>
        <v>2.7639076023232128</v>
      </c>
      <c r="G708" s="4">
        <f t="shared" si="66"/>
        <v>-8.7427373927693938E-2</v>
      </c>
      <c r="H708">
        <f t="shared" si="69"/>
        <v>0</v>
      </c>
    </row>
    <row r="709" spans="1:8" x14ac:dyDescent="0.3">
      <c r="A709" s="7">
        <v>36445</v>
      </c>
      <c r="B709" s="1">
        <f>VLOOKUP(A709,data_considerations!$C$16:$D$8665,2)</f>
        <v>0.628</v>
      </c>
      <c r="C709" s="38">
        <f t="shared" si="67"/>
        <v>-6.3243893660029887E-2</v>
      </c>
      <c r="D709" s="71">
        <f t="shared" si="68"/>
        <v>3.1124973396772014E-3</v>
      </c>
      <c r="E709">
        <f t="shared" si="64"/>
        <v>5.5789760168665374E-2</v>
      </c>
      <c r="F709">
        <f t="shared" si="65"/>
        <v>2.9010675287705996</v>
      </c>
      <c r="G709" s="4">
        <f t="shared" si="66"/>
        <v>-9.1765989360182043E-2</v>
      </c>
      <c r="H709">
        <f t="shared" si="69"/>
        <v>0</v>
      </c>
    </row>
    <row r="710" spans="1:8" x14ac:dyDescent="0.3">
      <c r="A710" s="7">
        <v>36452</v>
      </c>
      <c r="B710" s="1">
        <f>VLOOKUP(A710,data_considerations!$C$16:$D$8665,2)</f>
        <v>0.61099999999999999</v>
      </c>
      <c r="C710" s="38">
        <f t="shared" si="67"/>
        <v>-2.7443207296603406E-2</v>
      </c>
      <c r="D710" s="71">
        <f t="shared" si="68"/>
        <v>3.1657349044134394E-3</v>
      </c>
      <c r="E710">
        <f t="shared" si="64"/>
        <v>5.6264863853149411E-2</v>
      </c>
      <c r="F710">
        <f t="shared" si="65"/>
        <v>2.9257729203637695</v>
      </c>
      <c r="G710" s="4">
        <f t="shared" si="66"/>
        <v>-9.2547465378783611E-2</v>
      </c>
      <c r="H710">
        <f t="shared" si="69"/>
        <v>0</v>
      </c>
    </row>
    <row r="711" spans="1:8" x14ac:dyDescent="0.3">
      <c r="A711" s="7">
        <v>36459</v>
      </c>
      <c r="B711" s="1">
        <f>VLOOKUP(A711,data_considerations!$C$16:$D$8665,2)</f>
        <v>0.62</v>
      </c>
      <c r="C711" s="38">
        <f t="shared" si="67"/>
        <v>1.4622518867541963E-2</v>
      </c>
      <c r="D711" s="71">
        <f t="shared" si="68"/>
        <v>3.0209785877520936E-3</v>
      </c>
      <c r="E711">
        <f t="shared" si="64"/>
        <v>5.4963429548674399E-2</v>
      </c>
      <c r="F711">
        <f t="shared" si="65"/>
        <v>2.8580983365310688</v>
      </c>
      <c r="G711" s="4">
        <f t="shared" si="66"/>
        <v>-9.0406796442828827E-2</v>
      </c>
      <c r="H711">
        <f t="shared" si="69"/>
        <v>0</v>
      </c>
    </row>
    <row r="712" spans="1:8" x14ac:dyDescent="0.3">
      <c r="A712" s="7">
        <v>36466</v>
      </c>
      <c r="B712" s="1">
        <f>VLOOKUP(A712,data_considerations!$C$16:$D$8665,2)</f>
        <v>0.627</v>
      </c>
      <c r="C712" s="38">
        <f t="shared" si="67"/>
        <v>1.1227062593783402E-2</v>
      </c>
      <c r="D712" s="71">
        <f t="shared" si="68"/>
        <v>2.8525489559688652E-3</v>
      </c>
      <c r="E712">
        <f t="shared" si="64"/>
        <v>5.34092590846275E-2</v>
      </c>
      <c r="F712">
        <f t="shared" si="65"/>
        <v>2.7772814724006301</v>
      </c>
      <c r="G712" s="4">
        <f t="shared" si="66"/>
        <v>-8.7850413518140436E-2</v>
      </c>
      <c r="H712">
        <f t="shared" si="69"/>
        <v>0</v>
      </c>
    </row>
    <row r="713" spans="1:8" x14ac:dyDescent="0.3">
      <c r="A713" s="7">
        <v>36473</v>
      </c>
      <c r="B713" s="1">
        <f>VLOOKUP(A713,data_considerations!$C$16:$D$8665,2)</f>
        <v>0.68500000000000005</v>
      </c>
      <c r="C713" s="38">
        <f t="shared" si="67"/>
        <v>8.8472297629304766E-2</v>
      </c>
      <c r="D713" s="71">
        <f t="shared" si="68"/>
        <v>2.688958834679817E-3</v>
      </c>
      <c r="E713">
        <f t="shared" si="64"/>
        <v>5.1855171725487682E-2</v>
      </c>
      <c r="F713">
        <f t="shared" si="65"/>
        <v>2.6964689297253597</v>
      </c>
      <c r="G713" s="4">
        <f t="shared" si="66"/>
        <v>-8.5294167288859871E-2</v>
      </c>
      <c r="H713">
        <f t="shared" si="69"/>
        <v>0</v>
      </c>
    </row>
    <row r="714" spans="1:8" x14ac:dyDescent="0.3">
      <c r="A714" s="7">
        <v>36480</v>
      </c>
      <c r="B714" s="1">
        <f>VLOOKUP(A714,data_considerations!$C$16:$D$8665,2)</f>
        <v>0.70899999999999996</v>
      </c>
      <c r="C714" s="38">
        <f t="shared" si="67"/>
        <v>3.4436688269902128E-2</v>
      </c>
      <c r="D714" s="71">
        <f t="shared" si="68"/>
        <v>2.9972621514675253E-3</v>
      </c>
      <c r="E714">
        <f t="shared" si="64"/>
        <v>5.4747257022315969E-2</v>
      </c>
      <c r="F714">
        <f t="shared" si="65"/>
        <v>2.8468573651604303</v>
      </c>
      <c r="G714" s="4">
        <f t="shared" si="66"/>
        <v>-9.0051224278800898E-2</v>
      </c>
      <c r="H714">
        <f t="shared" si="69"/>
        <v>0</v>
      </c>
    </row>
    <row r="715" spans="1:8" x14ac:dyDescent="0.3">
      <c r="A715" s="7">
        <v>36487</v>
      </c>
      <c r="B715" s="1">
        <f>VLOOKUP(A715,data_considerations!$C$16:$D$8665,2)</f>
        <v>0.746</v>
      </c>
      <c r="C715" s="38">
        <f t="shared" si="67"/>
        <v>5.0870073671633487E-2</v>
      </c>
      <c r="D715" s="71">
        <f t="shared" si="68"/>
        <v>2.8885795523193782E-3</v>
      </c>
      <c r="E715">
        <f t="shared" si="64"/>
        <v>5.3745507275672615E-2</v>
      </c>
      <c r="F715">
        <f t="shared" si="65"/>
        <v>2.7947663783349759</v>
      </c>
      <c r="G715" s="4">
        <f t="shared" si="66"/>
        <v>-8.8403492574736856E-2</v>
      </c>
      <c r="H715">
        <f t="shared" si="69"/>
        <v>0</v>
      </c>
    </row>
    <row r="716" spans="1:8" x14ac:dyDescent="0.3">
      <c r="A716" s="7">
        <v>36494</v>
      </c>
      <c r="B716" s="1">
        <f>VLOOKUP(A716,data_considerations!$C$16:$D$8665,2)</f>
        <v>0.69199999999999995</v>
      </c>
      <c r="C716" s="38">
        <f t="shared" si="67"/>
        <v>-7.5139644586091334E-2</v>
      </c>
      <c r="D716" s="71">
        <f t="shared" si="68"/>
        <v>2.8705306429016608E-3</v>
      </c>
      <c r="E716">
        <f t="shared" si="64"/>
        <v>5.3577333294049463E-2</v>
      </c>
      <c r="F716">
        <f t="shared" si="65"/>
        <v>2.7860213312905722</v>
      </c>
      <c r="G716" s="4">
        <f t="shared" si="66"/>
        <v>-8.8126870991105152E-2</v>
      </c>
      <c r="H716">
        <f t="shared" si="69"/>
        <v>0</v>
      </c>
    </row>
    <row r="717" spans="1:8" x14ac:dyDescent="0.3">
      <c r="A717" s="7">
        <v>36501</v>
      </c>
      <c r="B717" s="1">
        <f>VLOOKUP(A717,data_considerations!$C$16:$D$8665,2)</f>
        <v>0.72599999999999998</v>
      </c>
      <c r="C717" s="38">
        <f t="shared" si="67"/>
        <v>4.7964059207126632E-2</v>
      </c>
      <c r="D717" s="71">
        <f t="shared" si="68"/>
        <v>3.037056775639009E-3</v>
      </c>
      <c r="E717">
        <f t="shared" ref="E717:E780" si="70">SQRT(D717)</f>
        <v>5.5109498052867523E-2</v>
      </c>
      <c r="F717">
        <f t="shared" ref="F717:F780" si="71">E717*52</f>
        <v>2.865693898749111</v>
      </c>
      <c r="G717" s="4">
        <f t="shared" ref="G717:G780" si="72">NORMSINV(0.05)*E717</f>
        <v>-9.0647057751734261E-2</v>
      </c>
      <c r="H717">
        <f t="shared" si="69"/>
        <v>0</v>
      </c>
    </row>
    <row r="718" spans="1:8" x14ac:dyDescent="0.3">
      <c r="A718" s="7">
        <v>36508</v>
      </c>
      <c r="B718" s="1">
        <f>VLOOKUP(A718,data_considerations!$C$16:$D$8665,2)</f>
        <v>0.69199999999999995</v>
      </c>
      <c r="C718" s="38">
        <f t="shared" ref="C718:C781" si="73">LN(B718/B717)</f>
        <v>-4.7964059207126555E-2</v>
      </c>
      <c r="D718" s="71">
        <f t="shared" ref="D718:D781" si="74">(1-$D$8)*C717^2+$D$8*D717</f>
        <v>2.9928664276381535E-3</v>
      </c>
      <c r="E718">
        <f t="shared" si="70"/>
        <v>5.4707096684417034E-2</v>
      </c>
      <c r="F718">
        <f t="shared" si="71"/>
        <v>2.8447690275896855</v>
      </c>
      <c r="G718" s="4">
        <f t="shared" si="72"/>
        <v>-8.9985166401348238E-2</v>
      </c>
      <c r="H718">
        <f t="shared" ref="H718:H781" si="75">IF(C718&gt;G718,0,1)</f>
        <v>0</v>
      </c>
    </row>
    <row r="719" spans="1:8" x14ac:dyDescent="0.3">
      <c r="A719" s="7">
        <v>36515</v>
      </c>
      <c r="B719" s="1">
        <f>VLOOKUP(A719,data_considerations!$C$16:$D$8665,2)</f>
        <v>0.72799999999999998</v>
      </c>
      <c r="C719" s="38">
        <f t="shared" si="73"/>
        <v>5.0715092579016428E-2</v>
      </c>
      <c r="D719" s="71">
        <f t="shared" si="74"/>
        <v>2.951327500517349E-3</v>
      </c>
      <c r="E719">
        <f t="shared" si="70"/>
        <v>5.4326121714303781E-2</v>
      </c>
      <c r="F719">
        <f t="shared" si="71"/>
        <v>2.8249583291437967</v>
      </c>
      <c r="G719" s="4">
        <f t="shared" si="72"/>
        <v>-8.9358518339979723E-2</v>
      </c>
      <c r="H719">
        <f t="shared" si="75"/>
        <v>0</v>
      </c>
    </row>
    <row r="720" spans="1:8" x14ac:dyDescent="0.3">
      <c r="A720" s="7">
        <v>36522</v>
      </c>
      <c r="B720" s="1">
        <f>VLOOKUP(A720,data_considerations!$C$16:$D$8665,2)</f>
        <v>0.71599999999999997</v>
      </c>
      <c r="C720" s="38">
        <f t="shared" si="73"/>
        <v>-1.6620881236040407E-2</v>
      </c>
      <c r="D720" s="71">
        <f t="shared" si="74"/>
        <v>2.9285690874042004E-3</v>
      </c>
      <c r="E720">
        <f t="shared" si="70"/>
        <v>5.4116255297315244E-2</v>
      </c>
      <c r="F720">
        <f t="shared" si="71"/>
        <v>2.8140452754603928</v>
      </c>
      <c r="G720" s="4">
        <f t="shared" si="72"/>
        <v>-8.9013318802820818E-2</v>
      </c>
      <c r="H720">
        <f t="shared" si="75"/>
        <v>0</v>
      </c>
    </row>
    <row r="721" spans="1:8" x14ac:dyDescent="0.3">
      <c r="A721" s="7">
        <v>36529</v>
      </c>
      <c r="B721" s="1">
        <f>VLOOKUP(A721,data_considerations!$C$16:$D$8665,2)</f>
        <v>0.65800000000000003</v>
      </c>
      <c r="C721" s="38">
        <f t="shared" si="73"/>
        <v>-8.4475235635328355E-2</v>
      </c>
      <c r="D721" s="71">
        <f t="shared" si="74"/>
        <v>2.7694301637437016E-3</v>
      </c>
      <c r="E721">
        <f t="shared" si="70"/>
        <v>5.2625375663682458E-2</v>
      </c>
      <c r="F721">
        <f t="shared" si="71"/>
        <v>2.7365195345114879</v>
      </c>
      <c r="G721" s="4">
        <f t="shared" si="72"/>
        <v>-8.6561040030091851E-2</v>
      </c>
      <c r="H721">
        <f t="shared" si="75"/>
        <v>0</v>
      </c>
    </row>
    <row r="722" spans="1:8" x14ac:dyDescent="0.3">
      <c r="A722" s="7">
        <v>36536</v>
      </c>
      <c r="B722" s="1">
        <f>VLOOKUP(A722,data_considerations!$C$16:$D$8665,2)</f>
        <v>0.65600000000000003</v>
      </c>
      <c r="C722" s="38">
        <f t="shared" si="73"/>
        <v>-3.0441423812281325E-3</v>
      </c>
      <c r="D722" s="71">
        <f t="shared" si="74"/>
        <v>3.0314282800577349E-3</v>
      </c>
      <c r="E722">
        <f t="shared" si="70"/>
        <v>5.5058407896140034E-2</v>
      </c>
      <c r="F722">
        <f t="shared" si="71"/>
        <v>2.8630372105992818</v>
      </c>
      <c r="G722" s="4">
        <f t="shared" si="72"/>
        <v>-9.0563021922139539E-2</v>
      </c>
      <c r="H722">
        <f t="shared" si="75"/>
        <v>0</v>
      </c>
    </row>
    <row r="723" spans="1:8" x14ac:dyDescent="0.3">
      <c r="A723" s="7">
        <v>36543</v>
      </c>
      <c r="B723" s="1">
        <f>VLOOKUP(A723,data_considerations!$C$16:$D$8665,2)</f>
        <v>0.748</v>
      </c>
      <c r="C723" s="38">
        <f t="shared" si="73"/>
        <v>0.13124218903038812</v>
      </c>
      <c r="D723" s="71">
        <f t="shared" si="74"/>
        <v>2.8500985914245019E-3</v>
      </c>
      <c r="E723">
        <f t="shared" si="70"/>
        <v>5.3386314645464165E-2</v>
      </c>
      <c r="F723">
        <f t="shared" si="71"/>
        <v>2.7760883615641365</v>
      </c>
      <c r="G723" s="4">
        <f t="shared" si="72"/>
        <v>-8.7812673274164255E-2</v>
      </c>
      <c r="H723">
        <f t="shared" si="75"/>
        <v>0</v>
      </c>
    </row>
    <row r="724" spans="1:8" x14ac:dyDescent="0.3">
      <c r="A724" s="7">
        <v>36550</v>
      </c>
      <c r="B724" s="1">
        <f>VLOOKUP(A724,data_considerations!$C$16:$D$8665,2)</f>
        <v>0.748</v>
      </c>
      <c r="C724" s="38">
        <f t="shared" si="73"/>
        <v>0</v>
      </c>
      <c r="D724" s="71">
        <f t="shared" si="74"/>
        <v>3.7125634068283205E-3</v>
      </c>
      <c r="E724">
        <f t="shared" si="70"/>
        <v>6.0930808355283785E-2</v>
      </c>
      <c r="F724">
        <f t="shared" si="71"/>
        <v>3.1684020344747568</v>
      </c>
      <c r="G724" s="4">
        <f t="shared" si="72"/>
        <v>-0.10022226111627362</v>
      </c>
      <c r="H724">
        <f t="shared" si="75"/>
        <v>0</v>
      </c>
    </row>
    <row r="725" spans="1:8" x14ac:dyDescent="0.3">
      <c r="A725" s="7">
        <v>36557</v>
      </c>
      <c r="B725" s="1">
        <f>VLOOKUP(A725,data_considerations!$C$16:$D$8665,2)</f>
        <v>0.76400000000000001</v>
      </c>
      <c r="C725" s="38">
        <f t="shared" si="73"/>
        <v>2.1164811192043331E-2</v>
      </c>
      <c r="D725" s="71">
        <f t="shared" si="74"/>
        <v>3.489809602418621E-3</v>
      </c>
      <c r="E725">
        <f t="shared" si="70"/>
        <v>5.9074610472000751E-2</v>
      </c>
      <c r="F725">
        <f t="shared" si="71"/>
        <v>3.0718797445440389</v>
      </c>
      <c r="G725" s="4">
        <f t="shared" si="72"/>
        <v>-9.716908729561588E-2</v>
      </c>
      <c r="H725">
        <f t="shared" si="75"/>
        <v>0</v>
      </c>
    </row>
    <row r="726" spans="1:8" x14ac:dyDescent="0.3">
      <c r="A726" s="7">
        <v>36564</v>
      </c>
      <c r="B726" s="1">
        <f>VLOOKUP(A726,data_considerations!$C$16:$D$8665,2)</f>
        <v>0.76100000000000001</v>
      </c>
      <c r="C726" s="38">
        <f t="shared" si="73"/>
        <v>-3.9344313048346735E-3</v>
      </c>
      <c r="D726" s="71">
        <f t="shared" si="74"/>
        <v>3.3072979802411945E-3</v>
      </c>
      <c r="E726">
        <f t="shared" si="70"/>
        <v>5.7509112149651508E-2</v>
      </c>
      <c r="F726">
        <f t="shared" si="71"/>
        <v>2.9904738317818782</v>
      </c>
      <c r="G726" s="4">
        <f t="shared" si="72"/>
        <v>-9.4594071702113286E-2</v>
      </c>
      <c r="H726">
        <f t="shared" si="75"/>
        <v>0</v>
      </c>
    </row>
    <row r="727" spans="1:8" x14ac:dyDescent="0.3">
      <c r="A727" s="7">
        <v>36571</v>
      </c>
      <c r="B727" s="1">
        <f>VLOOKUP(A727,data_considerations!$C$16:$D$8665,2)</f>
        <v>0.82599999999999996</v>
      </c>
      <c r="C727" s="38">
        <f t="shared" si="73"/>
        <v>8.1961415659292214E-2</v>
      </c>
      <c r="D727" s="71">
        <f t="shared" si="74"/>
        <v>3.1097888864082706E-3</v>
      </c>
      <c r="E727">
        <f t="shared" si="70"/>
        <v>5.5765481136705625E-2</v>
      </c>
      <c r="F727">
        <f t="shared" si="71"/>
        <v>2.8998050191086926</v>
      </c>
      <c r="G727" s="4">
        <f t="shared" si="72"/>
        <v>-9.1726053906404176E-2</v>
      </c>
      <c r="H727">
        <f t="shared" si="75"/>
        <v>0</v>
      </c>
    </row>
    <row r="728" spans="1:8" x14ac:dyDescent="0.3">
      <c r="A728" s="7">
        <v>36578</v>
      </c>
      <c r="B728" s="1">
        <f>VLOOKUP(A728,data_considerations!$C$16:$D$8665,2)</f>
        <v>0.82599999999999996</v>
      </c>
      <c r="C728" s="38">
        <f t="shared" si="73"/>
        <v>0</v>
      </c>
      <c r="D728" s="71">
        <f t="shared" si="74"/>
        <v>3.326261972636291E-3</v>
      </c>
      <c r="E728">
        <f t="shared" si="70"/>
        <v>5.7673754625793966E-2</v>
      </c>
      <c r="F728">
        <f t="shared" si="71"/>
        <v>2.9990352405412861</v>
      </c>
      <c r="G728" s="4">
        <f t="shared" si="72"/>
        <v>-9.486488447614648E-2</v>
      </c>
      <c r="H728">
        <f t="shared" si="75"/>
        <v>0</v>
      </c>
    </row>
    <row r="729" spans="1:8" x14ac:dyDescent="0.3">
      <c r="A729" s="7">
        <v>36585</v>
      </c>
      <c r="B729" s="1">
        <f>VLOOKUP(A729,data_considerations!$C$16:$D$8665,2)</f>
        <v>0.94</v>
      </c>
      <c r="C729" s="38">
        <f t="shared" si="73"/>
        <v>0.12928510174307142</v>
      </c>
      <c r="D729" s="71">
        <f t="shared" si="74"/>
        <v>3.1266862542781134E-3</v>
      </c>
      <c r="E729">
        <f t="shared" si="70"/>
        <v>5.5916779720206644E-2</v>
      </c>
      <c r="F729">
        <f t="shared" si="71"/>
        <v>2.9076725454507457</v>
      </c>
      <c r="G729" s="4">
        <f t="shared" si="72"/>
        <v>-9.1974917930228453E-2</v>
      </c>
      <c r="H729">
        <f t="shared" si="75"/>
        <v>0</v>
      </c>
    </row>
    <row r="730" spans="1:8" x14ac:dyDescent="0.3">
      <c r="A730" s="7">
        <v>36592</v>
      </c>
      <c r="B730" s="1">
        <f>VLOOKUP(A730,data_considerations!$C$16:$D$8665,2)</f>
        <v>0.96599999999999997</v>
      </c>
      <c r="C730" s="38">
        <f t="shared" si="73"/>
        <v>2.7283958948468509E-2</v>
      </c>
      <c r="D730" s="71">
        <f t="shared" si="74"/>
        <v>3.9419633309844071E-3</v>
      </c>
      <c r="E730">
        <f t="shared" si="70"/>
        <v>6.2785056589800145E-2</v>
      </c>
      <c r="F730">
        <f t="shared" si="71"/>
        <v>3.2648229426696074</v>
      </c>
      <c r="G730" s="4">
        <f t="shared" si="72"/>
        <v>-0.10327222805008622</v>
      </c>
      <c r="H730">
        <f t="shared" si="75"/>
        <v>0</v>
      </c>
    </row>
    <row r="731" spans="1:8" x14ac:dyDescent="0.3">
      <c r="A731" s="7">
        <v>36599</v>
      </c>
      <c r="B731" s="1">
        <f>VLOOKUP(A731,data_considerations!$C$16:$D$8665,2)</f>
        <v>0.91</v>
      </c>
      <c r="C731" s="38">
        <f t="shared" si="73"/>
        <v>-5.9719234701622194E-2</v>
      </c>
      <c r="D731" s="71">
        <f t="shared" si="74"/>
        <v>3.7501103960794454E-3</v>
      </c>
      <c r="E731">
        <f t="shared" si="70"/>
        <v>6.1238144943159774E-2</v>
      </c>
      <c r="F731">
        <f t="shared" si="71"/>
        <v>3.1843835370443081</v>
      </c>
      <c r="G731" s="4">
        <f t="shared" si="72"/>
        <v>-0.10072778481753633</v>
      </c>
      <c r="H731">
        <f t="shared" si="75"/>
        <v>0</v>
      </c>
    </row>
    <row r="732" spans="1:8" x14ac:dyDescent="0.3">
      <c r="A732" s="7">
        <v>36606</v>
      </c>
      <c r="B732" s="1">
        <f>VLOOKUP(A732,data_considerations!$C$16:$D$8665,2)</f>
        <v>0.80600000000000005</v>
      </c>
      <c r="C732" s="38">
        <f t="shared" si="73"/>
        <v>-0.12136085700426735</v>
      </c>
      <c r="D732" s="71">
        <f t="shared" si="74"/>
        <v>3.7390869919155245E-3</v>
      </c>
      <c r="E732">
        <f t="shared" si="70"/>
        <v>6.1148074310770607E-2</v>
      </c>
      <c r="F732">
        <f t="shared" si="71"/>
        <v>3.1796998641600718</v>
      </c>
      <c r="G732" s="4">
        <f t="shared" si="72"/>
        <v>-0.1005796318111692</v>
      </c>
      <c r="H732">
        <f t="shared" si="75"/>
        <v>1</v>
      </c>
    </row>
    <row r="733" spans="1:8" x14ac:dyDescent="0.3">
      <c r="A733" s="7">
        <v>36613</v>
      </c>
      <c r="B733" s="1">
        <f>VLOOKUP(A733,data_considerations!$C$16:$D$8665,2)</f>
        <v>0.871</v>
      </c>
      <c r="C733" s="38">
        <f t="shared" si="73"/>
        <v>7.7558234345874444E-2</v>
      </c>
      <c r="D733" s="71">
        <f t="shared" si="74"/>
        <v>4.3984492291692075E-3</v>
      </c>
      <c r="E733">
        <f t="shared" si="70"/>
        <v>6.6320805401994379E-2</v>
      </c>
      <c r="F733">
        <f t="shared" si="71"/>
        <v>3.4486818809037079</v>
      </c>
      <c r="G733" s="4">
        <f t="shared" si="72"/>
        <v>-0.10908801730781327</v>
      </c>
      <c r="H733">
        <f t="shared" si="75"/>
        <v>0</v>
      </c>
    </row>
    <row r="734" spans="1:8" x14ac:dyDescent="0.3">
      <c r="A734" s="7">
        <v>36620</v>
      </c>
      <c r="B734" s="1">
        <f>VLOOKUP(A734,data_considerations!$C$16:$D$8665,2)</f>
        <v>0.76100000000000001</v>
      </c>
      <c r="C734" s="38">
        <f t="shared" si="73"/>
        <v>-0.13500861899081695</v>
      </c>
      <c r="D734" s="71">
        <f t="shared" si="74"/>
        <v>4.4954590583100298E-3</v>
      </c>
      <c r="E734">
        <f t="shared" si="70"/>
        <v>6.7048184601151056E-2</v>
      </c>
      <c r="F734">
        <f t="shared" si="71"/>
        <v>3.4865055992598548</v>
      </c>
      <c r="G734" s="4">
        <f t="shared" si="72"/>
        <v>-0.11028444962171519</v>
      </c>
      <c r="H734">
        <f t="shared" si="75"/>
        <v>1</v>
      </c>
    </row>
    <row r="735" spans="1:8" x14ac:dyDescent="0.3">
      <c r="A735" s="7">
        <v>36627</v>
      </c>
      <c r="B735" s="1">
        <f>VLOOKUP(A735,data_considerations!$C$16:$D$8665,2)</f>
        <v>0.65300000000000002</v>
      </c>
      <c r="C735" s="38">
        <f t="shared" si="73"/>
        <v>-0.15305622858525472</v>
      </c>
      <c r="D735" s="71">
        <f t="shared" si="74"/>
        <v>5.3193711469198832E-3</v>
      </c>
      <c r="E735">
        <f t="shared" si="70"/>
        <v>7.2934019133185604E-2</v>
      </c>
      <c r="F735">
        <f t="shared" si="71"/>
        <v>3.7925689949256514</v>
      </c>
      <c r="G735" s="4">
        <f t="shared" si="72"/>
        <v>-0.11996578589936845</v>
      </c>
      <c r="H735">
        <f t="shared" si="75"/>
        <v>1</v>
      </c>
    </row>
    <row r="736" spans="1:8" x14ac:dyDescent="0.3">
      <c r="A736" s="7">
        <v>36634</v>
      </c>
      <c r="B736" s="1">
        <f>VLOOKUP(A736,data_considerations!$C$16:$D$8665,2)</f>
        <v>0.73799999999999999</v>
      </c>
      <c r="C736" s="38">
        <f t="shared" si="73"/>
        <v>0.12236669532404132</v>
      </c>
      <c r="D736" s="71">
        <f t="shared" si="74"/>
        <v>6.4057814246291957E-3</v>
      </c>
      <c r="E736">
        <f t="shared" si="70"/>
        <v>8.0036125747247389E-2</v>
      </c>
      <c r="F736">
        <f t="shared" si="71"/>
        <v>4.1618785388568647</v>
      </c>
      <c r="G736" s="4">
        <f t="shared" si="72"/>
        <v>-0.131647711722504</v>
      </c>
      <c r="H736">
        <f t="shared" si="75"/>
        <v>0</v>
      </c>
    </row>
    <row r="737" spans="1:8" x14ac:dyDescent="0.3">
      <c r="A737" s="7">
        <v>36641</v>
      </c>
      <c r="B737" s="1">
        <f>VLOOKUP(A737,data_considerations!$C$16:$D$8665,2)</f>
        <v>0.73899999999999999</v>
      </c>
      <c r="C737" s="38">
        <f t="shared" si="73"/>
        <v>1.3540963477292301E-3</v>
      </c>
      <c r="D737" s="71">
        <f t="shared" si="74"/>
        <v>6.9198510266230504E-3</v>
      </c>
      <c r="E737">
        <f t="shared" si="70"/>
        <v>8.3185641949936592E-2</v>
      </c>
      <c r="F737">
        <f t="shared" si="71"/>
        <v>4.3256533813967026</v>
      </c>
      <c r="G737" s="4">
        <f t="shared" si="72"/>
        <v>-0.13682820487163977</v>
      </c>
      <c r="H737">
        <f t="shared" si="75"/>
        <v>0</v>
      </c>
    </row>
    <row r="738" spans="1:8" x14ac:dyDescent="0.3">
      <c r="A738" s="7">
        <v>36648</v>
      </c>
      <c r="B738" s="1">
        <f>VLOOKUP(A738,data_considerations!$C$16:$D$8665,2)</f>
        <v>0.82699999999999996</v>
      </c>
      <c r="C738" s="38">
        <f t="shared" si="73"/>
        <v>0.11250677407548954</v>
      </c>
      <c r="D738" s="71">
        <f t="shared" si="74"/>
        <v>6.504769979640803E-3</v>
      </c>
      <c r="E738">
        <f t="shared" si="70"/>
        <v>8.0652154215748034E-2</v>
      </c>
      <c r="F738">
        <f t="shared" si="71"/>
        <v>4.1939120192188977</v>
      </c>
      <c r="G738" s="4">
        <f t="shared" si="72"/>
        <v>-0.13266098838322266</v>
      </c>
      <c r="H738">
        <f t="shared" si="75"/>
        <v>0</v>
      </c>
    </row>
    <row r="739" spans="1:8" x14ac:dyDescent="0.3">
      <c r="A739" s="7">
        <v>36655</v>
      </c>
      <c r="B739" s="1">
        <f>VLOOKUP(A739,data_considerations!$C$16:$D$8665,2)</f>
        <v>0.877</v>
      </c>
      <c r="C739" s="38">
        <f t="shared" si="73"/>
        <v>5.8702297348491833E-2</v>
      </c>
      <c r="D739" s="71">
        <f t="shared" si="74"/>
        <v>6.8739502336347498E-3</v>
      </c>
      <c r="E739">
        <f t="shared" si="70"/>
        <v>8.2909289187851259E-2</v>
      </c>
      <c r="F739">
        <f t="shared" si="71"/>
        <v>4.3112830377682654</v>
      </c>
      <c r="G739" s="4">
        <f t="shared" si="72"/>
        <v>-0.13637364502860566</v>
      </c>
      <c r="H739">
        <f t="shared" si="75"/>
        <v>0</v>
      </c>
    </row>
    <row r="740" spans="1:8" x14ac:dyDescent="0.3">
      <c r="A740" s="7">
        <v>36662</v>
      </c>
      <c r="B740" s="1">
        <f>VLOOKUP(A740,data_considerations!$C$16:$D$8665,2)</f>
        <v>0.91800000000000004</v>
      </c>
      <c r="C740" s="38">
        <f t="shared" si="73"/>
        <v>4.5690398248307569E-2</v>
      </c>
      <c r="D740" s="71">
        <f t="shared" si="74"/>
        <v>6.6682708024561098E-3</v>
      </c>
      <c r="E740">
        <f t="shared" si="70"/>
        <v>8.1659480787328723E-2</v>
      </c>
      <c r="F740">
        <f t="shared" si="71"/>
        <v>4.246293000941094</v>
      </c>
      <c r="G740" s="4">
        <f t="shared" si="72"/>
        <v>-0.13431789314801174</v>
      </c>
      <c r="H740">
        <f t="shared" si="75"/>
        <v>0</v>
      </c>
    </row>
    <row r="741" spans="1:8" x14ac:dyDescent="0.3">
      <c r="A741" s="7">
        <v>36669</v>
      </c>
      <c r="B741" s="1">
        <f>VLOOKUP(A741,data_considerations!$C$16:$D$8665,2)</f>
        <v>0.86399999999999999</v>
      </c>
      <c r="C741" s="38">
        <f t="shared" si="73"/>
        <v>-6.0624621816434854E-2</v>
      </c>
      <c r="D741" s="71">
        <f t="shared" si="74"/>
        <v>6.3934313038340792E-3</v>
      </c>
      <c r="E741">
        <f t="shared" si="70"/>
        <v>7.9958935109430265E-2</v>
      </c>
      <c r="F741">
        <f t="shared" si="71"/>
        <v>4.1578646256903742</v>
      </c>
      <c r="G741" s="4">
        <f t="shared" si="72"/>
        <v>-0.13152074442192382</v>
      </c>
      <c r="H741">
        <f t="shared" si="75"/>
        <v>0</v>
      </c>
    </row>
    <row r="742" spans="1:8" x14ac:dyDescent="0.3">
      <c r="A742" s="7">
        <v>36676</v>
      </c>
      <c r="B742" s="1">
        <f>VLOOKUP(A742,data_considerations!$C$16:$D$8665,2)</f>
        <v>0.998</v>
      </c>
      <c r="C742" s="38">
        <f t="shared" si="73"/>
        <v>0.14418050750740832</v>
      </c>
      <c r="D742" s="71">
        <f t="shared" si="74"/>
        <v>6.2303461118271789E-3</v>
      </c>
      <c r="E742">
        <f t="shared" si="70"/>
        <v>7.8932541526465366E-2</v>
      </c>
      <c r="F742">
        <f t="shared" si="71"/>
        <v>4.1044921593761989</v>
      </c>
      <c r="G742" s="4">
        <f t="shared" si="72"/>
        <v>-0.1298324772143043</v>
      </c>
      <c r="H742">
        <f t="shared" si="75"/>
        <v>0</v>
      </c>
    </row>
    <row r="743" spans="1:8" x14ac:dyDescent="0.3">
      <c r="A743" s="7">
        <v>36683</v>
      </c>
      <c r="B743" s="1">
        <f>VLOOKUP(A743,data_considerations!$C$16:$D$8665,2)</f>
        <v>0.95399999999999996</v>
      </c>
      <c r="C743" s="38">
        <f t="shared" si="73"/>
        <v>-4.5089604863177493E-2</v>
      </c>
      <c r="D743" s="71">
        <f t="shared" si="74"/>
        <v>7.1038064698231785E-3</v>
      </c>
      <c r="E743">
        <f t="shared" si="70"/>
        <v>8.4284081948035591E-2</v>
      </c>
      <c r="F743">
        <f t="shared" si="71"/>
        <v>4.382772261297851</v>
      </c>
      <c r="G743" s="4">
        <f t="shared" si="72"/>
        <v>-0.13863497788650148</v>
      </c>
      <c r="H743">
        <f t="shared" si="75"/>
        <v>0</v>
      </c>
    </row>
    <row r="744" spans="1:8" x14ac:dyDescent="0.3">
      <c r="A744" s="7">
        <v>36690</v>
      </c>
      <c r="B744" s="1">
        <f>VLOOKUP(A744,data_considerations!$C$16:$D$8665,2)</f>
        <v>0.98499999999999999</v>
      </c>
      <c r="C744" s="38">
        <f t="shared" si="73"/>
        <v>3.1977969723802312E-2</v>
      </c>
      <c r="D744" s="71">
        <f t="shared" si="74"/>
        <v>6.799562429636836E-3</v>
      </c>
      <c r="E744">
        <f t="shared" si="70"/>
        <v>8.2459459309631888E-2</v>
      </c>
      <c r="F744">
        <f t="shared" si="71"/>
        <v>4.2878918841008584</v>
      </c>
      <c r="G744" s="4">
        <f t="shared" si="72"/>
        <v>-0.1356337407219054</v>
      </c>
      <c r="H744">
        <f t="shared" si="75"/>
        <v>0</v>
      </c>
    </row>
    <row r="745" spans="1:8" x14ac:dyDescent="0.3">
      <c r="A745" s="7">
        <v>36697</v>
      </c>
      <c r="B745" s="1">
        <f>VLOOKUP(A745,data_considerations!$C$16:$D$8665,2)</f>
        <v>0.93799999999999994</v>
      </c>
      <c r="C745" s="38">
        <f t="shared" si="73"/>
        <v>-4.8891692165864267E-2</v>
      </c>
      <c r="D745" s="71">
        <f t="shared" si="74"/>
        <v>6.4529441167180106E-3</v>
      </c>
      <c r="E745">
        <f t="shared" si="70"/>
        <v>8.0330219199987313E-2</v>
      </c>
      <c r="F745">
        <f t="shared" si="71"/>
        <v>4.1771713983993406</v>
      </c>
      <c r="G745" s="4">
        <f t="shared" si="72"/>
        <v>-0.13213145240490595</v>
      </c>
      <c r="H745">
        <f t="shared" si="75"/>
        <v>0</v>
      </c>
    </row>
    <row r="746" spans="1:8" x14ac:dyDescent="0.3">
      <c r="A746" s="7">
        <v>36704</v>
      </c>
      <c r="B746" s="1">
        <f>VLOOKUP(A746,data_considerations!$C$16:$D$8665,2)</f>
        <v>0.98699999999999999</v>
      </c>
      <c r="C746" s="38">
        <f t="shared" si="73"/>
        <v>5.0920090427256946E-2</v>
      </c>
      <c r="D746" s="71">
        <f t="shared" si="74"/>
        <v>6.2091913234854279E-3</v>
      </c>
      <c r="E746">
        <f t="shared" si="70"/>
        <v>7.8798422087535666E-2</v>
      </c>
      <c r="F746">
        <f t="shared" si="71"/>
        <v>4.0975179485518547</v>
      </c>
      <c r="G746" s="4">
        <f t="shared" si="72"/>
        <v>-0.12961187036873606</v>
      </c>
      <c r="H746">
        <f t="shared" si="75"/>
        <v>0</v>
      </c>
    </row>
    <row r="747" spans="1:8" x14ac:dyDescent="0.3">
      <c r="A747" s="7">
        <v>36711</v>
      </c>
      <c r="B747" s="1">
        <f>VLOOKUP(A747,data_considerations!$C$16:$D$8665,2)</f>
        <v>0.94199999999999995</v>
      </c>
      <c r="C747" s="38">
        <f t="shared" si="73"/>
        <v>-4.6664764857118561E-2</v>
      </c>
      <c r="D747" s="71">
        <f t="shared" si="74"/>
        <v>5.9922111806235039E-3</v>
      </c>
      <c r="E747">
        <f t="shared" si="70"/>
        <v>7.7409373984185556E-2</v>
      </c>
      <c r="F747">
        <f t="shared" si="71"/>
        <v>4.0252874471776492</v>
      </c>
      <c r="G747" s="4">
        <f t="shared" si="72"/>
        <v>-0.12732708955793057</v>
      </c>
      <c r="H747">
        <f t="shared" si="75"/>
        <v>0</v>
      </c>
    </row>
    <row r="748" spans="1:8" x14ac:dyDescent="0.3">
      <c r="A748" s="7">
        <v>36718</v>
      </c>
      <c r="B748" s="1">
        <f>VLOOKUP(A748,data_considerations!$C$16:$D$8665,2)</f>
        <v>0.91</v>
      </c>
      <c r="C748" s="38">
        <f t="shared" si="73"/>
        <v>-3.4560675065467207E-2</v>
      </c>
      <c r="D748" s="71">
        <f t="shared" si="74"/>
        <v>5.7633345265363034E-3</v>
      </c>
      <c r="E748">
        <f t="shared" si="70"/>
        <v>7.5916628788008644E-2</v>
      </c>
      <c r="F748">
        <f t="shared" si="71"/>
        <v>3.9476646969764495</v>
      </c>
      <c r="G748" s="4">
        <f t="shared" si="72"/>
        <v>-0.12487174220788459</v>
      </c>
      <c r="H748">
        <f t="shared" si="75"/>
        <v>0</v>
      </c>
    </row>
    <row r="749" spans="1:8" x14ac:dyDescent="0.3">
      <c r="A749" s="7">
        <v>36725</v>
      </c>
      <c r="B749" s="1">
        <f>VLOOKUP(A749,data_considerations!$C$16:$D$8665,2)</f>
        <v>0.92900000000000005</v>
      </c>
      <c r="C749" s="38">
        <f t="shared" si="73"/>
        <v>2.0664139302942721E-2</v>
      </c>
      <c r="D749" s="71">
        <f t="shared" si="74"/>
        <v>5.489200870602973E-3</v>
      </c>
      <c r="E749">
        <f t="shared" si="70"/>
        <v>7.4089141381196835E-2</v>
      </c>
      <c r="F749">
        <f t="shared" si="71"/>
        <v>3.8526353518222356</v>
      </c>
      <c r="G749" s="4">
        <f t="shared" si="72"/>
        <v>-0.12186579291858206</v>
      </c>
      <c r="H749">
        <f t="shared" si="75"/>
        <v>0</v>
      </c>
    </row>
    <row r="750" spans="1:8" x14ac:dyDescent="0.3">
      <c r="A750" s="7">
        <v>36732</v>
      </c>
      <c r="B750" s="1">
        <f>VLOOKUP(A750,data_considerations!$C$16:$D$8665,2)</f>
        <v>0.77300000000000002</v>
      </c>
      <c r="C750" s="38">
        <f t="shared" si="73"/>
        <v>-0.1838296902264166</v>
      </c>
      <c r="D750" s="71">
        <f t="shared" si="74"/>
        <v>5.1854692175546798E-3</v>
      </c>
      <c r="E750">
        <f t="shared" si="70"/>
        <v>7.2010202176876856E-2</v>
      </c>
      <c r="F750">
        <f t="shared" si="71"/>
        <v>3.7445305131975966</v>
      </c>
      <c r="G750" s="4">
        <f t="shared" si="72"/>
        <v>-0.11844624222814473</v>
      </c>
      <c r="H750">
        <f t="shared" si="75"/>
        <v>1</v>
      </c>
    </row>
    <row r="751" spans="1:8" x14ac:dyDescent="0.3">
      <c r="A751" s="7">
        <v>36739</v>
      </c>
      <c r="B751" s="1">
        <f>VLOOKUP(A751,data_considerations!$C$16:$D$8665,2)</f>
        <v>0.873</v>
      </c>
      <c r="C751" s="38">
        <f t="shared" si="73"/>
        <v>0.12165650725218019</v>
      </c>
      <c r="D751" s="71">
        <f t="shared" si="74"/>
        <v>6.9019423650258181E-3</v>
      </c>
      <c r="E751">
        <f t="shared" si="70"/>
        <v>8.3077929470021211E-2</v>
      </c>
      <c r="F751">
        <f t="shared" si="71"/>
        <v>4.3200523324411026</v>
      </c>
      <c r="G751" s="4">
        <f t="shared" si="72"/>
        <v>-0.13665103360838302</v>
      </c>
      <c r="H751">
        <f t="shared" si="75"/>
        <v>0</v>
      </c>
    </row>
    <row r="752" spans="1:8" x14ac:dyDescent="0.3">
      <c r="A752" s="7">
        <v>36746</v>
      </c>
      <c r="B752" s="1">
        <f>VLOOKUP(A752,data_considerations!$C$16:$D$8665,2)</f>
        <v>0.80200000000000005</v>
      </c>
      <c r="C752" s="38">
        <f t="shared" si="73"/>
        <v>-8.4826947973087638E-2</v>
      </c>
      <c r="D752" s="71">
        <f t="shared" si="74"/>
        <v>7.3758441685322553E-3</v>
      </c>
      <c r="E752">
        <f t="shared" si="70"/>
        <v>8.5882734985165993E-2</v>
      </c>
      <c r="F752">
        <f t="shared" si="71"/>
        <v>4.4659022192286315</v>
      </c>
      <c r="G752" s="4">
        <f t="shared" si="72"/>
        <v>-0.14126452813286242</v>
      </c>
      <c r="H752">
        <f t="shared" si="75"/>
        <v>0</v>
      </c>
    </row>
    <row r="753" spans="1:8" x14ac:dyDescent="0.3">
      <c r="A753" s="7">
        <v>36753</v>
      </c>
      <c r="B753" s="1">
        <f>VLOOKUP(A753,data_considerations!$C$16:$D$8665,2)</f>
        <v>0.85399999999999998</v>
      </c>
      <c r="C753" s="38">
        <f t="shared" si="73"/>
        <v>6.2822585922055335E-2</v>
      </c>
      <c r="D753" s="71">
        <f t="shared" si="74"/>
        <v>7.365030184566055E-3</v>
      </c>
      <c r="E753">
        <f t="shared" si="70"/>
        <v>8.581975404629201E-2</v>
      </c>
      <c r="F753">
        <f t="shared" si="71"/>
        <v>4.4626272104071845</v>
      </c>
      <c r="G753" s="4">
        <f t="shared" si="72"/>
        <v>-0.14116093370712673</v>
      </c>
      <c r="H753">
        <f t="shared" si="75"/>
        <v>0</v>
      </c>
    </row>
    <row r="754" spans="1:8" x14ac:dyDescent="0.3">
      <c r="A754" s="7">
        <v>36760</v>
      </c>
      <c r="B754" s="1">
        <f>VLOOKUP(A754,data_considerations!$C$16:$D$8665,2)</f>
        <v>0.871</v>
      </c>
      <c r="C754" s="38">
        <f t="shared" si="73"/>
        <v>1.9710783063932844E-2</v>
      </c>
      <c r="D754" s="71">
        <f t="shared" si="74"/>
        <v>7.1599290116081326E-3</v>
      </c>
      <c r="E754">
        <f t="shared" si="70"/>
        <v>8.4616363734257294E-2</v>
      </c>
      <c r="F754">
        <f t="shared" si="71"/>
        <v>4.4000509141813797</v>
      </c>
      <c r="G754" s="4">
        <f t="shared" si="72"/>
        <v>-0.13918153278773818</v>
      </c>
      <c r="H754">
        <f t="shared" si="75"/>
        <v>0</v>
      </c>
    </row>
    <row r="755" spans="1:8" x14ac:dyDescent="0.3">
      <c r="A755" s="7">
        <v>36767</v>
      </c>
      <c r="B755" s="1">
        <f>VLOOKUP(A755,data_considerations!$C$16:$D$8665,2)</f>
        <v>0.90500000000000003</v>
      </c>
      <c r="C755" s="38">
        <f t="shared" si="73"/>
        <v>3.8292966847423449E-2</v>
      </c>
      <c r="D755" s="71">
        <f t="shared" si="74"/>
        <v>6.75364416905125E-3</v>
      </c>
      <c r="E755">
        <f t="shared" si="70"/>
        <v>8.218055833986071E-2</v>
      </c>
      <c r="F755">
        <f t="shared" si="71"/>
        <v>4.2733890336727569</v>
      </c>
      <c r="G755" s="4">
        <f t="shared" si="72"/>
        <v>-0.13517498945021697</v>
      </c>
      <c r="H755">
        <f t="shared" si="75"/>
        <v>0</v>
      </c>
    </row>
    <row r="756" spans="1:8" x14ac:dyDescent="0.3">
      <c r="A756" s="7">
        <v>36774</v>
      </c>
      <c r="B756" s="1">
        <f>VLOOKUP(A756,data_considerations!$C$16:$D$8665,2)</f>
        <v>0.98699999999999999</v>
      </c>
      <c r="C756" s="38">
        <f t="shared" si="73"/>
        <v>8.6735095733555492E-2</v>
      </c>
      <c r="D756" s="71">
        <f t="shared" si="74"/>
        <v>6.4364065975068474E-3</v>
      </c>
      <c r="E756">
        <f t="shared" si="70"/>
        <v>8.0227218557711741E-2</v>
      </c>
      <c r="F756">
        <f t="shared" si="71"/>
        <v>4.1718153650010104</v>
      </c>
      <c r="G756" s="4">
        <f t="shared" si="72"/>
        <v>-0.13196203142488064</v>
      </c>
      <c r="H756">
        <f t="shared" si="75"/>
        <v>0</v>
      </c>
    </row>
    <row r="757" spans="1:8" x14ac:dyDescent="0.3">
      <c r="A757" s="7">
        <v>36781</v>
      </c>
      <c r="B757" s="1">
        <f>VLOOKUP(A757,data_considerations!$C$16:$D$8665,2)</f>
        <v>0.96199999999999997</v>
      </c>
      <c r="C757" s="38">
        <f t="shared" si="73"/>
        <v>-2.5655588767775163E-2</v>
      </c>
      <c r="D757" s="71">
        <f t="shared" si="74"/>
        <v>6.5016008115709786E-3</v>
      </c>
      <c r="E757">
        <f t="shared" si="70"/>
        <v>8.0632504683725278E-2</v>
      </c>
      <c r="F757">
        <f t="shared" si="71"/>
        <v>4.1928902435537143</v>
      </c>
      <c r="G757" s="4">
        <f t="shared" si="72"/>
        <v>-0.13262866777920712</v>
      </c>
      <c r="H757">
        <f t="shared" si="75"/>
        <v>0</v>
      </c>
    </row>
    <row r="758" spans="1:8" x14ac:dyDescent="0.3">
      <c r="A758" s="7">
        <v>36788</v>
      </c>
      <c r="B758" s="1">
        <f>VLOOKUP(A758,data_considerations!$C$16:$D$8665,2)</f>
        <v>0.97199999999999998</v>
      </c>
      <c r="C758" s="38">
        <f t="shared" si="73"/>
        <v>1.0341353794732531E-2</v>
      </c>
      <c r="D758" s="71">
        <f t="shared" si="74"/>
        <v>6.1509973169779908E-3</v>
      </c>
      <c r="E758">
        <f t="shared" si="70"/>
        <v>7.8428294109829974E-2</v>
      </c>
      <c r="F758">
        <f t="shared" si="71"/>
        <v>4.0782712937111585</v>
      </c>
      <c r="G758" s="4">
        <f t="shared" si="72"/>
        <v>-0.12900306402217065</v>
      </c>
      <c r="H758">
        <f t="shared" si="75"/>
        <v>0</v>
      </c>
    </row>
    <row r="759" spans="1:8" x14ac:dyDescent="0.3">
      <c r="A759" s="7">
        <v>36795</v>
      </c>
      <c r="B759" s="1">
        <f>VLOOKUP(A759,data_considerations!$C$16:$D$8665,2)</f>
        <v>0.92500000000000004</v>
      </c>
      <c r="C759" s="38">
        <f t="shared" si="73"/>
        <v>-4.9562066948013794E-2</v>
      </c>
      <c r="D759" s="71">
        <f t="shared" si="74"/>
        <v>5.7883540938577808E-3</v>
      </c>
      <c r="E759">
        <f t="shared" si="70"/>
        <v>7.6081233519559741E-2</v>
      </c>
      <c r="F759">
        <f t="shared" si="71"/>
        <v>3.9562241430171063</v>
      </c>
      <c r="G759" s="4">
        <f t="shared" si="72"/>
        <v>-0.1251424928975898</v>
      </c>
      <c r="H759">
        <f t="shared" si="75"/>
        <v>0</v>
      </c>
    </row>
    <row r="760" spans="1:8" x14ac:dyDescent="0.3">
      <c r="A760" s="7">
        <v>36802</v>
      </c>
      <c r="B760" s="1">
        <f>VLOOKUP(A760,data_considerations!$C$16:$D$8665,2)</f>
        <v>0.878</v>
      </c>
      <c r="C760" s="38">
        <f t="shared" si="73"/>
        <v>-5.2147143877308573E-2</v>
      </c>
      <c r="D760" s="71">
        <f t="shared" si="74"/>
        <v>5.588436757035878E-3</v>
      </c>
      <c r="E760">
        <f t="shared" si="70"/>
        <v>7.4755847644420961E-2</v>
      </c>
      <c r="F760">
        <f t="shared" si="71"/>
        <v>3.8873040775098899</v>
      </c>
      <c r="G760" s="4">
        <f t="shared" si="72"/>
        <v>-0.12296242713375752</v>
      </c>
      <c r="H760">
        <f t="shared" si="75"/>
        <v>0</v>
      </c>
    </row>
    <row r="761" spans="1:8" x14ac:dyDescent="0.3">
      <c r="A761" s="7">
        <v>36809</v>
      </c>
      <c r="B761" s="1">
        <f>VLOOKUP(A761,data_considerations!$C$16:$D$8665,2)</f>
        <v>0.93</v>
      </c>
      <c r="C761" s="38">
        <f t="shared" si="73"/>
        <v>5.7537992512185117E-2</v>
      </c>
      <c r="D761" s="71">
        <f t="shared" si="74"/>
        <v>5.4162900284873685E-3</v>
      </c>
      <c r="E761">
        <f t="shared" si="70"/>
        <v>7.3595448422354007E-2</v>
      </c>
      <c r="F761">
        <f t="shared" si="71"/>
        <v>3.8269633179624085</v>
      </c>
      <c r="G761" s="4">
        <f t="shared" si="72"/>
        <v>-0.12105374026462902</v>
      </c>
      <c r="H761">
        <f t="shared" si="75"/>
        <v>0</v>
      </c>
    </row>
    <row r="762" spans="1:8" x14ac:dyDescent="0.3">
      <c r="A762" s="7">
        <v>36816</v>
      </c>
      <c r="B762" s="1">
        <f>VLOOKUP(A762,data_considerations!$C$16:$D$8665,2)</f>
        <v>0.94799999999999995</v>
      </c>
      <c r="C762" s="38">
        <f t="shared" si="73"/>
        <v>1.9169916107720123E-2</v>
      </c>
      <c r="D762" s="71">
        <f t="shared" si="74"/>
        <v>5.2899498617180627E-3</v>
      </c>
      <c r="E762">
        <f t="shared" si="70"/>
        <v>7.273204150660191E-2</v>
      </c>
      <c r="F762">
        <f t="shared" si="71"/>
        <v>3.7820661583432993</v>
      </c>
      <c r="G762" s="4">
        <f t="shared" si="72"/>
        <v>-0.11963356226771921</v>
      </c>
      <c r="H762">
        <f t="shared" si="75"/>
        <v>0</v>
      </c>
    </row>
    <row r="763" spans="1:8" x14ac:dyDescent="0.3">
      <c r="A763" s="7">
        <v>36823</v>
      </c>
      <c r="B763" s="1">
        <f>VLOOKUP(A763,data_considerations!$C$16:$D$8665,2)</f>
        <v>1.03</v>
      </c>
      <c r="C763" s="38">
        <f t="shared" si="73"/>
        <v>8.2959578968659797E-2</v>
      </c>
      <c r="D763" s="71">
        <f t="shared" si="74"/>
        <v>4.9946020110295999E-3</v>
      </c>
      <c r="E763">
        <f t="shared" si="70"/>
        <v>7.0672498265093184E-2</v>
      </c>
      <c r="F763">
        <f t="shared" si="71"/>
        <v>3.6749699097848456</v>
      </c>
      <c r="G763" s="4">
        <f t="shared" si="72"/>
        <v>-0.11624591509706018</v>
      </c>
      <c r="H763">
        <f t="shared" si="75"/>
        <v>0</v>
      </c>
    </row>
    <row r="764" spans="1:8" x14ac:dyDescent="0.3">
      <c r="A764" s="7">
        <v>36830</v>
      </c>
      <c r="B764" s="1">
        <f>VLOOKUP(A764,data_considerations!$C$16:$D$8665,2)</f>
        <v>0.94499999999999995</v>
      </c>
      <c r="C764" s="38">
        <f t="shared" si="73"/>
        <v>-8.6129153729938776E-2</v>
      </c>
      <c r="D764" s="71">
        <f t="shared" si="74"/>
        <v>5.1078633949272617E-3</v>
      </c>
      <c r="E764">
        <f t="shared" si="70"/>
        <v>7.1469317856876616E-2</v>
      </c>
      <c r="F764">
        <f t="shared" si="71"/>
        <v>3.7164045285575842</v>
      </c>
      <c r="G764" s="4">
        <f t="shared" si="72"/>
        <v>-0.11755656669263115</v>
      </c>
      <c r="H764">
        <f t="shared" si="75"/>
        <v>0</v>
      </c>
    </row>
    <row r="765" spans="1:8" x14ac:dyDescent="0.3">
      <c r="A765" s="7">
        <v>36837</v>
      </c>
      <c r="B765" s="1">
        <f>VLOOKUP(A765,data_considerations!$C$16:$D$8665,2)</f>
        <v>0.98399999999999999</v>
      </c>
      <c r="C765" s="38">
        <f t="shared" si="73"/>
        <v>4.0440969558510745E-2</v>
      </c>
      <c r="D765" s="71">
        <f t="shared" si="74"/>
        <v>5.2464854585657517E-3</v>
      </c>
      <c r="E765">
        <f t="shared" si="70"/>
        <v>7.2432627030681082E-2</v>
      </c>
      <c r="F765">
        <f t="shared" si="71"/>
        <v>3.7664966055954161</v>
      </c>
      <c r="G765" s="4">
        <f t="shared" si="72"/>
        <v>-0.11914106928103906</v>
      </c>
      <c r="H765">
        <f t="shared" si="75"/>
        <v>0</v>
      </c>
    </row>
    <row r="766" spans="1:8" x14ac:dyDescent="0.3">
      <c r="A766" s="7">
        <v>36844</v>
      </c>
      <c r="B766" s="1">
        <f>VLOOKUP(A766,data_considerations!$C$16:$D$8665,2)</f>
        <v>0.93500000000000005</v>
      </c>
      <c r="C766" s="38">
        <f t="shared" si="73"/>
        <v>-5.1079367763566315E-2</v>
      </c>
      <c r="D766" s="71">
        <f t="shared" si="74"/>
        <v>5.0298246521817492E-3</v>
      </c>
      <c r="E766">
        <f t="shared" si="70"/>
        <v>7.0921256701934929E-2</v>
      </c>
      <c r="F766">
        <f t="shared" si="71"/>
        <v>3.6879053485006161</v>
      </c>
      <c r="G766" s="4">
        <f t="shared" si="72"/>
        <v>-0.1166550863141341</v>
      </c>
      <c r="H766">
        <f t="shared" si="75"/>
        <v>0</v>
      </c>
    </row>
    <row r="767" spans="1:8" x14ac:dyDescent="0.3">
      <c r="A767" s="7">
        <v>36851</v>
      </c>
      <c r="B767" s="1">
        <f>VLOOKUP(A767,data_considerations!$C$16:$D$8665,2)</f>
        <v>0.96799999999999997</v>
      </c>
      <c r="C767" s="38">
        <f t="shared" si="73"/>
        <v>3.4685557987889894E-2</v>
      </c>
      <c r="D767" s="71">
        <f t="shared" si="74"/>
        <v>4.8845812817183837E-3</v>
      </c>
      <c r="E767">
        <f t="shared" si="70"/>
        <v>6.9889779522605333E-2</v>
      </c>
      <c r="F767">
        <f t="shared" si="71"/>
        <v>3.6342685351754773</v>
      </c>
      <c r="G767" s="4">
        <f t="shared" si="72"/>
        <v>-0.11495845733459614</v>
      </c>
      <c r="H767">
        <f t="shared" si="75"/>
        <v>0</v>
      </c>
    </row>
    <row r="768" spans="1:8" x14ac:dyDescent="0.3">
      <c r="A768" s="7">
        <v>36858</v>
      </c>
      <c r="B768" s="1">
        <f>VLOOKUP(A768,data_considerations!$C$16:$D$8665,2)</f>
        <v>0.88</v>
      </c>
      <c r="C768" s="38">
        <f t="shared" si="73"/>
        <v>-9.5310179804324768E-2</v>
      </c>
      <c r="D768" s="71">
        <f t="shared" si="74"/>
        <v>4.6636916807911571E-3</v>
      </c>
      <c r="E768">
        <f t="shared" si="70"/>
        <v>6.8291226967972671E-2</v>
      </c>
      <c r="F768">
        <f t="shared" si="71"/>
        <v>3.5511438023345789</v>
      </c>
      <c r="G768" s="4">
        <f t="shared" si="72"/>
        <v>-0.11232907236723606</v>
      </c>
      <c r="H768">
        <f t="shared" si="75"/>
        <v>0</v>
      </c>
    </row>
    <row r="769" spans="1:8" x14ac:dyDescent="0.3">
      <c r="A769" s="7">
        <v>36865</v>
      </c>
      <c r="B769" s="1">
        <f>VLOOKUP(A769,data_considerations!$C$16:$D$8665,2)</f>
        <v>0.751</v>
      </c>
      <c r="C769" s="38">
        <f t="shared" si="73"/>
        <v>-0.15851625570811742</v>
      </c>
      <c r="D769" s="71">
        <f t="shared" si="74"/>
        <v>4.9289120024036508E-3</v>
      </c>
      <c r="E769">
        <f t="shared" si="70"/>
        <v>7.0206210568607472E-2</v>
      </c>
      <c r="F769">
        <f t="shared" si="71"/>
        <v>3.6507229495675886</v>
      </c>
      <c r="G769" s="4">
        <f t="shared" si="72"/>
        <v>-0.11547894008829281</v>
      </c>
      <c r="H769">
        <f t="shared" si="75"/>
        <v>1</v>
      </c>
    </row>
    <row r="770" spans="1:8" x14ac:dyDescent="0.3">
      <c r="A770" s="7">
        <v>36872</v>
      </c>
      <c r="B770" s="1">
        <f>VLOOKUP(A770,data_considerations!$C$16:$D$8665,2)</f>
        <v>0.72799999999999998</v>
      </c>
      <c r="C770" s="38">
        <f t="shared" si="73"/>
        <v>-3.1104603567448787E-2</v>
      </c>
      <c r="D770" s="71">
        <f t="shared" si="74"/>
        <v>6.1408214816827088E-3</v>
      </c>
      <c r="E770">
        <f t="shared" si="70"/>
        <v>7.8363393760624664E-2</v>
      </c>
      <c r="F770">
        <f t="shared" si="71"/>
        <v>4.0748964755524826</v>
      </c>
      <c r="G770" s="4">
        <f t="shared" si="72"/>
        <v>-0.12889631244738989</v>
      </c>
      <c r="H770">
        <f t="shared" si="75"/>
        <v>0</v>
      </c>
    </row>
    <row r="771" spans="1:8" x14ac:dyDescent="0.3">
      <c r="A771" s="7">
        <v>36879</v>
      </c>
      <c r="B771" s="1">
        <f>VLOOKUP(A771,data_considerations!$C$16:$D$8665,2)</f>
        <v>0.73099999999999998</v>
      </c>
      <c r="C771" s="38">
        <f t="shared" si="73"/>
        <v>4.1124115530925195E-3</v>
      </c>
      <c r="D771" s="71">
        <f t="shared" si="74"/>
        <v>5.8304219745670344E-3</v>
      </c>
      <c r="E771">
        <f t="shared" si="70"/>
        <v>7.635719988689367E-2</v>
      </c>
      <c r="F771">
        <f t="shared" si="71"/>
        <v>3.9705743941184708</v>
      </c>
      <c r="G771" s="4">
        <f t="shared" si="72"/>
        <v>-0.12559641717781564</v>
      </c>
      <c r="H771">
        <f t="shared" si="75"/>
        <v>0</v>
      </c>
    </row>
    <row r="772" spans="1:8" x14ac:dyDescent="0.3">
      <c r="A772" s="7">
        <v>36886</v>
      </c>
      <c r="B772" s="1">
        <f>VLOOKUP(A772,data_considerations!$C$16:$D$8665,2)</f>
        <v>0.72399999999999998</v>
      </c>
      <c r="C772" s="38">
        <f t="shared" si="73"/>
        <v>-9.6220673640620962E-3</v>
      </c>
      <c r="D772" s="71">
        <f t="shared" si="74"/>
        <v>5.4816113718199324E-3</v>
      </c>
      <c r="E772">
        <f t="shared" si="70"/>
        <v>7.4037904966442233E-2</v>
      </c>
      <c r="F772">
        <f t="shared" si="71"/>
        <v>3.849971058254996</v>
      </c>
      <c r="G772" s="4">
        <f t="shared" si="72"/>
        <v>-0.12178151651594096</v>
      </c>
      <c r="H772">
        <f t="shared" si="75"/>
        <v>0</v>
      </c>
    </row>
    <row r="773" spans="1:8" x14ac:dyDescent="0.3">
      <c r="A773" s="7">
        <v>36893</v>
      </c>
      <c r="B773" s="1">
        <f>VLOOKUP(A773,data_considerations!$C$16:$D$8665,2)</f>
        <v>0.76800000000000002</v>
      </c>
      <c r="C773" s="38">
        <f t="shared" si="73"/>
        <v>5.8998340761955759E-2</v>
      </c>
      <c r="D773" s="71">
        <f t="shared" si="74"/>
        <v>5.1582697403322487E-3</v>
      </c>
      <c r="E773">
        <f t="shared" si="70"/>
        <v>7.1821095371292193E-2</v>
      </c>
      <c r="F773">
        <f t="shared" si="71"/>
        <v>3.7346969593071941</v>
      </c>
      <c r="G773" s="4">
        <f t="shared" si="72"/>
        <v>-0.11813518921309758</v>
      </c>
      <c r="H773">
        <f t="shared" si="75"/>
        <v>0</v>
      </c>
    </row>
    <row r="774" spans="1:8" x14ac:dyDescent="0.3">
      <c r="A774" s="7">
        <v>36900</v>
      </c>
      <c r="B774" s="1">
        <f>VLOOKUP(A774,data_considerations!$C$16:$D$8665,2)</f>
        <v>0.79900000000000004</v>
      </c>
      <c r="C774" s="38">
        <f t="shared" si="73"/>
        <v>3.9571212618602428E-2</v>
      </c>
      <c r="D774" s="71">
        <f t="shared" si="74"/>
        <v>5.0576218086721449E-3</v>
      </c>
      <c r="E774">
        <f t="shared" si="70"/>
        <v>7.1116958657356441E-2</v>
      </c>
      <c r="F774">
        <f t="shared" si="71"/>
        <v>3.6980818501825348</v>
      </c>
      <c r="G774" s="4">
        <f t="shared" si="72"/>
        <v>-0.11697698738531068</v>
      </c>
      <c r="H774">
        <f t="shared" si="75"/>
        <v>0</v>
      </c>
    </row>
    <row r="775" spans="1:8" x14ac:dyDescent="0.3">
      <c r="A775" s="7">
        <v>36907</v>
      </c>
      <c r="B775" s="1">
        <f>VLOOKUP(A775,data_considerations!$C$16:$D$8665,2)</f>
        <v>0.86599999999999999</v>
      </c>
      <c r="C775" s="38">
        <f t="shared" si="73"/>
        <v>8.052396279616035E-2</v>
      </c>
      <c r="D775" s="71">
        <f t="shared" si="74"/>
        <v>4.8481173522382142E-3</v>
      </c>
      <c r="E775">
        <f t="shared" si="70"/>
        <v>6.9628423450759064E-2</v>
      </c>
      <c r="F775">
        <f t="shared" si="71"/>
        <v>3.6206780194394712</v>
      </c>
      <c r="G775" s="4">
        <f t="shared" si="72"/>
        <v>-0.11452856485189401</v>
      </c>
      <c r="H775">
        <f t="shared" si="75"/>
        <v>0</v>
      </c>
    </row>
    <row r="776" spans="1:8" x14ac:dyDescent="0.3">
      <c r="A776" s="7">
        <v>36914</v>
      </c>
      <c r="B776" s="1">
        <f>VLOOKUP(A776,data_considerations!$C$16:$D$8665,2)</f>
        <v>0.84099999999999997</v>
      </c>
      <c r="C776" s="38">
        <f t="shared" si="73"/>
        <v>-2.9293248589487082E-2</v>
      </c>
      <c r="D776" s="71">
        <f t="shared" si="74"/>
        <v>4.9462768261677665E-3</v>
      </c>
      <c r="E776">
        <f t="shared" si="70"/>
        <v>7.0329771975798178E-2</v>
      </c>
      <c r="F776">
        <f t="shared" si="71"/>
        <v>3.6571481427415051</v>
      </c>
      <c r="G776" s="4">
        <f t="shared" si="72"/>
        <v>-0.11568218051706167</v>
      </c>
      <c r="H776">
        <f t="shared" si="75"/>
        <v>0</v>
      </c>
    </row>
    <row r="777" spans="1:8" x14ac:dyDescent="0.3">
      <c r="A777" s="7">
        <v>36921</v>
      </c>
      <c r="B777" s="1">
        <f>VLOOKUP(A777,data_considerations!$C$16:$D$8665,2)</f>
        <v>0.82699999999999996</v>
      </c>
      <c r="C777" s="38">
        <f t="shared" si="73"/>
        <v>-1.6786964949256755E-2</v>
      </c>
      <c r="D777" s="71">
        <f t="shared" si="74"/>
        <v>4.7009858813732291E-3</v>
      </c>
      <c r="E777">
        <f t="shared" si="70"/>
        <v>6.8563735905894374E-2</v>
      </c>
      <c r="F777">
        <f t="shared" si="71"/>
        <v>3.5653142671065075</v>
      </c>
      <c r="G777" s="4">
        <f t="shared" si="72"/>
        <v>-0.11277730968215327</v>
      </c>
      <c r="H777">
        <f t="shared" si="75"/>
        <v>0</v>
      </c>
    </row>
    <row r="778" spans="1:8" x14ac:dyDescent="0.3">
      <c r="A778" s="7">
        <v>36928</v>
      </c>
      <c r="B778" s="1">
        <f>VLOOKUP(A778,data_considerations!$C$16:$D$8665,2)</f>
        <v>0.85699999999999998</v>
      </c>
      <c r="C778" s="38">
        <f t="shared" si="73"/>
        <v>3.5633223574088498E-2</v>
      </c>
      <c r="D778" s="71">
        <f t="shared" si="74"/>
        <v>4.43583486002329E-3</v>
      </c>
      <c r="E778">
        <f t="shared" si="70"/>
        <v>6.6602063481721721E-2</v>
      </c>
      <c r="F778">
        <f t="shared" si="71"/>
        <v>3.4633073010495297</v>
      </c>
      <c r="G778" s="4">
        <f t="shared" si="72"/>
        <v>-0.1095506456803622</v>
      </c>
      <c r="H778">
        <f t="shared" si="75"/>
        <v>0</v>
      </c>
    </row>
    <row r="779" spans="1:8" x14ac:dyDescent="0.3">
      <c r="A779" s="7">
        <v>36935</v>
      </c>
      <c r="B779" s="1">
        <f>VLOOKUP(A779,data_considerations!$C$16:$D$8665,2)</f>
        <v>0.84599999999999997</v>
      </c>
      <c r="C779" s="38">
        <f t="shared" si="73"/>
        <v>-1.2918558991556547E-2</v>
      </c>
      <c r="D779" s="71">
        <f t="shared" si="74"/>
        <v>4.2458683657587504E-3</v>
      </c>
      <c r="E779">
        <f t="shared" si="70"/>
        <v>6.5160328158771194E-2</v>
      </c>
      <c r="F779">
        <f t="shared" si="71"/>
        <v>3.3883370642561021</v>
      </c>
      <c r="G779" s="4">
        <f t="shared" si="72"/>
        <v>-0.10717920210530298</v>
      </c>
      <c r="H779">
        <f t="shared" si="75"/>
        <v>0</v>
      </c>
    </row>
    <row r="780" spans="1:8" x14ac:dyDescent="0.3">
      <c r="A780" s="7">
        <v>36942</v>
      </c>
      <c r="B780" s="1">
        <f>VLOOKUP(A780,data_considerations!$C$16:$D$8665,2)</f>
        <v>0.79200000000000004</v>
      </c>
      <c r="C780" s="38">
        <f t="shared" si="73"/>
        <v>-6.5957967791797398E-2</v>
      </c>
      <c r="D780" s="71">
        <f t="shared" si="74"/>
        <v>4.0011296137983246E-3</v>
      </c>
      <c r="E780">
        <f t="shared" si="70"/>
        <v>6.3254482954161639E-2</v>
      </c>
      <c r="F780">
        <f t="shared" si="71"/>
        <v>3.2892331136164055</v>
      </c>
      <c r="G780" s="4">
        <f t="shared" si="72"/>
        <v>-0.10404436570809288</v>
      </c>
      <c r="H780">
        <f t="shared" si="75"/>
        <v>0</v>
      </c>
    </row>
    <row r="781" spans="1:8" x14ac:dyDescent="0.3">
      <c r="A781" s="7">
        <v>36949</v>
      </c>
      <c r="B781" s="1">
        <f>VLOOKUP(A781,data_considerations!$C$16:$D$8665,2)</f>
        <v>0.80100000000000005</v>
      </c>
      <c r="C781" s="38">
        <f t="shared" si="73"/>
        <v>1.1299555253933466E-2</v>
      </c>
      <c r="D781" s="71">
        <f t="shared" si="74"/>
        <v>4.0220890478838518E-3</v>
      </c>
      <c r="E781">
        <f t="shared" ref="E781:E844" si="76">SQRT(D781)</f>
        <v>6.3419942036270036E-2</v>
      </c>
      <c r="F781">
        <f t="shared" ref="F781:F844" si="77">E781*52</f>
        <v>3.2978369858860419</v>
      </c>
      <c r="G781" s="4">
        <f t="shared" ref="G781:G844" si="78">NORMSINV(0.05)*E781</f>
        <v>-0.10431652167941093</v>
      </c>
      <c r="H781">
        <f t="shared" si="75"/>
        <v>0</v>
      </c>
    </row>
    <row r="782" spans="1:8" x14ac:dyDescent="0.3">
      <c r="A782" s="7">
        <v>36956</v>
      </c>
      <c r="B782" s="1">
        <f>VLOOKUP(A782,data_considerations!$C$16:$D$8665,2)</f>
        <v>0.77800000000000002</v>
      </c>
      <c r="C782" s="38">
        <f t="shared" ref="C782:C845" si="79">LN(B782/B781)</f>
        <v>-2.913442288996769E-2</v>
      </c>
      <c r="D782" s="71">
        <f t="shared" ref="D782:D845" si="80">(1-$D$8)*C781^2+$D$8*D781</f>
        <v>3.788424501947022E-3</v>
      </c>
      <c r="E782">
        <f t="shared" si="76"/>
        <v>6.1550178732047739E-2</v>
      </c>
      <c r="F782">
        <f t="shared" si="77"/>
        <v>3.2006092940664823</v>
      </c>
      <c r="G782" s="4">
        <f t="shared" si="78"/>
        <v>-0.10124103472692011</v>
      </c>
      <c r="H782">
        <f t="shared" ref="H782:H845" si="81">IF(C782&gt;G782,0,1)</f>
        <v>0</v>
      </c>
    </row>
    <row r="783" spans="1:8" x14ac:dyDescent="0.3">
      <c r="A783" s="7">
        <v>36963</v>
      </c>
      <c r="B783" s="1">
        <f>VLOOKUP(A783,data_considerations!$C$16:$D$8665,2)</f>
        <v>0.77</v>
      </c>
      <c r="C783" s="38">
        <f t="shared" si="79"/>
        <v>-1.033600933066206E-2</v>
      </c>
      <c r="D783" s="71">
        <f t="shared" si="80"/>
        <v>3.6120479076580891E-3</v>
      </c>
      <c r="E783">
        <f t="shared" si="76"/>
        <v>6.010031537070408E-2</v>
      </c>
      <c r="F783">
        <f t="shared" si="77"/>
        <v>3.1252163992766122</v>
      </c>
      <c r="G783" s="4">
        <f t="shared" si="78"/>
        <v>-9.8856221718429949E-2</v>
      </c>
      <c r="H783">
        <f t="shared" si="81"/>
        <v>0</v>
      </c>
    </row>
    <row r="784" spans="1:8" x14ac:dyDescent="0.3">
      <c r="A784" s="7">
        <v>36970</v>
      </c>
      <c r="B784" s="1">
        <f>VLOOKUP(A784,data_considerations!$C$16:$D$8665,2)</f>
        <v>0.75800000000000001</v>
      </c>
      <c r="C784" s="38">
        <f t="shared" si="79"/>
        <v>-1.570712920535788E-2</v>
      </c>
      <c r="D784" s="71">
        <f t="shared" si="80"/>
        <v>3.4017350185316154E-3</v>
      </c>
      <c r="E784">
        <f t="shared" si="76"/>
        <v>5.8324394712089514E-2</v>
      </c>
      <c r="F784">
        <f t="shared" si="77"/>
        <v>3.0328685250286549</v>
      </c>
      <c r="G784" s="4">
        <f t="shared" si="78"/>
        <v>-9.5935092181929735E-2</v>
      </c>
      <c r="H784">
        <f t="shared" si="81"/>
        <v>0</v>
      </c>
    </row>
    <row r="785" spans="1:8" x14ac:dyDescent="0.3">
      <c r="A785" s="7">
        <v>36977</v>
      </c>
      <c r="B785" s="1">
        <f>VLOOKUP(A785,data_considerations!$C$16:$D$8665,2)</f>
        <v>0.82599999999999996</v>
      </c>
      <c r="C785" s="38">
        <f t="shared" si="79"/>
        <v>8.5911387878606346E-2</v>
      </c>
      <c r="D785" s="71">
        <f t="shared" si="80"/>
        <v>3.2124337518921468E-3</v>
      </c>
      <c r="E785">
        <f t="shared" si="76"/>
        <v>5.6678335825005893E-2</v>
      </c>
      <c r="F785">
        <f t="shared" si="77"/>
        <v>2.9472734629003066</v>
      </c>
      <c r="G785" s="4">
        <f t="shared" si="78"/>
        <v>-9.3227566251334534E-2</v>
      </c>
      <c r="H785">
        <f t="shared" si="81"/>
        <v>0</v>
      </c>
    </row>
    <row r="786" spans="1:8" x14ac:dyDescent="0.3">
      <c r="A786" s="7">
        <v>36984</v>
      </c>
      <c r="B786" s="1">
        <f>VLOOKUP(A786,data_considerations!$C$16:$D$8665,2)</f>
        <v>0.86299999999999999</v>
      </c>
      <c r="C786" s="38">
        <f t="shared" si="79"/>
        <v>4.381991756245001E-2</v>
      </c>
      <c r="D786" s="71">
        <f t="shared" si="80"/>
        <v>3.462533720812319E-3</v>
      </c>
      <c r="E786">
        <f t="shared" si="76"/>
        <v>5.8843298011008176E-2</v>
      </c>
      <c r="F786">
        <f t="shared" si="77"/>
        <v>3.0598514965724251</v>
      </c>
      <c r="G786" s="4">
        <f t="shared" si="78"/>
        <v>-9.6788612155193174E-2</v>
      </c>
      <c r="H786">
        <f t="shared" si="81"/>
        <v>0</v>
      </c>
    </row>
    <row r="787" spans="1:8" x14ac:dyDescent="0.3">
      <c r="A787" s="7">
        <v>36991</v>
      </c>
      <c r="B787" s="1">
        <f>VLOOKUP(A787,data_considerations!$C$16:$D$8665,2)</f>
        <v>0.96599999999999997</v>
      </c>
      <c r="C787" s="38">
        <f t="shared" si="79"/>
        <v>0.11274914312908996</v>
      </c>
      <c r="D787" s="71">
        <f t="shared" si="80"/>
        <v>3.3699928080743748E-3</v>
      </c>
      <c r="E787">
        <f t="shared" si="76"/>
        <v>5.805163915062498E-2</v>
      </c>
      <c r="F787">
        <f t="shared" si="77"/>
        <v>3.0186852358324989</v>
      </c>
      <c r="G787" s="4">
        <f t="shared" si="78"/>
        <v>-9.5486449207383611E-2</v>
      </c>
      <c r="H787">
        <f t="shared" si="81"/>
        <v>0</v>
      </c>
    </row>
    <row r="788" spans="1:8" x14ac:dyDescent="0.3">
      <c r="A788" s="7">
        <v>36998</v>
      </c>
      <c r="B788" s="1">
        <f>VLOOKUP(A788,data_considerations!$C$16:$D$8665,2)</f>
        <v>0.97699999999999998</v>
      </c>
      <c r="C788" s="38">
        <f t="shared" si="79"/>
        <v>1.1322817830264856E-2</v>
      </c>
      <c r="D788" s="71">
        <f t="shared" si="80"/>
        <v>3.9305353961705536E-3</v>
      </c>
      <c r="E788">
        <f t="shared" si="76"/>
        <v>6.2693982136809226E-2</v>
      </c>
      <c r="F788">
        <f t="shared" si="77"/>
        <v>3.2600870711140799</v>
      </c>
      <c r="G788" s="4">
        <f t="shared" si="78"/>
        <v>-0.1031224239057615</v>
      </c>
      <c r="H788">
        <f t="shared" si="81"/>
        <v>0</v>
      </c>
    </row>
    <row r="789" spans="1:8" x14ac:dyDescent="0.3">
      <c r="A789" s="7">
        <v>37005</v>
      </c>
      <c r="B789" s="1">
        <f>VLOOKUP(A789,data_considerations!$C$16:$D$8665,2)</f>
        <v>0.95899999999999996</v>
      </c>
      <c r="C789" s="38">
        <f t="shared" si="79"/>
        <v>-1.8595577159344571E-2</v>
      </c>
      <c r="D789" s="71">
        <f t="shared" si="80"/>
        <v>3.7023956446173623E-3</v>
      </c>
      <c r="E789">
        <f t="shared" si="76"/>
        <v>6.0847314193950765E-2</v>
      </c>
      <c r="F789">
        <f t="shared" si="77"/>
        <v>3.1640603380854397</v>
      </c>
      <c r="G789" s="4">
        <f t="shared" si="78"/>
        <v>-0.10008492544217573</v>
      </c>
      <c r="H789">
        <f t="shared" si="81"/>
        <v>0</v>
      </c>
    </row>
    <row r="790" spans="1:8" x14ac:dyDescent="0.3">
      <c r="A790" s="7">
        <v>37012</v>
      </c>
      <c r="B790" s="1">
        <f>VLOOKUP(A790,data_considerations!$C$16:$D$8665,2)</f>
        <v>0.98499999999999999</v>
      </c>
      <c r="C790" s="38">
        <f t="shared" si="79"/>
        <v>2.6750566288650628E-2</v>
      </c>
      <c r="D790" s="71">
        <f t="shared" si="80"/>
        <v>3.5009996353336688E-3</v>
      </c>
      <c r="E790">
        <f t="shared" si="76"/>
        <v>5.9169245688395156E-2</v>
      </c>
      <c r="F790">
        <f t="shared" si="77"/>
        <v>3.0768007757965483</v>
      </c>
      <c r="G790" s="4">
        <f t="shared" si="78"/>
        <v>-9.7324748374539555E-2</v>
      </c>
      <c r="H790">
        <f t="shared" si="81"/>
        <v>0</v>
      </c>
    </row>
    <row r="791" spans="1:8" x14ac:dyDescent="0.3">
      <c r="A791" s="7">
        <v>37019</v>
      </c>
      <c r="B791" s="1">
        <f>VLOOKUP(A791,data_considerations!$C$16:$D$8665,2)</f>
        <v>0.96199999999999997</v>
      </c>
      <c r="C791" s="38">
        <f t="shared" si="79"/>
        <v>-2.3627190506382439E-2</v>
      </c>
      <c r="D791" s="71">
        <f t="shared" si="80"/>
        <v>3.333875225019458E-3</v>
      </c>
      <c r="E791">
        <f t="shared" si="76"/>
        <v>5.7739719647911851E-2</v>
      </c>
      <c r="F791">
        <f t="shared" si="77"/>
        <v>3.0024654216914164</v>
      </c>
      <c r="G791" s="4">
        <f t="shared" si="78"/>
        <v>-9.4973387282029018E-2</v>
      </c>
      <c r="H791">
        <f t="shared" si="81"/>
        <v>0</v>
      </c>
    </row>
    <row r="792" spans="1:8" x14ac:dyDescent="0.3">
      <c r="A792" s="7">
        <v>37026</v>
      </c>
      <c r="B792" s="1">
        <f>VLOOKUP(A792,data_considerations!$C$16:$D$8665,2)</f>
        <v>0.85899999999999999</v>
      </c>
      <c r="C792" s="38">
        <f t="shared" si="79"/>
        <v>-0.11324552868145116</v>
      </c>
      <c r="D792" s="71">
        <f t="shared" si="80"/>
        <v>3.1673373593917838E-3</v>
      </c>
      <c r="E792">
        <f t="shared" si="76"/>
        <v>5.6279102332853388E-2</v>
      </c>
      <c r="F792">
        <f t="shared" si="77"/>
        <v>2.9265133213083763</v>
      </c>
      <c r="G792" s="4">
        <f t="shared" si="78"/>
        <v>-9.2570885593766986E-2</v>
      </c>
      <c r="H792">
        <f t="shared" si="81"/>
        <v>1</v>
      </c>
    </row>
    <row r="793" spans="1:8" x14ac:dyDescent="0.3">
      <c r="A793" s="7">
        <v>37033</v>
      </c>
      <c r="B793" s="1">
        <f>VLOOKUP(A793,data_considerations!$C$16:$D$8665,2)</f>
        <v>0.97799999999999998</v>
      </c>
      <c r="C793" s="38">
        <f t="shared" si="79"/>
        <v>0.12974074805056199</v>
      </c>
      <c r="D793" s="71">
        <f t="shared" si="80"/>
        <v>3.7467701038087597E-3</v>
      </c>
      <c r="E793">
        <f t="shared" si="76"/>
        <v>6.1210865896577218E-2</v>
      </c>
      <c r="F793">
        <f t="shared" si="77"/>
        <v>3.1829650266220155</v>
      </c>
      <c r="G793" s="4">
        <f t="shared" si="78"/>
        <v>-0.10068291477882524</v>
      </c>
      <c r="H793">
        <f t="shared" si="81"/>
        <v>0</v>
      </c>
    </row>
    <row r="794" spans="1:8" x14ac:dyDescent="0.3">
      <c r="A794" s="7">
        <v>37040</v>
      </c>
      <c r="B794" s="1">
        <f>VLOOKUP(A794,data_considerations!$C$16:$D$8665,2)</f>
        <v>0.86199999999999999</v>
      </c>
      <c r="C794" s="38">
        <f t="shared" si="79"/>
        <v>-0.12625439937112418</v>
      </c>
      <c r="D794" s="71">
        <f t="shared" si="80"/>
        <v>4.5319235998633987E-3</v>
      </c>
      <c r="E794">
        <f t="shared" si="76"/>
        <v>6.7319563277426261E-2</v>
      </c>
      <c r="F794">
        <f t="shared" si="77"/>
        <v>3.5006172904261654</v>
      </c>
      <c r="G794" s="4">
        <f t="shared" si="78"/>
        <v>-0.11073082782166375</v>
      </c>
      <c r="H794">
        <f t="shared" si="81"/>
        <v>1</v>
      </c>
    </row>
    <row r="795" spans="1:8" x14ac:dyDescent="0.3">
      <c r="A795" s="7">
        <v>37047</v>
      </c>
      <c r="B795" s="1">
        <f>VLOOKUP(A795,data_considerations!$C$16:$D$8665,2)</f>
        <v>0.76900000000000002</v>
      </c>
      <c r="C795" s="38">
        <f t="shared" si="79"/>
        <v>-0.11416430115804907</v>
      </c>
      <c r="D795" s="71">
        <f t="shared" si="80"/>
        <v>5.2164185855053946E-3</v>
      </c>
      <c r="E795">
        <f t="shared" si="76"/>
        <v>7.2224778196304587E-2</v>
      </c>
      <c r="F795">
        <f t="shared" si="77"/>
        <v>3.7556884662078387</v>
      </c>
      <c r="G795" s="4">
        <f t="shared" si="78"/>
        <v>-0.11879918837195724</v>
      </c>
      <c r="H795">
        <f t="shared" si="81"/>
        <v>0</v>
      </c>
    </row>
    <row r="796" spans="1:8" x14ac:dyDescent="0.3">
      <c r="A796" s="7">
        <v>37054</v>
      </c>
      <c r="B796" s="1">
        <f>VLOOKUP(A796,data_considerations!$C$16:$D$8665,2)</f>
        <v>0.73499999999999999</v>
      </c>
      <c r="C796" s="38">
        <f t="shared" si="79"/>
        <v>-4.5220470292807326E-2</v>
      </c>
      <c r="D796" s="71">
        <f t="shared" si="80"/>
        <v>5.6854427299094148E-3</v>
      </c>
      <c r="E796">
        <f t="shared" si="76"/>
        <v>7.5401874843464042E-2</v>
      </c>
      <c r="F796">
        <f t="shared" si="77"/>
        <v>3.92089749186013</v>
      </c>
      <c r="G796" s="4">
        <f t="shared" si="78"/>
        <v>-0.12402504731521283</v>
      </c>
      <c r="H796">
        <f t="shared" si="81"/>
        <v>0</v>
      </c>
    </row>
    <row r="797" spans="1:8" x14ac:dyDescent="0.3">
      <c r="A797" s="7">
        <v>37061</v>
      </c>
      <c r="B797" s="1">
        <f>VLOOKUP(A797,data_considerations!$C$16:$D$8665,2)</f>
        <v>0.74299999999999999</v>
      </c>
      <c r="C797" s="38">
        <f t="shared" si="79"/>
        <v>1.0825545504922545E-2</v>
      </c>
      <c r="D797" s="71">
        <f t="shared" si="80"/>
        <v>5.4670096221250096E-3</v>
      </c>
      <c r="E797">
        <f t="shared" si="76"/>
        <v>7.3939229250276947E-2</v>
      </c>
      <c r="F797">
        <f t="shared" si="77"/>
        <v>3.8448399210144011</v>
      </c>
      <c r="G797" s="4">
        <f t="shared" si="78"/>
        <v>-0.12161920940631445</v>
      </c>
      <c r="H797">
        <f t="shared" si="81"/>
        <v>0</v>
      </c>
    </row>
    <row r="798" spans="1:8" x14ac:dyDescent="0.3">
      <c r="A798" s="7">
        <v>37068</v>
      </c>
      <c r="B798" s="1">
        <f>VLOOKUP(A798,data_considerations!$C$16:$D$8665,2)</f>
        <v>0.66900000000000004</v>
      </c>
      <c r="C798" s="38">
        <f t="shared" si="79"/>
        <v>-0.10491198458953059</v>
      </c>
      <c r="D798" s="71">
        <f t="shared" si="80"/>
        <v>5.1460205909262579E-3</v>
      </c>
      <c r="E798">
        <f t="shared" si="76"/>
        <v>7.1735769257227994E-2</v>
      </c>
      <c r="F798">
        <f t="shared" si="77"/>
        <v>3.7302600013758558</v>
      </c>
      <c r="G798" s="4">
        <f t="shared" si="78"/>
        <v>-0.11799484024490542</v>
      </c>
      <c r="H798">
        <f t="shared" si="81"/>
        <v>0</v>
      </c>
    </row>
    <row r="799" spans="1:8" x14ac:dyDescent="0.3">
      <c r="A799" s="7">
        <v>37075</v>
      </c>
      <c r="B799" s="1">
        <f>VLOOKUP(A799,data_considerations!$C$16:$D$8665,2)</f>
        <v>0.65700000000000003</v>
      </c>
      <c r="C799" s="38">
        <f t="shared" si="79"/>
        <v>-1.810004164361799E-2</v>
      </c>
      <c r="D799" s="71">
        <f t="shared" si="80"/>
        <v>5.4976508261015168E-3</v>
      </c>
      <c r="E799">
        <f t="shared" si="76"/>
        <v>7.4146145052197535E-2</v>
      </c>
      <c r="F799">
        <f t="shared" si="77"/>
        <v>3.855599542714272</v>
      </c>
      <c r="G799" s="4">
        <f t="shared" si="78"/>
        <v>-0.1219595556135771</v>
      </c>
      <c r="H799">
        <f t="shared" si="81"/>
        <v>0</v>
      </c>
    </row>
    <row r="800" spans="1:8" x14ac:dyDescent="0.3">
      <c r="A800" s="7">
        <v>37082</v>
      </c>
      <c r="B800" s="1">
        <f>VLOOKUP(A800,data_considerations!$C$16:$D$8665,2)</f>
        <v>0.68300000000000005</v>
      </c>
      <c r="C800" s="38">
        <f t="shared" si="79"/>
        <v>3.8810841086179659E-2</v>
      </c>
      <c r="D800" s="71">
        <f t="shared" si="80"/>
        <v>5.1874484669854684E-3</v>
      </c>
      <c r="E800">
        <f t="shared" si="76"/>
        <v>7.2023943706141694E-2</v>
      </c>
      <c r="F800">
        <f t="shared" si="77"/>
        <v>3.745245072719368</v>
      </c>
      <c r="G800" s="4">
        <f t="shared" si="78"/>
        <v>-0.11846884503239585</v>
      </c>
      <c r="H800">
        <f t="shared" si="81"/>
        <v>0</v>
      </c>
    </row>
    <row r="801" spans="1:8" x14ac:dyDescent="0.3">
      <c r="A801" s="7">
        <v>37089</v>
      </c>
      <c r="B801" s="1">
        <f>VLOOKUP(A801,data_considerations!$C$16:$D$8665,2)</f>
        <v>0.67800000000000005</v>
      </c>
      <c r="C801" s="38">
        <f t="shared" si="79"/>
        <v>-7.347571630394522E-3</v>
      </c>
      <c r="D801" s="71">
        <f t="shared" si="80"/>
        <v>4.9665784421153419E-3</v>
      </c>
      <c r="E801">
        <f t="shared" si="76"/>
        <v>7.0473955771727062E-2</v>
      </c>
      <c r="F801">
        <f t="shared" si="77"/>
        <v>3.6646457001298072</v>
      </c>
      <c r="G801" s="4">
        <f t="shared" si="78"/>
        <v>-0.11591934175674293</v>
      </c>
      <c r="H801">
        <f t="shared" si="81"/>
        <v>0</v>
      </c>
    </row>
    <row r="802" spans="1:8" x14ac:dyDescent="0.3">
      <c r="A802" s="7">
        <v>37096</v>
      </c>
      <c r="B802" s="1">
        <f>VLOOKUP(A802,data_considerations!$C$16:$D$8665,2)</f>
        <v>0.66500000000000004</v>
      </c>
      <c r="C802" s="38">
        <f t="shared" si="79"/>
        <v>-1.9360247284541422E-2</v>
      </c>
      <c r="D802" s="71">
        <f t="shared" si="80"/>
        <v>4.6718229441202481E-3</v>
      </c>
      <c r="E802">
        <f t="shared" si="76"/>
        <v>6.835073477381387E-2</v>
      </c>
      <c r="F802">
        <f t="shared" si="77"/>
        <v>3.5542382082383215</v>
      </c>
      <c r="G802" s="4">
        <f t="shared" si="78"/>
        <v>-0.11242695399750589</v>
      </c>
      <c r="H802">
        <f t="shared" si="81"/>
        <v>0</v>
      </c>
    </row>
    <row r="803" spans="1:8" x14ac:dyDescent="0.3">
      <c r="A803" s="7">
        <v>37103</v>
      </c>
      <c r="B803" s="1">
        <f>VLOOKUP(A803,data_considerations!$C$16:$D$8665,2)</f>
        <v>0.70099999999999996</v>
      </c>
      <c r="C803" s="38">
        <f t="shared" si="79"/>
        <v>5.2720846378735781E-2</v>
      </c>
      <c r="D803" s="71">
        <f t="shared" si="80"/>
        <v>4.4140027179681487E-3</v>
      </c>
      <c r="E803">
        <f t="shared" si="76"/>
        <v>6.6437961422428887E-2</v>
      </c>
      <c r="F803">
        <f t="shared" si="77"/>
        <v>3.454773993966302</v>
      </c>
      <c r="G803" s="4">
        <f t="shared" si="78"/>
        <v>-0.10928072181294418</v>
      </c>
      <c r="H803">
        <f t="shared" si="81"/>
        <v>0</v>
      </c>
    </row>
    <row r="804" spans="1:8" x14ac:dyDescent="0.3">
      <c r="A804" s="7">
        <v>37110</v>
      </c>
      <c r="B804" s="1">
        <f>VLOOKUP(A804,data_considerations!$C$16:$D$8665,2)</f>
        <v>0.755</v>
      </c>
      <c r="C804" s="38">
        <f t="shared" si="79"/>
        <v>7.420986221443461E-2</v>
      </c>
      <c r="D804" s="71">
        <f t="shared" si="80"/>
        <v>4.3159318134634757E-3</v>
      </c>
      <c r="E804">
        <f t="shared" si="76"/>
        <v>6.5695751867708124E-2</v>
      </c>
      <c r="F804">
        <f t="shared" si="77"/>
        <v>3.4161790971208226</v>
      </c>
      <c r="G804" s="4">
        <f t="shared" si="78"/>
        <v>-0.1080598957349037</v>
      </c>
      <c r="H804">
        <f t="shared" si="81"/>
        <v>0</v>
      </c>
    </row>
    <row r="805" spans="1:8" x14ac:dyDescent="0.3">
      <c r="A805" s="7">
        <v>37117</v>
      </c>
      <c r="B805" s="1">
        <f>VLOOKUP(A805,data_considerations!$C$16:$D$8665,2)</f>
        <v>0.81499999999999995</v>
      </c>
      <c r="C805" s="38">
        <f t="shared" si="79"/>
        <v>7.6470363991837972E-2</v>
      </c>
      <c r="D805" s="71">
        <f t="shared" si="80"/>
        <v>4.3874021236487894E-3</v>
      </c>
      <c r="E805">
        <f t="shared" si="76"/>
        <v>6.6237467672373984E-2</v>
      </c>
      <c r="F805">
        <f t="shared" si="77"/>
        <v>3.4443483189634474</v>
      </c>
      <c r="G805" s="4">
        <f t="shared" si="78"/>
        <v>-0.10895093894098526</v>
      </c>
      <c r="H805">
        <f t="shared" si="81"/>
        <v>0</v>
      </c>
    </row>
    <row r="806" spans="1:8" x14ac:dyDescent="0.3">
      <c r="A806" s="7">
        <v>37124</v>
      </c>
      <c r="B806" s="1">
        <f>VLOOKUP(A806,data_considerations!$C$16:$D$8665,2)</f>
        <v>0.76400000000000001</v>
      </c>
      <c r="C806" s="38">
        <f t="shared" si="79"/>
        <v>-6.4620324074342192E-2</v>
      </c>
      <c r="D806" s="71">
        <f t="shared" si="80"/>
        <v>4.4750209903725129E-3</v>
      </c>
      <c r="E806">
        <f t="shared" si="76"/>
        <v>6.6895597690524541E-2</v>
      </c>
      <c r="F806">
        <f t="shared" si="77"/>
        <v>3.478571079907276</v>
      </c>
      <c r="G806" s="4">
        <f t="shared" si="78"/>
        <v>-0.11003346648834585</v>
      </c>
      <c r="H806">
        <f t="shared" si="81"/>
        <v>0</v>
      </c>
    </row>
    <row r="807" spans="1:8" x14ac:dyDescent="0.3">
      <c r="A807" s="7">
        <v>37131</v>
      </c>
      <c r="B807" s="1">
        <f>VLOOKUP(A807,data_considerations!$C$16:$D$8665,2)</f>
        <v>0.85</v>
      </c>
      <c r="C807" s="38">
        <f t="shared" si="79"/>
        <v>0.10666856031784158</v>
      </c>
      <c r="D807" s="71">
        <f t="shared" si="80"/>
        <v>4.4570669079585425E-3</v>
      </c>
      <c r="E807">
        <f t="shared" si="76"/>
        <v>6.6761268022398609E-2</v>
      </c>
      <c r="F807">
        <f t="shared" si="77"/>
        <v>3.4715859371647277</v>
      </c>
      <c r="G807" s="4">
        <f t="shared" si="78"/>
        <v>-0.10981251384652173</v>
      </c>
      <c r="H807">
        <f t="shared" si="81"/>
        <v>0</v>
      </c>
    </row>
    <row r="808" spans="1:8" x14ac:dyDescent="0.3">
      <c r="A808" s="7">
        <v>37138</v>
      </c>
      <c r="B808" s="1">
        <f>VLOOKUP(A808,data_considerations!$C$16:$D$8665,2)</f>
        <v>0.76800000000000002</v>
      </c>
      <c r="C808" s="38">
        <f t="shared" si="79"/>
        <v>-0.10144661633668994</v>
      </c>
      <c r="D808" s="71">
        <f t="shared" si="80"/>
        <v>4.8723337990978907E-3</v>
      </c>
      <c r="E808">
        <f t="shared" si="76"/>
        <v>6.9802104546337937E-2</v>
      </c>
      <c r="F808">
        <f t="shared" si="77"/>
        <v>3.6297094364095726</v>
      </c>
      <c r="G808" s="4">
        <f t="shared" si="78"/>
        <v>-0.11481424483188983</v>
      </c>
      <c r="H808">
        <f t="shared" si="81"/>
        <v>0</v>
      </c>
    </row>
    <row r="809" spans="1:8" x14ac:dyDescent="0.3">
      <c r="A809" s="7">
        <v>37145</v>
      </c>
      <c r="B809" s="1">
        <f>VLOOKUP(A809,data_considerations!$C$16:$D$8665,2)</f>
        <v>0.82599999999999996</v>
      </c>
      <c r="C809" s="38">
        <f t="shared" si="79"/>
        <v>7.2805040373305832E-2</v>
      </c>
      <c r="D809" s="71">
        <f t="shared" si="80"/>
        <v>5.1974787291218317E-3</v>
      </c>
      <c r="E809">
        <f t="shared" si="76"/>
        <v>7.2093541521566495E-2</v>
      </c>
      <c r="F809">
        <f t="shared" si="77"/>
        <v>3.7488641591214575</v>
      </c>
      <c r="G809" s="4">
        <f t="shared" si="78"/>
        <v>-0.11858332325152524</v>
      </c>
      <c r="H809">
        <f t="shared" si="81"/>
        <v>0</v>
      </c>
    </row>
    <row r="810" spans="1:8" x14ac:dyDescent="0.3">
      <c r="A810" s="7">
        <v>37152</v>
      </c>
      <c r="B810" s="1">
        <f>VLOOKUP(A810,data_considerations!$C$16:$D$8665,2)</f>
        <v>0.80300000000000005</v>
      </c>
      <c r="C810" s="38">
        <f t="shared" si="79"/>
        <v>-2.8240059574216235E-2</v>
      </c>
      <c r="D810" s="71">
        <f t="shared" si="80"/>
        <v>5.2036644396000432E-3</v>
      </c>
      <c r="E810">
        <f t="shared" si="76"/>
        <v>7.2136429351611547E-2</v>
      </c>
      <c r="F810">
        <f t="shared" si="77"/>
        <v>3.7510943262838006</v>
      </c>
      <c r="G810" s="4">
        <f t="shared" si="78"/>
        <v>-0.11865386745432692</v>
      </c>
      <c r="H810">
        <f t="shared" si="81"/>
        <v>0</v>
      </c>
    </row>
    <row r="811" spans="1:8" x14ac:dyDescent="0.3">
      <c r="A811" s="7">
        <v>37159</v>
      </c>
      <c r="B811" s="1">
        <f>VLOOKUP(A811,data_considerations!$C$16:$D$8665,2)</f>
        <v>0.61099999999999999</v>
      </c>
      <c r="C811" s="38">
        <f t="shared" si="79"/>
        <v>-0.27325775477516645</v>
      </c>
      <c r="D811" s="71">
        <f t="shared" si="80"/>
        <v>4.9392946311093569E-3</v>
      </c>
      <c r="E811">
        <f t="shared" si="76"/>
        <v>7.028011547450215E-2</v>
      </c>
      <c r="F811">
        <f t="shared" si="77"/>
        <v>3.6545660046741117</v>
      </c>
      <c r="G811" s="4">
        <f t="shared" si="78"/>
        <v>-0.11560050284080318</v>
      </c>
      <c r="H811">
        <f t="shared" si="81"/>
        <v>1</v>
      </c>
    </row>
    <row r="812" spans="1:8" x14ac:dyDescent="0.3">
      <c r="A812" s="7">
        <v>37166</v>
      </c>
      <c r="B812" s="1">
        <f>VLOOKUP(A812,data_considerations!$C$16:$D$8665,2)</f>
        <v>0.65600000000000003</v>
      </c>
      <c r="C812" s="38">
        <f t="shared" si="79"/>
        <v>7.1063829772493731E-2</v>
      </c>
      <c r="D812" s="71">
        <f t="shared" si="80"/>
        <v>9.1231249859286996E-3</v>
      </c>
      <c r="E812">
        <f t="shared" si="76"/>
        <v>9.5515051096299472E-2</v>
      </c>
      <c r="F812">
        <f t="shared" si="77"/>
        <v>4.9667826570075722</v>
      </c>
      <c r="G812" s="4">
        <f t="shared" si="78"/>
        <v>-0.15710827822420342</v>
      </c>
      <c r="H812">
        <f t="shared" si="81"/>
        <v>0</v>
      </c>
    </row>
    <row r="813" spans="1:8" x14ac:dyDescent="0.3">
      <c r="A813" s="7">
        <v>37173</v>
      </c>
      <c r="B813" s="1">
        <f>VLOOKUP(A813,data_considerations!$C$16:$D$8665,2)</f>
        <v>0.61399999999999999</v>
      </c>
      <c r="C813" s="38">
        <f t="shared" si="79"/>
        <v>-6.6165860796946641E-2</v>
      </c>
      <c r="D813" s="71">
        <f t="shared" si="80"/>
        <v>8.8787415608890165E-3</v>
      </c>
      <c r="E813">
        <f t="shared" si="76"/>
        <v>9.4227074457870208E-2</v>
      </c>
      <c r="F813">
        <f t="shared" si="77"/>
        <v>4.8998078718092506</v>
      </c>
      <c r="G813" s="4">
        <f t="shared" si="78"/>
        <v>-0.15498974517905428</v>
      </c>
      <c r="H813">
        <f t="shared" si="81"/>
        <v>0</v>
      </c>
    </row>
    <row r="814" spans="1:8" x14ac:dyDescent="0.3">
      <c r="A814" s="7">
        <v>37180</v>
      </c>
      <c r="B814" s="1">
        <f>VLOOKUP(A814,data_considerations!$C$16:$D$8665,2)</f>
        <v>0.58599999999999997</v>
      </c>
      <c r="C814" s="38">
        <f t="shared" si="79"/>
        <v>-4.6675138570129872E-2</v>
      </c>
      <c r="D814" s="71">
        <f t="shared" si="80"/>
        <v>8.6086923353357291E-3</v>
      </c>
      <c r="E814">
        <f t="shared" si="76"/>
        <v>9.2783039049902483E-2</v>
      </c>
      <c r="F814">
        <f t="shared" si="77"/>
        <v>4.8247180305949291</v>
      </c>
      <c r="G814" s="4">
        <f t="shared" si="78"/>
        <v>-0.15261451830081221</v>
      </c>
      <c r="H814">
        <f t="shared" si="81"/>
        <v>0</v>
      </c>
    </row>
    <row r="815" spans="1:8" x14ac:dyDescent="0.3">
      <c r="A815" s="7">
        <v>37187</v>
      </c>
      <c r="B815" s="1">
        <f>VLOOKUP(A815,data_considerations!$C$16:$D$8665,2)</f>
        <v>0.57799999999999996</v>
      </c>
      <c r="C815" s="38">
        <f t="shared" si="79"/>
        <v>-1.3745920904635126E-2</v>
      </c>
      <c r="D815" s="71">
        <f t="shared" si="80"/>
        <v>8.2228849088480348E-3</v>
      </c>
      <c r="E815">
        <f t="shared" si="76"/>
        <v>9.0680124111340049E-2</v>
      </c>
      <c r="F815">
        <f t="shared" si="77"/>
        <v>4.7153664537896827</v>
      </c>
      <c r="G815" s="4">
        <f t="shared" si="78"/>
        <v>-0.14915553103694737</v>
      </c>
      <c r="H815">
        <f t="shared" si="81"/>
        <v>0</v>
      </c>
    </row>
    <row r="816" spans="1:8" x14ac:dyDescent="0.3">
      <c r="A816" s="7">
        <v>37194</v>
      </c>
      <c r="B816" s="1">
        <f>VLOOKUP(A816,data_considerations!$C$16:$D$8665,2)</f>
        <v>0.55500000000000005</v>
      </c>
      <c r="C816" s="38">
        <f t="shared" si="79"/>
        <v>-4.0605754925942789E-2</v>
      </c>
      <c r="D816" s="71">
        <f t="shared" si="80"/>
        <v>7.7408488348081417E-3</v>
      </c>
      <c r="E816">
        <f t="shared" si="76"/>
        <v>8.7982093830552485E-2</v>
      </c>
      <c r="F816">
        <f t="shared" si="77"/>
        <v>4.5750688791887288</v>
      </c>
      <c r="G816" s="4">
        <f t="shared" si="78"/>
        <v>-0.14471766614396903</v>
      </c>
      <c r="H816">
        <f t="shared" si="81"/>
        <v>0</v>
      </c>
    </row>
    <row r="817" spans="1:8" x14ac:dyDescent="0.3">
      <c r="A817" s="7">
        <v>37201</v>
      </c>
      <c r="B817" s="1">
        <f>VLOOKUP(A817,data_considerations!$C$16:$D$8665,2)</f>
        <v>0.52100000000000002</v>
      </c>
      <c r="C817" s="38">
        <f t="shared" si="79"/>
        <v>-6.3218071993067629E-2</v>
      </c>
      <c r="D817" s="71">
        <f t="shared" si="80"/>
        <v>7.3753275447059966E-3</v>
      </c>
      <c r="E817">
        <f t="shared" si="76"/>
        <v>8.5879727204422329E-2</v>
      </c>
      <c r="F817">
        <f t="shared" si="77"/>
        <v>4.4657458146299609</v>
      </c>
      <c r="G817" s="4">
        <f t="shared" si="78"/>
        <v>-0.14125958077379713</v>
      </c>
      <c r="H817">
        <f t="shared" si="81"/>
        <v>0</v>
      </c>
    </row>
    <row r="818" spans="1:8" x14ac:dyDescent="0.3">
      <c r="A818" s="7">
        <v>37208</v>
      </c>
      <c r="B818" s="1">
        <f>VLOOKUP(A818,data_considerations!$C$16:$D$8665,2)</f>
        <v>0.55200000000000005</v>
      </c>
      <c r="C818" s="38">
        <f t="shared" si="79"/>
        <v>5.7798004523728484E-2</v>
      </c>
      <c r="D818" s="71">
        <f t="shared" si="80"/>
        <v>7.1725993696148778E-3</v>
      </c>
      <c r="E818">
        <f t="shared" si="76"/>
        <v>8.4691200071878053E-2</v>
      </c>
      <c r="F818">
        <f t="shared" si="77"/>
        <v>4.4039424037376591</v>
      </c>
      <c r="G818" s="4">
        <f t="shared" si="78"/>
        <v>-0.13930462760910142</v>
      </c>
      <c r="H818">
        <f t="shared" si="81"/>
        <v>0</v>
      </c>
    </row>
    <row r="819" spans="1:8" x14ac:dyDescent="0.3">
      <c r="A819" s="7">
        <v>37215</v>
      </c>
      <c r="B819" s="1">
        <f>VLOOKUP(A819,data_considerations!$C$16:$D$8665,2)</f>
        <v>0.502</v>
      </c>
      <c r="C819" s="38">
        <f t="shared" si="79"/>
        <v>-9.4947926585366188E-2</v>
      </c>
      <c r="D819" s="71">
        <f t="shared" si="80"/>
        <v>6.9426799670534809E-3</v>
      </c>
      <c r="E819">
        <f t="shared" si="76"/>
        <v>8.3322745796411926E-2</v>
      </c>
      <c r="F819">
        <f t="shared" si="77"/>
        <v>4.3327827814134201</v>
      </c>
      <c r="G819" s="4">
        <f t="shared" si="78"/>
        <v>-0.13705372063078372</v>
      </c>
      <c r="H819">
        <f t="shared" si="81"/>
        <v>0</v>
      </c>
    </row>
    <row r="820" spans="1:8" x14ac:dyDescent="0.3">
      <c r="A820" s="7">
        <v>37222</v>
      </c>
      <c r="B820" s="1">
        <f>VLOOKUP(A820,data_considerations!$C$16:$D$8665,2)</f>
        <v>0.51600000000000001</v>
      </c>
      <c r="C820" s="38">
        <f t="shared" si="79"/>
        <v>2.7506645789833514E-2</v>
      </c>
      <c r="D820" s="71">
        <f t="shared" si="80"/>
        <v>7.0670256948018777E-3</v>
      </c>
      <c r="E820">
        <f t="shared" si="76"/>
        <v>8.4065603517740103E-2</v>
      </c>
      <c r="F820">
        <f t="shared" si="77"/>
        <v>4.371411382922485</v>
      </c>
      <c r="G820" s="4">
        <f t="shared" si="78"/>
        <v>-0.13827561284801929</v>
      </c>
      <c r="H820">
        <f t="shared" si="81"/>
        <v>0</v>
      </c>
    </row>
    <row r="821" spans="1:8" x14ac:dyDescent="0.3">
      <c r="A821" s="7">
        <v>37229</v>
      </c>
      <c r="B821" s="1">
        <f>VLOOKUP(A821,data_considerations!$C$16:$D$8665,2)</f>
        <v>0.51500000000000001</v>
      </c>
      <c r="C821" s="38">
        <f t="shared" si="79"/>
        <v>-1.9398648178265917E-3</v>
      </c>
      <c r="D821" s="71">
        <f t="shared" si="80"/>
        <v>6.6884010868702064E-3</v>
      </c>
      <c r="E821">
        <f t="shared" si="76"/>
        <v>8.1782645389289074E-2</v>
      </c>
      <c r="F821">
        <f t="shared" si="77"/>
        <v>4.2526975602430319</v>
      </c>
      <c r="G821" s="4">
        <f t="shared" si="78"/>
        <v>-0.13452048089025825</v>
      </c>
      <c r="H821">
        <f t="shared" si="81"/>
        <v>0</v>
      </c>
    </row>
    <row r="822" spans="1:8" x14ac:dyDescent="0.3">
      <c r="A822" s="7">
        <v>37236</v>
      </c>
      <c r="B822" s="1">
        <f>VLOOKUP(A822,data_considerations!$C$16:$D$8665,2)</f>
        <v>0.46899999999999997</v>
      </c>
      <c r="C822" s="38">
        <f t="shared" si="79"/>
        <v>-9.3564132217456839E-2</v>
      </c>
      <c r="D822" s="71">
        <f t="shared" si="80"/>
        <v>6.2873228061886798E-3</v>
      </c>
      <c r="E822">
        <f t="shared" si="76"/>
        <v>7.9292640302796577E-2</v>
      </c>
      <c r="F822">
        <f t="shared" si="77"/>
        <v>4.1232172957454223</v>
      </c>
      <c r="G822" s="4">
        <f t="shared" si="78"/>
        <v>-0.13042478699261348</v>
      </c>
      <c r="H822">
        <f t="shared" si="81"/>
        <v>0</v>
      </c>
    </row>
    <row r="823" spans="1:8" x14ac:dyDescent="0.3">
      <c r="A823" s="7">
        <v>37243</v>
      </c>
      <c r="B823" s="1">
        <f>VLOOKUP(A823,data_considerations!$C$16:$D$8665,2)</f>
        <v>0.52</v>
      </c>
      <c r="C823" s="38">
        <f t="shared" si="79"/>
        <v>0.10322604312919384</v>
      </c>
      <c r="D823" s="71">
        <f t="shared" si="80"/>
        <v>6.4353382480737036E-3</v>
      </c>
      <c r="E823">
        <f t="shared" si="76"/>
        <v>8.0220560008477271E-2</v>
      </c>
      <c r="F823">
        <f t="shared" si="77"/>
        <v>4.1714691204408183</v>
      </c>
      <c r="G823" s="4">
        <f t="shared" si="78"/>
        <v>-0.13195107908602211</v>
      </c>
      <c r="H823">
        <f t="shared" si="81"/>
        <v>0</v>
      </c>
    </row>
    <row r="824" spans="1:8" x14ac:dyDescent="0.3">
      <c r="A824" s="7">
        <v>37250</v>
      </c>
      <c r="B824" s="1">
        <f>VLOOKUP(A824,data_considerations!$C$16:$D$8665,2)</f>
        <v>0.53</v>
      </c>
      <c r="C824" s="38">
        <f t="shared" si="79"/>
        <v>1.9048194970694411E-2</v>
      </c>
      <c r="D824" s="71">
        <f t="shared" si="80"/>
        <v>6.6885549119958931E-3</v>
      </c>
      <c r="E824">
        <f t="shared" si="76"/>
        <v>8.178358583478651E-2</v>
      </c>
      <c r="F824">
        <f t="shared" si="77"/>
        <v>4.2527464634088989</v>
      </c>
      <c r="G824" s="4">
        <f t="shared" si="78"/>
        <v>-0.13452202778544567</v>
      </c>
      <c r="H824">
        <f t="shared" si="81"/>
        <v>0</v>
      </c>
    </row>
    <row r="825" spans="1:8" x14ac:dyDescent="0.3">
      <c r="A825" s="7">
        <v>37257</v>
      </c>
      <c r="B825" s="1">
        <f>VLOOKUP(A825,data_considerations!$C$16:$D$8665,2)</f>
        <v>0.53600000000000003</v>
      </c>
      <c r="C825" s="38">
        <f t="shared" si="79"/>
        <v>1.1257154524634468E-2</v>
      </c>
      <c r="D825" s="71">
        <f t="shared" si="80"/>
        <v>6.309011641174634E-3</v>
      </c>
      <c r="E825">
        <f t="shared" si="76"/>
        <v>7.9429287049391506E-2</v>
      </c>
      <c r="F825">
        <f t="shared" si="77"/>
        <v>4.1303229265683585</v>
      </c>
      <c r="G825" s="4">
        <f t="shared" si="78"/>
        <v>-0.13064955088936125</v>
      </c>
      <c r="H825">
        <f t="shared" si="81"/>
        <v>0</v>
      </c>
    </row>
    <row r="826" spans="1:8" x14ac:dyDescent="0.3">
      <c r="A826" s="7">
        <v>37264</v>
      </c>
      <c r="B826" s="1">
        <f>VLOOKUP(A826,data_considerations!$C$16:$D$8665,2)</f>
        <v>0.58399999999999996</v>
      </c>
      <c r="C826" s="38">
        <f t="shared" si="79"/>
        <v>8.5766821757424894E-2</v>
      </c>
      <c r="D826" s="71">
        <f t="shared" si="80"/>
        <v>5.9380743543836455E-3</v>
      </c>
      <c r="E826">
        <f t="shared" si="76"/>
        <v>7.7058901850361489E-2</v>
      </c>
      <c r="F826">
        <f t="shared" si="77"/>
        <v>4.0070628962187973</v>
      </c>
      <c r="G826" s="4">
        <f t="shared" si="78"/>
        <v>-0.12675061419746464</v>
      </c>
      <c r="H826">
        <f t="shared" si="81"/>
        <v>0</v>
      </c>
    </row>
    <row r="827" spans="1:8" x14ac:dyDescent="0.3">
      <c r="A827" s="7">
        <v>37271</v>
      </c>
      <c r="B827" s="1">
        <f>VLOOKUP(A827,data_considerations!$C$16:$D$8665,2)</f>
        <v>0.51900000000000002</v>
      </c>
      <c r="C827" s="38">
        <f t="shared" si="79"/>
        <v>-0.11799709966233836</v>
      </c>
      <c r="D827" s="71">
        <f t="shared" si="80"/>
        <v>6.0231467559828198E-3</v>
      </c>
      <c r="E827">
        <f t="shared" si="76"/>
        <v>7.7608934769025278E-2</v>
      </c>
      <c r="F827">
        <f t="shared" si="77"/>
        <v>4.0356646079893146</v>
      </c>
      <c r="G827" s="4">
        <f t="shared" si="78"/>
        <v>-0.12765533783867147</v>
      </c>
      <c r="H827">
        <f t="shared" si="81"/>
        <v>0</v>
      </c>
    </row>
    <row r="828" spans="1:8" x14ac:dyDescent="0.3">
      <c r="A828" s="7">
        <v>37278</v>
      </c>
      <c r="B828" s="1">
        <f>VLOOKUP(A828,data_considerations!$C$16:$D$8665,2)</f>
        <v>0.52200000000000002</v>
      </c>
      <c r="C828" s="38">
        <f t="shared" si="79"/>
        <v>5.7637047167501338E-3</v>
      </c>
      <c r="D828" s="71">
        <f t="shared" si="80"/>
        <v>6.4971568823472799E-3</v>
      </c>
      <c r="E828">
        <f t="shared" si="76"/>
        <v>8.0604943287290259E-2</v>
      </c>
      <c r="F828">
        <f t="shared" si="77"/>
        <v>4.1914570509390936</v>
      </c>
      <c r="G828" s="4">
        <f t="shared" si="78"/>
        <v>-0.13258333331631714</v>
      </c>
      <c r="H828">
        <f t="shared" si="81"/>
        <v>0</v>
      </c>
    </row>
    <row r="829" spans="1:8" x14ac:dyDescent="0.3">
      <c r="A829" s="7">
        <v>37285</v>
      </c>
      <c r="B829" s="1">
        <f>VLOOKUP(A829,data_considerations!$C$16:$D$8665,2)</f>
        <v>0.53600000000000003</v>
      </c>
      <c r="C829" s="38">
        <f t="shared" si="79"/>
        <v>2.6466573188163273E-2</v>
      </c>
      <c r="D829" s="71">
        <f t="shared" si="80"/>
        <v>6.1093206869301557E-3</v>
      </c>
      <c r="E829">
        <f t="shared" si="76"/>
        <v>7.8162143566627929E-2</v>
      </c>
      <c r="F829">
        <f t="shared" si="77"/>
        <v>4.0644314654646525</v>
      </c>
      <c r="G829" s="4">
        <f t="shared" si="78"/>
        <v>-0.12856528533586967</v>
      </c>
      <c r="H829">
        <f t="shared" si="81"/>
        <v>0</v>
      </c>
    </row>
    <row r="830" spans="1:8" x14ac:dyDescent="0.3">
      <c r="A830" s="7">
        <v>37292</v>
      </c>
      <c r="B830" s="1">
        <f>VLOOKUP(A830,data_considerations!$C$16:$D$8665,2)</f>
        <v>0.55100000000000005</v>
      </c>
      <c r="C830" s="38">
        <f t="shared" si="79"/>
        <v>2.7600648082112551E-2</v>
      </c>
      <c r="D830" s="71">
        <f t="shared" si="80"/>
        <v>5.7847902154938109E-3</v>
      </c>
      <c r="E830">
        <f t="shared" si="76"/>
        <v>7.6057808379507041E-2</v>
      </c>
      <c r="F830">
        <f t="shared" si="77"/>
        <v>3.9550060357343662</v>
      </c>
      <c r="G830" s="4">
        <f t="shared" si="78"/>
        <v>-0.12510396197101226</v>
      </c>
      <c r="H830">
        <f t="shared" si="81"/>
        <v>0</v>
      </c>
    </row>
    <row r="831" spans="1:8" x14ac:dyDescent="0.3">
      <c r="A831" s="7">
        <v>37299</v>
      </c>
      <c r="B831" s="1">
        <f>VLOOKUP(A831,data_considerations!$C$16:$D$8665,2)</f>
        <v>0.55900000000000005</v>
      </c>
      <c r="C831" s="38">
        <f t="shared" si="79"/>
        <v>1.4414664002184748E-2</v>
      </c>
      <c r="D831" s="71">
        <f t="shared" si="80"/>
        <v>5.4834105490373392E-3</v>
      </c>
      <c r="E831">
        <f t="shared" si="76"/>
        <v>7.4050054348645408E-2</v>
      </c>
      <c r="F831">
        <f t="shared" si="77"/>
        <v>3.8506028261295611</v>
      </c>
      <c r="G831" s="4">
        <f t="shared" si="78"/>
        <v>-0.12180150047132307</v>
      </c>
      <c r="H831">
        <f t="shared" si="81"/>
        <v>0</v>
      </c>
    </row>
    <row r="832" spans="1:8" x14ac:dyDescent="0.3">
      <c r="A832" s="7">
        <v>37306</v>
      </c>
      <c r="B832" s="1">
        <f>VLOOKUP(A832,data_considerations!$C$16:$D$8665,2)</f>
        <v>0.55100000000000005</v>
      </c>
      <c r="C832" s="38">
        <f t="shared" si="79"/>
        <v>-1.4414664002184654E-2</v>
      </c>
      <c r="D832" s="71">
        <f t="shared" si="80"/>
        <v>5.1668728683928519E-3</v>
      </c>
      <c r="E832">
        <f t="shared" si="76"/>
        <v>7.1880963184927149E-2</v>
      </c>
      <c r="F832">
        <f t="shared" si="77"/>
        <v>3.7378100856162115</v>
      </c>
      <c r="G832" s="4">
        <f t="shared" si="78"/>
        <v>-0.11823366300349269</v>
      </c>
      <c r="H832">
        <f t="shared" si="81"/>
        <v>0</v>
      </c>
    </row>
    <row r="833" spans="1:8" x14ac:dyDescent="0.3">
      <c r="A833" s="7">
        <v>37313</v>
      </c>
      <c r="B833" s="1">
        <f>VLOOKUP(A833,data_considerations!$C$16:$D$8665,2)</f>
        <v>0.53300000000000003</v>
      </c>
      <c r="C833" s="38">
        <f t="shared" si="79"/>
        <v>-3.3213384987070008E-2</v>
      </c>
      <c r="D833" s="71">
        <f t="shared" si="80"/>
        <v>4.8693274485870335E-3</v>
      </c>
      <c r="E833">
        <f t="shared" si="76"/>
        <v>6.9780566410620609E-2</v>
      </c>
      <c r="F833">
        <f t="shared" si="77"/>
        <v>3.6285894533522716</v>
      </c>
      <c r="G833" s="4">
        <f t="shared" si="78"/>
        <v>-0.11477881775123741</v>
      </c>
      <c r="H833">
        <f t="shared" si="81"/>
        <v>0</v>
      </c>
    </row>
    <row r="834" spans="1:8" x14ac:dyDescent="0.3">
      <c r="A834" s="7">
        <v>37320</v>
      </c>
      <c r="B834" s="1">
        <f>VLOOKUP(A834,data_considerations!$C$16:$D$8665,2)</f>
        <v>0.629</v>
      </c>
      <c r="C834" s="38">
        <f t="shared" si="79"/>
        <v>0.16560983253459596</v>
      </c>
      <c r="D834" s="71">
        <f t="shared" si="80"/>
        <v>4.6433555382097711E-3</v>
      </c>
      <c r="E834">
        <f t="shared" si="76"/>
        <v>6.814217151081825E-2</v>
      </c>
      <c r="F834">
        <f t="shared" si="77"/>
        <v>3.543392918562549</v>
      </c>
      <c r="G834" s="4">
        <f t="shared" si="78"/>
        <v>-0.1120838979579187</v>
      </c>
      <c r="H834">
        <f t="shared" si="81"/>
        <v>0</v>
      </c>
    </row>
    <row r="835" spans="1:8" x14ac:dyDescent="0.3">
      <c r="A835" s="7">
        <v>37327</v>
      </c>
      <c r="B835" s="1">
        <f>VLOOKUP(A835,data_considerations!$C$16:$D$8665,2)</f>
        <v>0.72399999999999998</v>
      </c>
      <c r="C835" s="38">
        <f t="shared" si="79"/>
        <v>0.14066013568527583</v>
      </c>
      <c r="D835" s="71">
        <f t="shared" si="80"/>
        <v>6.0103512038454012E-3</v>
      </c>
      <c r="E835">
        <f t="shared" si="76"/>
        <v>7.7526454864422903E-2</v>
      </c>
      <c r="F835">
        <f t="shared" si="77"/>
        <v>4.0313756529499907</v>
      </c>
      <c r="G835" s="4">
        <f t="shared" si="78"/>
        <v>-0.12751967046843565</v>
      </c>
      <c r="H835">
        <f t="shared" si="81"/>
        <v>0</v>
      </c>
    </row>
    <row r="836" spans="1:8" x14ac:dyDescent="0.3">
      <c r="A836" s="7">
        <v>37334</v>
      </c>
      <c r="B836" s="1">
        <f>VLOOKUP(A836,data_considerations!$C$16:$D$8665,2)</f>
        <v>0.74199999999999999</v>
      </c>
      <c r="C836" s="38">
        <f t="shared" si="79"/>
        <v>2.4557850781664184E-2</v>
      </c>
      <c r="D836" s="71">
        <f t="shared" si="80"/>
        <v>6.8368465578746906E-3</v>
      </c>
      <c r="E836">
        <f t="shared" si="76"/>
        <v>8.268522575330306E-2</v>
      </c>
      <c r="F836">
        <f t="shared" si="77"/>
        <v>4.2996317391717591</v>
      </c>
      <c r="G836" s="4">
        <f t="shared" si="78"/>
        <v>-0.13600509347562184</v>
      </c>
      <c r="H836">
        <f t="shared" si="81"/>
        <v>0</v>
      </c>
    </row>
    <row r="837" spans="1:8" x14ac:dyDescent="0.3">
      <c r="A837" s="7">
        <v>37341</v>
      </c>
      <c r="B837" s="1">
        <f>VLOOKUP(A837,data_considerations!$C$16:$D$8665,2)</f>
        <v>0.70799999999999996</v>
      </c>
      <c r="C837" s="38">
        <f t="shared" si="79"/>
        <v>-4.6905149473660708E-2</v>
      </c>
      <c r="D837" s="71">
        <f t="shared" si="80"/>
        <v>6.462821046503078E-3</v>
      </c>
      <c r="E837">
        <f t="shared" si="76"/>
        <v>8.0391672743531581E-2</v>
      </c>
      <c r="F837">
        <f t="shared" si="77"/>
        <v>4.1803669826636423</v>
      </c>
      <c r="G837" s="4">
        <f t="shared" si="78"/>
        <v>-0.13223253448889377</v>
      </c>
      <c r="H837">
        <f t="shared" si="81"/>
        <v>0</v>
      </c>
    </row>
    <row r="838" spans="1:8" x14ac:dyDescent="0.3">
      <c r="A838" s="7">
        <v>37348</v>
      </c>
      <c r="B838" s="1">
        <f>VLOOKUP(A838,data_considerations!$C$16:$D$8665,2)</f>
        <v>0.80200000000000005</v>
      </c>
      <c r="C838" s="38">
        <f t="shared" si="79"/>
        <v>0.12466451417279488</v>
      </c>
      <c r="D838" s="71">
        <f t="shared" si="80"/>
        <v>6.20705736654168E-3</v>
      </c>
      <c r="E838">
        <f t="shared" si="76"/>
        <v>7.8784880316858263E-2</v>
      </c>
      <c r="F838">
        <f t="shared" si="77"/>
        <v>4.0968137764766297</v>
      </c>
      <c r="G838" s="4">
        <f t="shared" si="78"/>
        <v>-0.12958959613812199</v>
      </c>
      <c r="H838">
        <f t="shared" si="81"/>
        <v>0</v>
      </c>
    </row>
    <row r="839" spans="1:8" x14ac:dyDescent="0.3">
      <c r="A839" s="7">
        <v>37355</v>
      </c>
      <c r="B839" s="1">
        <f>VLOOKUP(A839,data_considerations!$C$16:$D$8665,2)</f>
        <v>0.751</v>
      </c>
      <c r="C839" s="38">
        <f t="shared" si="79"/>
        <v>-6.5702956102379848E-2</v>
      </c>
      <c r="D839" s="71">
        <f t="shared" si="80"/>
        <v>6.7671083901855184E-3</v>
      </c>
      <c r="E839">
        <f t="shared" si="76"/>
        <v>8.2262436082245455E-2</v>
      </c>
      <c r="F839">
        <f t="shared" si="77"/>
        <v>4.2776466762767633</v>
      </c>
      <c r="G839" s="4">
        <f t="shared" si="78"/>
        <v>-0.13530966635174513</v>
      </c>
      <c r="H839">
        <f t="shared" si="81"/>
        <v>0</v>
      </c>
    </row>
    <row r="840" spans="1:8" x14ac:dyDescent="0.3">
      <c r="A840" s="7">
        <v>37362</v>
      </c>
      <c r="B840" s="1">
        <f>VLOOKUP(A840,data_considerations!$C$16:$D$8665,2)</f>
        <v>0.747</v>
      </c>
      <c r="C840" s="38">
        <f t="shared" si="79"/>
        <v>-5.3404666313174743E-3</v>
      </c>
      <c r="D840" s="71">
        <f t="shared" si="80"/>
        <v>6.6200945932098623E-3</v>
      </c>
      <c r="E840">
        <f t="shared" si="76"/>
        <v>8.1363963726024696E-2</v>
      </c>
      <c r="F840">
        <f t="shared" si="77"/>
        <v>4.2309261137532843</v>
      </c>
      <c r="G840" s="4">
        <f t="shared" si="78"/>
        <v>-0.13383181083789977</v>
      </c>
      <c r="H840">
        <f t="shared" si="81"/>
        <v>0</v>
      </c>
    </row>
    <row r="841" spans="1:8" x14ac:dyDescent="0.3">
      <c r="A841" s="7">
        <v>37369</v>
      </c>
      <c r="B841" s="1">
        <f>VLOOKUP(A841,data_considerations!$C$16:$D$8665,2)</f>
        <v>0.74099999999999999</v>
      </c>
      <c r="C841" s="38">
        <f t="shared" si="79"/>
        <v>-8.0645598367304078E-3</v>
      </c>
      <c r="D841" s="71">
        <f t="shared" si="80"/>
        <v>6.2246001526476838E-3</v>
      </c>
      <c r="E841">
        <f t="shared" si="76"/>
        <v>7.8896135219969327E-2</v>
      </c>
      <c r="F841">
        <f t="shared" si="77"/>
        <v>4.1025990314384053</v>
      </c>
      <c r="G841" s="4">
        <f t="shared" si="78"/>
        <v>-0.12977259416902037</v>
      </c>
      <c r="H841">
        <f t="shared" si="81"/>
        <v>0</v>
      </c>
    </row>
    <row r="842" spans="1:8" x14ac:dyDescent="0.3">
      <c r="A842" s="7">
        <v>37376</v>
      </c>
      <c r="B842" s="1">
        <f>VLOOKUP(A842,data_considerations!$C$16:$D$8665,2)</f>
        <v>0.749</v>
      </c>
      <c r="C842" s="38">
        <f t="shared" si="79"/>
        <v>1.0738358221132692E-2</v>
      </c>
      <c r="D842" s="71">
        <f t="shared" si="80"/>
        <v>5.8550263710104352E-3</v>
      </c>
      <c r="E842">
        <f t="shared" si="76"/>
        <v>7.6518144064074339E-2</v>
      </c>
      <c r="F842">
        <f t="shared" si="77"/>
        <v>3.9789434913318655</v>
      </c>
      <c r="G842" s="4">
        <f t="shared" si="78"/>
        <v>-0.12586114679138796</v>
      </c>
      <c r="H842">
        <f t="shared" si="81"/>
        <v>0</v>
      </c>
    </row>
    <row r="843" spans="1:8" x14ac:dyDescent="0.3">
      <c r="A843" s="7">
        <v>37383</v>
      </c>
      <c r="B843" s="1">
        <f>VLOOKUP(A843,data_considerations!$C$16:$D$8665,2)</f>
        <v>0.68899999999999995</v>
      </c>
      <c r="C843" s="38">
        <f t="shared" si="79"/>
        <v>-8.3497712503560986E-2</v>
      </c>
      <c r="D843" s="71">
        <f t="shared" si="80"/>
        <v>5.5106435289869315E-3</v>
      </c>
      <c r="E843">
        <f t="shared" si="76"/>
        <v>7.4233708845691734E-2</v>
      </c>
      <c r="F843">
        <f t="shared" si="77"/>
        <v>3.8601528599759702</v>
      </c>
      <c r="G843" s="4">
        <f t="shared" si="78"/>
        <v>-0.12210358523689567</v>
      </c>
      <c r="H843">
        <f t="shared" si="81"/>
        <v>0</v>
      </c>
    </row>
    <row r="844" spans="1:8" x14ac:dyDescent="0.3">
      <c r="A844" s="7">
        <v>37390</v>
      </c>
      <c r="B844" s="1">
        <f>VLOOKUP(A844,data_considerations!$C$16:$D$8665,2)</f>
        <v>0.72899999999999998</v>
      </c>
      <c r="C844" s="38">
        <f t="shared" si="79"/>
        <v>5.6432460994999531E-2</v>
      </c>
      <c r="D844" s="71">
        <f t="shared" si="80"/>
        <v>5.5983169968473554E-3</v>
      </c>
      <c r="E844">
        <f t="shared" si="76"/>
        <v>7.4821901852648434E-2</v>
      </c>
      <c r="F844">
        <f t="shared" si="77"/>
        <v>3.8907388963377185</v>
      </c>
      <c r="G844" s="4">
        <f t="shared" si="78"/>
        <v>-0.12307107663773589</v>
      </c>
      <c r="H844">
        <f t="shared" si="81"/>
        <v>0</v>
      </c>
    </row>
    <row r="845" spans="1:8" x14ac:dyDescent="0.3">
      <c r="A845" s="7">
        <v>37397</v>
      </c>
      <c r="B845" s="1">
        <f>VLOOKUP(A845,data_considerations!$C$16:$D$8665,2)</f>
        <v>0.69899999999999995</v>
      </c>
      <c r="C845" s="38">
        <f t="shared" si="79"/>
        <v>-4.2022989774847926E-2</v>
      </c>
      <c r="D845" s="71">
        <f t="shared" si="80"/>
        <v>5.4534953362736427E-3</v>
      </c>
      <c r="E845">
        <f t="shared" ref="E845:E908" si="82">SQRT(D845)</f>
        <v>7.3847784911083444E-2</v>
      </c>
      <c r="F845">
        <f t="shared" ref="F845:F908" si="83">E845*52</f>
        <v>3.8400848153763389</v>
      </c>
      <c r="G845" s="4">
        <f t="shared" ref="G845:G908" si="84">NORMSINV(0.05)*E845</f>
        <v>-0.12146879685332784</v>
      </c>
      <c r="H845">
        <f t="shared" si="81"/>
        <v>0</v>
      </c>
    </row>
    <row r="846" spans="1:8" x14ac:dyDescent="0.3">
      <c r="A846" s="7">
        <v>37404</v>
      </c>
      <c r="B846" s="1">
        <f>VLOOKUP(A846,data_considerations!$C$16:$D$8665,2)</f>
        <v>0.68400000000000005</v>
      </c>
      <c r="C846" s="38">
        <f t="shared" ref="C846:C909" si="85">LN(B846/B845)</f>
        <v>-2.1692824611259671E-2</v>
      </c>
      <c r="D846" s="71">
        <f t="shared" ref="D846:D909" si="86">(1-$D$8)*C845^2+$D$8*D845</f>
        <v>5.2322415162742424E-3</v>
      </c>
      <c r="E846">
        <f t="shared" si="82"/>
        <v>7.2334234745894996E-2</v>
      </c>
      <c r="F846">
        <f t="shared" si="83"/>
        <v>3.7613802067865398</v>
      </c>
      <c r="G846" s="4">
        <f t="shared" si="84"/>
        <v>-0.11897922837454462</v>
      </c>
      <c r="H846">
        <f t="shared" ref="H846:H909" si="87">IF(C846&gt;G846,0,1)</f>
        <v>0</v>
      </c>
    </row>
    <row r="847" spans="1:8" x14ac:dyDescent="0.3">
      <c r="A847" s="7">
        <v>37411</v>
      </c>
      <c r="B847" s="1">
        <f>VLOOKUP(A847,data_considerations!$C$16:$D$8665,2)</f>
        <v>0.70499999999999996</v>
      </c>
      <c r="C847" s="38">
        <f t="shared" si="85"/>
        <v>3.0239885189717961E-2</v>
      </c>
      <c r="D847" s="71">
        <f t="shared" si="86"/>
        <v>4.9465417436746796E-3</v>
      </c>
      <c r="E847">
        <f t="shared" si="82"/>
        <v>7.0331655345759345E-2</v>
      </c>
      <c r="F847">
        <f t="shared" si="83"/>
        <v>3.6572460779794858</v>
      </c>
      <c r="G847" s="4">
        <f t="shared" si="84"/>
        <v>-0.11568527838497318</v>
      </c>
      <c r="H847">
        <f t="shared" si="87"/>
        <v>0</v>
      </c>
    </row>
    <row r="848" spans="1:8" x14ac:dyDescent="0.3">
      <c r="A848" s="7">
        <v>37418</v>
      </c>
      <c r="B848" s="1">
        <f>VLOOKUP(A848,data_considerations!$C$16:$D$8665,2)</f>
        <v>0.68400000000000005</v>
      </c>
      <c r="C848" s="38">
        <f t="shared" si="85"/>
        <v>-3.0239885189718006E-2</v>
      </c>
      <c r="D848" s="71">
        <f t="shared" si="86"/>
        <v>4.7046162784314376E-3</v>
      </c>
      <c r="E848">
        <f t="shared" si="82"/>
        <v>6.8590205411789215E-2</v>
      </c>
      <c r="F848">
        <f t="shared" si="83"/>
        <v>3.5666906814130392</v>
      </c>
      <c r="G848" s="4">
        <f t="shared" si="84"/>
        <v>-0.11282084814492802</v>
      </c>
      <c r="H848">
        <f t="shared" si="87"/>
        <v>0</v>
      </c>
    </row>
    <row r="849" spans="1:8" x14ac:dyDescent="0.3">
      <c r="A849" s="7">
        <v>37425</v>
      </c>
      <c r="B849" s="1">
        <f>VLOOKUP(A849,data_considerations!$C$16:$D$8665,2)</f>
        <v>0.73199999999999998</v>
      </c>
      <c r="C849" s="38">
        <f t="shared" si="85"/>
        <v>6.7822596338761088E-2</v>
      </c>
      <c r="D849" s="71">
        <f t="shared" si="86"/>
        <v>4.4772063411027902E-3</v>
      </c>
      <c r="E849">
        <f t="shared" si="82"/>
        <v>6.6911929736802461E-2</v>
      </c>
      <c r="F849">
        <f t="shared" si="83"/>
        <v>3.4794203463137281</v>
      </c>
      <c r="G849" s="4">
        <f t="shared" si="84"/>
        <v>-0.11006033031390162</v>
      </c>
      <c r="H849">
        <f t="shared" si="87"/>
        <v>0</v>
      </c>
    </row>
    <row r="850" spans="1:8" x14ac:dyDescent="0.3">
      <c r="A850" s="7">
        <v>37432</v>
      </c>
      <c r="B850" s="1">
        <f>VLOOKUP(A850,data_considerations!$C$16:$D$8665,2)</f>
        <v>0.72099999999999997</v>
      </c>
      <c r="C850" s="38">
        <f t="shared" si="85"/>
        <v>-1.5141376676362443E-2</v>
      </c>
      <c r="D850" s="71">
        <f t="shared" si="86"/>
        <v>4.4845682350844549E-3</v>
      </c>
      <c r="E850">
        <f t="shared" si="82"/>
        <v>6.6966918960666352E-2</v>
      </c>
      <c r="F850">
        <f t="shared" si="83"/>
        <v>3.4822797859546504</v>
      </c>
      <c r="G850" s="4">
        <f t="shared" si="84"/>
        <v>-0.11015077953821739</v>
      </c>
      <c r="H850">
        <f t="shared" si="87"/>
        <v>0</v>
      </c>
    </row>
    <row r="851" spans="1:8" x14ac:dyDescent="0.3">
      <c r="A851" s="7">
        <v>37439</v>
      </c>
      <c r="B851" s="1">
        <f>VLOOKUP(A851,data_considerations!$C$16:$D$8665,2)</f>
        <v>0.74099999999999999</v>
      </c>
      <c r="C851" s="38">
        <f t="shared" si="85"/>
        <v>2.7361488011137799E-2</v>
      </c>
      <c r="D851" s="71">
        <f t="shared" si="86"/>
        <v>4.2292498182387164E-3</v>
      </c>
      <c r="E851">
        <f t="shared" si="82"/>
        <v>6.5032682692925378E-2</v>
      </c>
      <c r="F851">
        <f t="shared" si="83"/>
        <v>3.3816995000321195</v>
      </c>
      <c r="G851" s="4">
        <f t="shared" si="84"/>
        <v>-0.10696924399784256</v>
      </c>
      <c r="H851">
        <f t="shared" si="87"/>
        <v>0</v>
      </c>
    </row>
    <row r="852" spans="1:8" x14ac:dyDescent="0.3">
      <c r="A852" s="7">
        <v>37446</v>
      </c>
      <c r="B852" s="1">
        <f>VLOOKUP(A852,data_considerations!$C$16:$D$8665,2)</f>
        <v>0.71599999999999997</v>
      </c>
      <c r="C852" s="38">
        <f t="shared" si="85"/>
        <v>-3.4320458335441256E-2</v>
      </c>
      <c r="D852" s="71">
        <f t="shared" si="86"/>
        <v>4.0204138907154116E-3</v>
      </c>
      <c r="E852">
        <f t="shared" si="82"/>
        <v>6.3406733796304404E-2</v>
      </c>
      <c r="F852">
        <f t="shared" si="83"/>
        <v>3.2971501574078292</v>
      </c>
      <c r="G852" s="4">
        <f t="shared" si="84"/>
        <v>-0.10429479605799781</v>
      </c>
      <c r="H852">
        <f t="shared" si="87"/>
        <v>0</v>
      </c>
    </row>
    <row r="853" spans="1:8" x14ac:dyDescent="0.3">
      <c r="A853" s="7">
        <v>37453</v>
      </c>
      <c r="B853" s="1">
        <f>VLOOKUP(A853,data_considerations!$C$16:$D$8665,2)</f>
        <v>0.8</v>
      </c>
      <c r="C853" s="38">
        <f t="shared" si="85"/>
        <v>0.11093156070728181</v>
      </c>
      <c r="D853" s="71">
        <f t="shared" si="86"/>
        <v>3.8498626888937722E-3</v>
      </c>
      <c r="E853">
        <f t="shared" si="82"/>
        <v>6.2047261735662211E-2</v>
      </c>
      <c r="F853">
        <f t="shared" si="83"/>
        <v>3.2264576102544349</v>
      </c>
      <c r="G853" s="4">
        <f t="shared" si="84"/>
        <v>-0.10205866350831132</v>
      </c>
      <c r="H853">
        <f t="shared" si="87"/>
        <v>0</v>
      </c>
    </row>
    <row r="854" spans="1:8" x14ac:dyDescent="0.3">
      <c r="A854" s="7">
        <v>37460</v>
      </c>
      <c r="B854" s="1">
        <f>VLOOKUP(A854,data_considerations!$C$16:$D$8665,2)</f>
        <v>0.754</v>
      </c>
      <c r="C854" s="38">
        <f t="shared" si="85"/>
        <v>-5.9219359659971216E-2</v>
      </c>
      <c r="D854" s="71">
        <f t="shared" si="86"/>
        <v>4.3572195972173475E-3</v>
      </c>
      <c r="E854">
        <f t="shared" si="82"/>
        <v>6.6009238726237013E-2</v>
      </c>
      <c r="F854">
        <f t="shared" si="83"/>
        <v>3.4324804137643246</v>
      </c>
      <c r="G854" s="4">
        <f t="shared" si="84"/>
        <v>-0.10857553573115655</v>
      </c>
      <c r="H854">
        <f t="shared" si="87"/>
        <v>0</v>
      </c>
    </row>
    <row r="855" spans="1:8" x14ac:dyDescent="0.3">
      <c r="A855" s="7">
        <v>37467</v>
      </c>
      <c r="B855" s="1">
        <f>VLOOKUP(A855,data_considerations!$C$16:$D$8665,2)</f>
        <v>0.81100000000000005</v>
      </c>
      <c r="C855" s="38">
        <f t="shared" si="85"/>
        <v>7.2875686107456927E-2</v>
      </c>
      <c r="D855" s="71">
        <f t="shared" si="86"/>
        <v>4.3062023748965282E-3</v>
      </c>
      <c r="E855">
        <f t="shared" si="82"/>
        <v>6.5621660866641646E-2</v>
      </c>
      <c r="F855">
        <f t="shared" si="83"/>
        <v>3.4123263650653657</v>
      </c>
      <c r="G855" s="4">
        <f t="shared" si="84"/>
        <v>-0.10793802688307502</v>
      </c>
      <c r="H855">
        <f t="shared" si="87"/>
        <v>0</v>
      </c>
    </row>
    <row r="856" spans="1:8" x14ac:dyDescent="0.3">
      <c r="A856" s="7">
        <v>37474</v>
      </c>
      <c r="B856" s="1">
        <f>VLOOKUP(A856,data_considerations!$C$16:$D$8665,2)</f>
        <v>0.76700000000000002</v>
      </c>
      <c r="C856" s="38">
        <f t="shared" si="85"/>
        <v>-5.5781252748156797E-2</v>
      </c>
      <c r="D856" s="71">
        <f t="shared" si="86"/>
        <v>4.3664821699406922E-3</v>
      </c>
      <c r="E856">
        <f t="shared" si="82"/>
        <v>6.6079362662942592E-2</v>
      </c>
      <c r="F856">
        <f t="shared" si="83"/>
        <v>3.4361268584730147</v>
      </c>
      <c r="G856" s="4">
        <f t="shared" si="84"/>
        <v>-0.10869087934278285</v>
      </c>
      <c r="H856">
        <f t="shared" si="87"/>
        <v>0</v>
      </c>
    </row>
    <row r="857" spans="1:8" x14ac:dyDescent="0.3">
      <c r="A857" s="7">
        <v>37481</v>
      </c>
      <c r="B857" s="1">
        <f>VLOOKUP(A857,data_considerations!$C$16:$D$8665,2)</f>
        <v>0.77</v>
      </c>
      <c r="C857" s="38">
        <f t="shared" si="85"/>
        <v>3.9037134804733704E-3</v>
      </c>
      <c r="D857" s="71">
        <f t="shared" si="86"/>
        <v>4.2911861292334753E-3</v>
      </c>
      <c r="E857">
        <f t="shared" si="82"/>
        <v>6.5507145634911279E-2</v>
      </c>
      <c r="F857">
        <f t="shared" si="83"/>
        <v>3.4063715730153863</v>
      </c>
      <c r="G857" s="4">
        <f t="shared" si="84"/>
        <v>-0.10774966608882215</v>
      </c>
      <c r="H857">
        <f t="shared" si="87"/>
        <v>0</v>
      </c>
    </row>
    <row r="858" spans="1:8" x14ac:dyDescent="0.3">
      <c r="A858" s="7">
        <v>37488</v>
      </c>
      <c r="B858" s="1">
        <f>VLOOKUP(A858,data_considerations!$C$16:$D$8665,2)</f>
        <v>0.77700000000000002</v>
      </c>
      <c r="C858" s="38">
        <f t="shared" si="85"/>
        <v>9.0498355199178562E-3</v>
      </c>
      <c r="D858" s="71">
        <f t="shared" si="86"/>
        <v>4.0346293002157243E-3</v>
      </c>
      <c r="E858">
        <f t="shared" si="82"/>
        <v>6.3518731884505727E-2</v>
      </c>
      <c r="F858">
        <f t="shared" si="83"/>
        <v>3.3029740579942977</v>
      </c>
      <c r="G858" s="4">
        <f t="shared" si="84"/>
        <v>-0.10447901651958739</v>
      </c>
      <c r="H858">
        <f t="shared" si="87"/>
        <v>0</v>
      </c>
    </row>
    <row r="859" spans="1:8" x14ac:dyDescent="0.3">
      <c r="A859" s="7">
        <v>37495</v>
      </c>
      <c r="B859" s="1">
        <f>VLOOKUP(A859,data_considerations!$C$16:$D$8665,2)</f>
        <v>0.78900000000000003</v>
      </c>
      <c r="C859" s="38">
        <f t="shared" si="85"/>
        <v>1.5325970478226772E-2</v>
      </c>
      <c r="D859" s="71">
        <f t="shared" si="86"/>
        <v>3.7974655135790351E-3</v>
      </c>
      <c r="E859">
        <f t="shared" si="82"/>
        <v>6.1623579201301147E-2</v>
      </c>
      <c r="F859">
        <f t="shared" si="83"/>
        <v>3.2044261184676595</v>
      </c>
      <c r="G859" s="4">
        <f t="shared" si="84"/>
        <v>-0.10136176775499152</v>
      </c>
      <c r="H859">
        <f t="shared" si="87"/>
        <v>0</v>
      </c>
    </row>
    <row r="860" spans="1:8" x14ac:dyDescent="0.3">
      <c r="A860" s="7">
        <v>37502</v>
      </c>
      <c r="B860" s="1">
        <f>VLOOKUP(A860,data_considerations!$C$16:$D$8665,2)</f>
        <v>0.71199999999999997</v>
      </c>
      <c r="C860" s="38">
        <f t="shared" si="85"/>
        <v>-0.10268840943389862</v>
      </c>
      <c r="D860" s="71">
        <f t="shared" si="86"/>
        <v>3.5837107050302615E-3</v>
      </c>
      <c r="E860">
        <f t="shared" si="82"/>
        <v>5.9864101972970929E-2</v>
      </c>
      <c r="F860">
        <f t="shared" si="83"/>
        <v>3.1129333025944881</v>
      </c>
      <c r="G860" s="4">
        <f t="shared" si="84"/>
        <v>-9.8467685254434043E-2</v>
      </c>
      <c r="H860">
        <f t="shared" si="87"/>
        <v>1</v>
      </c>
    </row>
    <row r="861" spans="1:8" x14ac:dyDescent="0.3">
      <c r="A861" s="7">
        <v>37509</v>
      </c>
      <c r="B861" s="1">
        <f>VLOOKUP(A861,data_considerations!$C$16:$D$8665,2)</f>
        <v>0.77700000000000002</v>
      </c>
      <c r="C861" s="38">
        <f t="shared" si="85"/>
        <v>8.7362438955671806E-2</v>
      </c>
      <c r="D861" s="71">
        <f t="shared" si="86"/>
        <v>4.001382628652286E-3</v>
      </c>
      <c r="E861">
        <f t="shared" si="82"/>
        <v>6.3256482898215949E-2</v>
      </c>
      <c r="F861">
        <f t="shared" si="83"/>
        <v>3.2893371107072293</v>
      </c>
      <c r="G861" s="4">
        <f t="shared" si="84"/>
        <v>-0.1040476553233243</v>
      </c>
      <c r="H861">
        <f t="shared" si="87"/>
        <v>0</v>
      </c>
    </row>
    <row r="862" spans="1:8" x14ac:dyDescent="0.3">
      <c r="A862" s="7">
        <v>37516</v>
      </c>
      <c r="B862" s="1">
        <f>VLOOKUP(A862,data_considerations!$C$16:$D$8665,2)</f>
        <v>0.77500000000000002</v>
      </c>
      <c r="C862" s="38">
        <f t="shared" si="85"/>
        <v>-2.5773210143004033E-3</v>
      </c>
      <c r="D862" s="71">
        <f t="shared" si="86"/>
        <v>4.2192314153501574E-3</v>
      </c>
      <c r="E862">
        <f t="shared" si="82"/>
        <v>6.4955611115208187E-2</v>
      </c>
      <c r="F862">
        <f t="shared" si="83"/>
        <v>3.3776917779908255</v>
      </c>
      <c r="G862" s="4">
        <f t="shared" si="84"/>
        <v>-0.10684247253369958</v>
      </c>
      <c r="H862">
        <f t="shared" si="87"/>
        <v>0</v>
      </c>
    </row>
    <row r="863" spans="1:8" x14ac:dyDescent="0.3">
      <c r="A863" s="7">
        <v>37523</v>
      </c>
      <c r="B863" s="1">
        <f>VLOOKUP(A863,data_considerations!$C$16:$D$8665,2)</f>
        <v>0.80900000000000005</v>
      </c>
      <c r="C863" s="38">
        <f t="shared" si="85"/>
        <v>4.2935887705144761E-2</v>
      </c>
      <c r="D863" s="71">
        <f t="shared" si="86"/>
        <v>3.9664760854457928E-3</v>
      </c>
      <c r="E863">
        <f t="shared" si="82"/>
        <v>6.2979965746622887E-2</v>
      </c>
      <c r="F863">
        <f t="shared" si="83"/>
        <v>3.27495821882439</v>
      </c>
      <c r="G863" s="4">
        <f t="shared" si="84"/>
        <v>-0.10359282508361217</v>
      </c>
      <c r="H863">
        <f t="shared" si="87"/>
        <v>0</v>
      </c>
    </row>
    <row r="864" spans="1:8" x14ac:dyDescent="0.3">
      <c r="A864" s="7">
        <v>37530</v>
      </c>
      <c r="B864" s="1">
        <f>VLOOKUP(A864,data_considerations!$C$16:$D$8665,2)</f>
        <v>0.83</v>
      </c>
      <c r="C864" s="38">
        <f t="shared" si="85"/>
        <v>2.5626783732151819E-2</v>
      </c>
      <c r="D864" s="71">
        <f t="shared" si="86"/>
        <v>3.8390969475007733E-3</v>
      </c>
      <c r="E864">
        <f t="shared" si="82"/>
        <v>6.1960446637357072E-2</v>
      </c>
      <c r="F864">
        <f t="shared" si="83"/>
        <v>3.2219432251425677</v>
      </c>
      <c r="G864" s="4">
        <f t="shared" si="84"/>
        <v>-0.10191586537898996</v>
      </c>
      <c r="H864">
        <f t="shared" si="87"/>
        <v>0</v>
      </c>
    </row>
    <row r="865" spans="1:8" x14ac:dyDescent="0.3">
      <c r="A865" s="7">
        <v>37537</v>
      </c>
      <c r="B865" s="1">
        <f>VLOOKUP(A865,data_considerations!$C$16:$D$8665,2)</f>
        <v>0.83799999999999997</v>
      </c>
      <c r="C865" s="38">
        <f t="shared" si="85"/>
        <v>9.5923996914395078E-3</v>
      </c>
      <c r="D865" s="71">
        <f t="shared" si="86"/>
        <v>3.6481550533179956E-3</v>
      </c>
      <c r="E865">
        <f t="shared" si="82"/>
        <v>6.039995905063178E-2</v>
      </c>
      <c r="F865">
        <f t="shared" si="83"/>
        <v>3.1407978706328525</v>
      </c>
      <c r="G865" s="4">
        <f t="shared" si="84"/>
        <v>-9.9349091712152102E-2</v>
      </c>
      <c r="H865">
        <f t="shared" si="87"/>
        <v>0</v>
      </c>
    </row>
    <row r="866" spans="1:8" x14ac:dyDescent="0.3">
      <c r="A866" s="7">
        <v>37544</v>
      </c>
      <c r="B866" s="1">
        <f>VLOOKUP(A866,data_considerations!$C$16:$D$8665,2)</f>
        <v>0.84499999999999997</v>
      </c>
      <c r="C866" s="38">
        <f t="shared" si="85"/>
        <v>8.3185268750908137E-3</v>
      </c>
      <c r="D866" s="71">
        <f t="shared" si="86"/>
        <v>3.4347865980293353E-3</v>
      </c>
      <c r="E866">
        <f t="shared" si="82"/>
        <v>5.8607052459830597E-2</v>
      </c>
      <c r="F866">
        <f t="shared" si="83"/>
        <v>3.0475667279111911</v>
      </c>
      <c r="G866" s="4">
        <f t="shared" si="84"/>
        <v>-9.6400022803487584E-2</v>
      </c>
      <c r="H866">
        <f t="shared" si="87"/>
        <v>0</v>
      </c>
    </row>
    <row r="867" spans="1:8" x14ac:dyDescent="0.3">
      <c r="A867" s="7">
        <v>37551</v>
      </c>
      <c r="B867" s="1">
        <f>VLOOKUP(A867,data_considerations!$C$16:$D$8665,2)</f>
        <v>0.80900000000000005</v>
      </c>
      <c r="C867" s="38">
        <f t="shared" si="85"/>
        <v>-4.3537710298682107E-2</v>
      </c>
      <c r="D867" s="71">
        <f t="shared" si="86"/>
        <v>3.2328512755098716E-3</v>
      </c>
      <c r="E867">
        <f t="shared" si="82"/>
        <v>5.6858168063259579E-2</v>
      </c>
      <c r="F867">
        <f t="shared" si="83"/>
        <v>2.9566247392894982</v>
      </c>
      <c r="G867" s="4">
        <f t="shared" si="84"/>
        <v>-9.3523363960668904E-2</v>
      </c>
      <c r="H867">
        <f t="shared" si="87"/>
        <v>0</v>
      </c>
    </row>
    <row r="868" spans="1:8" x14ac:dyDescent="0.3">
      <c r="A868" s="7">
        <v>37558</v>
      </c>
      <c r="B868" s="1">
        <f>VLOOKUP(A868,data_considerations!$C$16:$D$8665,2)</f>
        <v>0.80100000000000005</v>
      </c>
      <c r="C868" s="38">
        <f t="shared" si="85"/>
        <v>-9.9379699901325207E-3</v>
      </c>
      <c r="D868" s="71">
        <f t="shared" si="86"/>
        <v>3.1526121320623974E-3</v>
      </c>
      <c r="E868">
        <f t="shared" si="82"/>
        <v>5.6148126701274705E-2</v>
      </c>
      <c r="F868">
        <f t="shared" si="83"/>
        <v>2.9197025884662846</v>
      </c>
      <c r="G868" s="4">
        <f t="shared" si="84"/>
        <v>-9.2355449851122526E-2</v>
      </c>
      <c r="H868">
        <f t="shared" si="87"/>
        <v>0</v>
      </c>
    </row>
    <row r="869" spans="1:8" x14ac:dyDescent="0.3">
      <c r="A869" s="7">
        <v>37565</v>
      </c>
      <c r="B869" s="1">
        <f>VLOOKUP(A869,data_considerations!$C$16:$D$8665,2)</f>
        <v>0.86499999999999999</v>
      </c>
      <c r="C869" s="38">
        <f t="shared" si="85"/>
        <v>7.6868559863520078E-2</v>
      </c>
      <c r="D869" s="71">
        <f t="shared" si="86"/>
        <v>2.96938119899014E-3</v>
      </c>
      <c r="E869">
        <f t="shared" si="82"/>
        <v>5.449202876559231E-2</v>
      </c>
      <c r="F869">
        <f t="shared" si="83"/>
        <v>2.8335854958108002</v>
      </c>
      <c r="G869" s="4">
        <f t="shared" si="84"/>
        <v>-8.9631411155028484E-2</v>
      </c>
      <c r="H869">
        <f t="shared" si="87"/>
        <v>0</v>
      </c>
    </row>
    <row r="870" spans="1:8" x14ac:dyDescent="0.3">
      <c r="A870" s="7">
        <v>37572</v>
      </c>
      <c r="B870" s="1">
        <f>VLOOKUP(A870,data_considerations!$C$16:$D$8665,2)</f>
        <v>0.78200000000000003</v>
      </c>
      <c r="C870" s="38">
        <f t="shared" si="85"/>
        <v>-0.10087476638656825</v>
      </c>
      <c r="D870" s="71">
        <f t="shared" si="86"/>
        <v>3.145744856780226E-3</v>
      </c>
      <c r="E870">
        <f t="shared" si="82"/>
        <v>5.6086940162396327E-2</v>
      </c>
      <c r="F870">
        <f t="shared" si="83"/>
        <v>2.9165208884446092</v>
      </c>
      <c r="G870" s="4">
        <f t="shared" si="84"/>
        <v>-9.2254806950727811E-2</v>
      </c>
      <c r="H870">
        <f t="shared" si="87"/>
        <v>1</v>
      </c>
    </row>
    <row r="871" spans="1:8" x14ac:dyDescent="0.3">
      <c r="A871" s="7">
        <v>37579</v>
      </c>
      <c r="B871" s="1">
        <f>VLOOKUP(A871,data_considerations!$C$16:$D$8665,2)</f>
        <v>0.71799999999999997</v>
      </c>
      <c r="C871" s="38">
        <f t="shared" si="85"/>
        <v>-8.5385171497086979E-2</v>
      </c>
      <c r="D871" s="71">
        <f t="shared" si="86"/>
        <v>3.5675432749860962E-3</v>
      </c>
      <c r="E871">
        <f t="shared" si="82"/>
        <v>5.9728914898783285E-2</v>
      </c>
      <c r="F871">
        <f t="shared" si="83"/>
        <v>3.1059035747367307</v>
      </c>
      <c r="G871" s="4">
        <f t="shared" si="84"/>
        <v>-9.8245322305139535E-2</v>
      </c>
      <c r="H871">
        <f t="shared" si="87"/>
        <v>0</v>
      </c>
    </row>
    <row r="872" spans="1:8" x14ac:dyDescent="0.3">
      <c r="A872" s="7">
        <v>37586</v>
      </c>
      <c r="B872" s="1">
        <f>VLOOKUP(A872,data_considerations!$C$16:$D$8665,2)</f>
        <v>0.72599999999999998</v>
      </c>
      <c r="C872" s="38">
        <f t="shared" si="85"/>
        <v>1.1080445776571959E-2</v>
      </c>
      <c r="D872" s="71">
        <f t="shared" si="86"/>
        <v>3.790928329182148E-3</v>
      </c>
      <c r="E872">
        <f t="shared" si="82"/>
        <v>6.1570515095962515E-2</v>
      </c>
      <c r="F872">
        <f t="shared" si="83"/>
        <v>3.2016667849900506</v>
      </c>
      <c r="G872" s="4">
        <f t="shared" si="84"/>
        <v>-0.10127448506886434</v>
      </c>
      <c r="H872">
        <f t="shared" si="87"/>
        <v>0</v>
      </c>
    </row>
    <row r="873" spans="1:8" x14ac:dyDescent="0.3">
      <c r="A873" s="7">
        <v>37593</v>
      </c>
      <c r="B873" s="1">
        <f>VLOOKUP(A873,data_considerations!$C$16:$D$8665,2)</f>
        <v>0.73</v>
      </c>
      <c r="C873" s="38">
        <f t="shared" si="85"/>
        <v>5.4945193176407798E-3</v>
      </c>
      <c r="D873" s="71">
        <f t="shared" si="86"/>
        <v>3.570839206147672E-3</v>
      </c>
      <c r="E873">
        <f t="shared" si="82"/>
        <v>5.9756499279556799E-2</v>
      </c>
      <c r="F873">
        <f t="shared" si="83"/>
        <v>3.1073379625369535</v>
      </c>
      <c r="G873" s="4">
        <f t="shared" si="84"/>
        <v>-9.8290694573902063E-2</v>
      </c>
      <c r="H873">
        <f t="shared" si="87"/>
        <v>0</v>
      </c>
    </row>
    <row r="874" spans="1:8" x14ac:dyDescent="0.3">
      <c r="A874" s="7">
        <v>37600</v>
      </c>
      <c r="B874" s="1">
        <f>VLOOKUP(A874,data_considerations!$C$16:$D$8665,2)</f>
        <v>0.76300000000000001</v>
      </c>
      <c r="C874" s="38">
        <f t="shared" si="85"/>
        <v>4.4213497142020282E-2</v>
      </c>
      <c r="D874" s="71">
        <f t="shared" si="86"/>
        <v>3.3584002383307268E-3</v>
      </c>
      <c r="E874">
        <f t="shared" si="82"/>
        <v>5.7951706086453801E-2</v>
      </c>
      <c r="F874">
        <f t="shared" si="83"/>
        <v>3.0134887164955977</v>
      </c>
      <c r="G874" s="4">
        <f t="shared" si="84"/>
        <v>-9.5322073944329261E-2</v>
      </c>
      <c r="H874">
        <f t="shared" si="87"/>
        <v>0</v>
      </c>
    </row>
    <row r="875" spans="1:8" x14ac:dyDescent="0.3">
      <c r="A875" s="7">
        <v>37607</v>
      </c>
      <c r="B875" s="1">
        <f>VLOOKUP(A875,data_considerations!$C$16:$D$8665,2)</f>
        <v>0.81299999999999994</v>
      </c>
      <c r="C875" s="38">
        <f t="shared" si="85"/>
        <v>6.3473078263353452E-2</v>
      </c>
      <c r="D875" s="71">
        <f t="shared" si="86"/>
        <v>3.2741862238025291E-3</v>
      </c>
      <c r="E875">
        <f t="shared" si="82"/>
        <v>5.7220505273918448E-2</v>
      </c>
      <c r="F875">
        <f t="shared" si="83"/>
        <v>2.9754662742437592</v>
      </c>
      <c r="G875" s="4">
        <f t="shared" si="84"/>
        <v>-9.4119355635800622E-2</v>
      </c>
      <c r="H875">
        <f t="shared" si="87"/>
        <v>0</v>
      </c>
    </row>
    <row r="876" spans="1:8" x14ac:dyDescent="0.3">
      <c r="A876" s="7">
        <v>37614</v>
      </c>
      <c r="B876" s="1">
        <f>VLOOKUP(A876,data_considerations!$C$16:$D$8665,2)</f>
        <v>0.89900000000000002</v>
      </c>
      <c r="C876" s="38">
        <f t="shared" si="85"/>
        <v>0.10055192492380979</v>
      </c>
      <c r="D876" s="71">
        <f t="shared" si="86"/>
        <v>3.3194649502279248E-3</v>
      </c>
      <c r="E876">
        <f t="shared" si="82"/>
        <v>5.7614798014294248E-2</v>
      </c>
      <c r="F876">
        <f t="shared" si="83"/>
        <v>2.9959694967433008</v>
      </c>
      <c r="G876" s="4">
        <f t="shared" si="84"/>
        <v>-9.4767909479888404E-2</v>
      </c>
      <c r="H876">
        <f t="shared" si="87"/>
        <v>0</v>
      </c>
    </row>
    <row r="877" spans="1:8" x14ac:dyDescent="0.3">
      <c r="A877" s="7">
        <v>37621</v>
      </c>
      <c r="B877" s="1">
        <f>VLOOKUP(A877,data_considerations!$C$16:$D$8665,2)</f>
        <v>0.85099999999999998</v>
      </c>
      <c r="C877" s="38">
        <f t="shared" si="85"/>
        <v>-5.4870905898246149E-2</v>
      </c>
      <c r="D877" s="71">
        <f t="shared" si="86"/>
        <v>3.7269384295672585E-3</v>
      </c>
      <c r="E877">
        <f t="shared" si="82"/>
        <v>6.1048656247023637E-2</v>
      </c>
      <c r="F877">
        <f t="shared" si="83"/>
        <v>3.1745301248452291</v>
      </c>
      <c r="G877" s="4">
        <f t="shared" si="84"/>
        <v>-0.10041610364843051</v>
      </c>
      <c r="H877">
        <f t="shared" si="87"/>
        <v>0</v>
      </c>
    </row>
    <row r="878" spans="1:8" x14ac:dyDescent="0.3">
      <c r="A878" s="7">
        <v>37628</v>
      </c>
      <c r="B878" s="1">
        <f>VLOOKUP(A878,data_considerations!$C$16:$D$8665,2)</f>
        <v>0.81799999999999995</v>
      </c>
      <c r="C878" s="38">
        <f t="shared" si="85"/>
        <v>-3.9549791970627128E-2</v>
      </c>
      <c r="D878" s="71">
        <f t="shared" si="86"/>
        <v>3.6839711026388738E-3</v>
      </c>
      <c r="E878">
        <f t="shared" si="82"/>
        <v>6.0695725571401432E-2</v>
      </c>
      <c r="F878">
        <f t="shared" si="83"/>
        <v>3.1561777297128746</v>
      </c>
      <c r="G878" s="4">
        <f t="shared" si="84"/>
        <v>-9.9835584346570888E-2</v>
      </c>
      <c r="H878">
        <f t="shared" si="87"/>
        <v>0</v>
      </c>
    </row>
    <row r="879" spans="1:8" x14ac:dyDescent="0.3">
      <c r="A879" s="7">
        <v>37635</v>
      </c>
      <c r="B879" s="1">
        <f>VLOOKUP(A879,data_considerations!$C$16:$D$8665,2)</f>
        <v>0.86199999999999999</v>
      </c>
      <c r="C879" s="38">
        <f t="shared" si="85"/>
        <v>5.2392934060946174E-2</v>
      </c>
      <c r="D879" s="71">
        <f t="shared" si="86"/>
        <v>3.5567839991757343E-3</v>
      </c>
      <c r="E879">
        <f t="shared" si="82"/>
        <v>5.9638779323320616E-2</v>
      </c>
      <c r="F879">
        <f t="shared" si="83"/>
        <v>3.101216524812672</v>
      </c>
      <c r="G879" s="4">
        <f t="shared" si="84"/>
        <v>-9.8097062476922403E-2</v>
      </c>
      <c r="H879">
        <f t="shared" si="87"/>
        <v>0</v>
      </c>
    </row>
    <row r="880" spans="1:8" x14ac:dyDescent="0.3">
      <c r="A880" s="7">
        <v>37642</v>
      </c>
      <c r="B880" s="1">
        <f>VLOOKUP(A880,data_considerations!$C$16:$D$8665,2)</f>
        <v>0.86799999999999999</v>
      </c>
      <c r="C880" s="38">
        <f t="shared" si="85"/>
        <v>6.9364439966571687E-3</v>
      </c>
      <c r="D880" s="71">
        <f t="shared" si="86"/>
        <v>3.5080781315960695E-3</v>
      </c>
      <c r="E880">
        <f t="shared" si="82"/>
        <v>5.9229031155304826E-2</v>
      </c>
      <c r="F880">
        <f t="shared" si="83"/>
        <v>3.0799096200758509</v>
      </c>
      <c r="G880" s="4">
        <f t="shared" si="84"/>
        <v>-9.7423086716624918E-2</v>
      </c>
      <c r="H880">
        <f t="shared" si="87"/>
        <v>0</v>
      </c>
    </row>
    <row r="881" spans="1:8" x14ac:dyDescent="0.3">
      <c r="A881" s="7">
        <v>37649</v>
      </c>
      <c r="B881" s="1">
        <f>VLOOKUP(A881,data_considerations!$C$16:$D$8665,2)</f>
        <v>0.91</v>
      </c>
      <c r="C881" s="38">
        <f t="shared" si="85"/>
        <v>4.7252884850545511E-2</v>
      </c>
      <c r="D881" s="71">
        <f t="shared" si="86"/>
        <v>3.3004802990194309E-3</v>
      </c>
      <c r="E881">
        <f t="shared" si="82"/>
        <v>5.7449806779652716E-2</v>
      </c>
      <c r="F881">
        <f t="shared" si="83"/>
        <v>2.9873899525419412</v>
      </c>
      <c r="G881" s="4">
        <f t="shared" si="84"/>
        <v>-9.4496523049173067E-2</v>
      </c>
      <c r="H881">
        <f t="shared" si="87"/>
        <v>0</v>
      </c>
    </row>
    <row r="882" spans="1:8" x14ac:dyDescent="0.3">
      <c r="A882" s="7">
        <v>37656</v>
      </c>
      <c r="B882" s="1">
        <f>VLOOKUP(A882,data_considerations!$C$16:$D$8665,2)</f>
        <v>0.98799999999999999</v>
      </c>
      <c r="C882" s="38">
        <f t="shared" si="85"/>
        <v>8.2238098236972007E-2</v>
      </c>
      <c r="D882" s="71">
        <f t="shared" si="86"/>
        <v>3.2364215886801998E-3</v>
      </c>
      <c r="E882">
        <f t="shared" si="82"/>
        <v>5.6889556059791853E-2</v>
      </c>
      <c r="F882">
        <f t="shared" si="83"/>
        <v>2.9582569151091764</v>
      </c>
      <c r="G882" s="4">
        <f t="shared" si="84"/>
        <v>-9.3574992620607755E-2</v>
      </c>
      <c r="H882">
        <f t="shared" si="87"/>
        <v>0</v>
      </c>
    </row>
    <row r="883" spans="1:8" x14ac:dyDescent="0.3">
      <c r="A883" s="7">
        <v>37663</v>
      </c>
      <c r="B883" s="1">
        <f>VLOOKUP(A883,data_considerations!$C$16:$D$8665,2)</f>
        <v>1.0349999999999999</v>
      </c>
      <c r="C883" s="38">
        <f t="shared" si="85"/>
        <v>4.6474007951601504E-2</v>
      </c>
      <c r="D883" s="71">
        <f t="shared" si="86"/>
        <v>3.4480225814574198E-3</v>
      </c>
      <c r="E883">
        <f t="shared" si="82"/>
        <v>5.8719865305170954E-2</v>
      </c>
      <c r="F883">
        <f t="shared" si="83"/>
        <v>3.0534329958688895</v>
      </c>
      <c r="G883" s="4">
        <f t="shared" si="84"/>
        <v>-9.658558342131239E-2</v>
      </c>
      <c r="H883">
        <f t="shared" si="87"/>
        <v>0</v>
      </c>
    </row>
    <row r="884" spans="1:8" x14ac:dyDescent="0.3">
      <c r="A884" s="7">
        <v>37670</v>
      </c>
      <c r="B884" s="1">
        <f>VLOOKUP(A884,data_considerations!$C$16:$D$8665,2)</f>
        <v>0.96799999999999997</v>
      </c>
      <c r="C884" s="38">
        <f t="shared" si="85"/>
        <v>-6.6924618422892337E-2</v>
      </c>
      <c r="D884" s="71">
        <f t="shared" si="86"/>
        <v>3.3707312314751057E-3</v>
      </c>
      <c r="E884">
        <f t="shared" si="82"/>
        <v>5.8057998858685317E-2</v>
      </c>
      <c r="F884">
        <f t="shared" si="83"/>
        <v>3.0190159406516366</v>
      </c>
      <c r="G884" s="4">
        <f t="shared" si="84"/>
        <v>-9.5496909996253002E-2</v>
      </c>
      <c r="H884">
        <f t="shared" si="87"/>
        <v>0</v>
      </c>
    </row>
    <row r="885" spans="1:8" x14ac:dyDescent="0.3">
      <c r="A885" s="7">
        <v>37677</v>
      </c>
      <c r="B885" s="1">
        <f>VLOOKUP(A885,data_considerations!$C$16:$D$8665,2)</f>
        <v>0.98499999999999999</v>
      </c>
      <c r="C885" s="38">
        <f t="shared" si="85"/>
        <v>1.7409553895511781E-2</v>
      </c>
      <c r="D885" s="71">
        <f t="shared" si="86"/>
        <v>3.4372216306495836E-3</v>
      </c>
      <c r="E885">
        <f t="shared" si="82"/>
        <v>5.8627823007933559E-2</v>
      </c>
      <c r="F885">
        <f t="shared" si="83"/>
        <v>3.048646796412545</v>
      </c>
      <c r="G885" s="4">
        <f t="shared" si="84"/>
        <v>-9.6434187314868511E-2</v>
      </c>
      <c r="H885">
        <f t="shared" si="87"/>
        <v>0</v>
      </c>
    </row>
    <row r="886" spans="1:8" x14ac:dyDescent="0.3">
      <c r="A886" s="7">
        <v>37684</v>
      </c>
      <c r="B886" s="1">
        <f>VLOOKUP(A886,data_considerations!$C$16:$D$8665,2)</f>
        <v>1.036</v>
      </c>
      <c r="C886" s="38">
        <f t="shared" si="85"/>
        <v>5.048078164733949E-2</v>
      </c>
      <c r="D886" s="71">
        <f t="shared" si="86"/>
        <v>3.2491738868210521E-3</v>
      </c>
      <c r="E886">
        <f t="shared" si="82"/>
        <v>5.7001525302583372E-2</v>
      </c>
      <c r="F886">
        <f t="shared" si="83"/>
        <v>2.9640793157343355</v>
      </c>
      <c r="G886" s="4">
        <f t="shared" si="84"/>
        <v>-9.3759165635720398E-2</v>
      </c>
      <c r="H886">
        <f t="shared" si="87"/>
        <v>0</v>
      </c>
    </row>
    <row r="887" spans="1:8" x14ac:dyDescent="0.3">
      <c r="A887" s="7">
        <v>37691</v>
      </c>
      <c r="B887" s="1">
        <f>VLOOKUP(A887,data_considerations!$C$16:$D$8665,2)</f>
        <v>1.0369999999999999</v>
      </c>
      <c r="C887" s="38">
        <f t="shared" si="85"/>
        <v>9.6478541009890331E-4</v>
      </c>
      <c r="D887" s="71">
        <f t="shared" si="86"/>
        <v>3.207122012555371E-3</v>
      </c>
      <c r="E887">
        <f t="shared" si="82"/>
        <v>5.6631457800019339E-2</v>
      </c>
      <c r="F887">
        <f t="shared" si="83"/>
        <v>2.9448358056010058</v>
      </c>
      <c r="G887" s="4">
        <f t="shared" si="84"/>
        <v>-9.3150458761911081E-2</v>
      </c>
      <c r="H887">
        <f t="shared" si="87"/>
        <v>0</v>
      </c>
    </row>
    <row r="888" spans="1:8" x14ac:dyDescent="0.3">
      <c r="A888" s="7">
        <v>37698</v>
      </c>
      <c r="B888" s="1">
        <f>VLOOKUP(A888,data_considerations!$C$16:$D$8665,2)</f>
        <v>0.91100000000000003</v>
      </c>
      <c r="C888" s="38">
        <f t="shared" si="85"/>
        <v>-0.12954431096956884</v>
      </c>
      <c r="D888" s="71">
        <f t="shared" si="86"/>
        <v>3.0147505404553008E-3</v>
      </c>
      <c r="E888">
        <f t="shared" si="82"/>
        <v>5.4906744034365219E-2</v>
      </c>
      <c r="F888">
        <f t="shared" si="83"/>
        <v>2.8551506897869916</v>
      </c>
      <c r="G888" s="4">
        <f t="shared" si="84"/>
        <v>-9.0313557069021763E-2</v>
      </c>
      <c r="H888">
        <f t="shared" si="87"/>
        <v>1</v>
      </c>
    </row>
    <row r="889" spans="1:8" x14ac:dyDescent="0.3">
      <c r="A889" s="7">
        <v>37705</v>
      </c>
      <c r="B889" s="1">
        <f>VLOOKUP(A889,data_considerations!$C$16:$D$8665,2)</f>
        <v>0.83299999999999996</v>
      </c>
      <c r="C889" s="38">
        <f t="shared" si="85"/>
        <v>-8.9509255093115733E-2</v>
      </c>
      <c r="D889" s="71">
        <f t="shared" si="86"/>
        <v>3.8407692183028046E-3</v>
      </c>
      <c r="E889">
        <f t="shared" si="82"/>
        <v>6.197393983201975E-2</v>
      </c>
      <c r="F889">
        <f t="shared" si="83"/>
        <v>3.2226448712650271</v>
      </c>
      <c r="G889" s="4">
        <f t="shared" si="84"/>
        <v>-0.10193805970917003</v>
      </c>
      <c r="H889">
        <f t="shared" si="87"/>
        <v>0</v>
      </c>
    </row>
    <row r="890" spans="1:8" x14ac:dyDescent="0.3">
      <c r="A890" s="7">
        <v>37712</v>
      </c>
      <c r="B890" s="1">
        <f>VLOOKUP(A890,data_considerations!$C$16:$D$8665,2)</f>
        <v>0.86199999999999999</v>
      </c>
      <c r="C890" s="38">
        <f t="shared" si="85"/>
        <v>3.422162849685053E-2</v>
      </c>
      <c r="D890" s="71">
        <f t="shared" si="86"/>
        <v>4.0910374700441048E-3</v>
      </c>
      <c r="E890">
        <f t="shared" si="82"/>
        <v>6.3961218484673232E-2</v>
      </c>
      <c r="F890">
        <f t="shared" si="83"/>
        <v>3.3259833612030079</v>
      </c>
      <c r="G890" s="4">
        <f t="shared" si="84"/>
        <v>-0.10520684220875035</v>
      </c>
      <c r="H890">
        <f t="shared" si="87"/>
        <v>0</v>
      </c>
    </row>
    <row r="891" spans="1:8" x14ac:dyDescent="0.3">
      <c r="A891" s="7">
        <v>37719</v>
      </c>
      <c r="B891" s="1">
        <f>VLOOKUP(A891,data_considerations!$C$16:$D$8665,2)</f>
        <v>0.78800000000000003</v>
      </c>
      <c r="C891" s="38">
        <f t="shared" si="85"/>
        <v>-8.9757180805813866E-2</v>
      </c>
      <c r="D891" s="71">
        <f t="shared" si="86"/>
        <v>3.9158424132600452E-3</v>
      </c>
      <c r="E891">
        <f t="shared" si="82"/>
        <v>6.2576692252467647E-2</v>
      </c>
      <c r="F891">
        <f t="shared" si="83"/>
        <v>3.2539879971283177</v>
      </c>
      <c r="G891" s="4">
        <f t="shared" si="84"/>
        <v>-0.10292949921409753</v>
      </c>
      <c r="H891">
        <f t="shared" si="87"/>
        <v>0</v>
      </c>
    </row>
    <row r="892" spans="1:8" x14ac:dyDescent="0.3">
      <c r="A892" s="7">
        <v>37726</v>
      </c>
      <c r="B892" s="1">
        <f>VLOOKUP(A892,data_considerations!$C$16:$D$8665,2)</f>
        <v>0.81699999999999995</v>
      </c>
      <c r="C892" s="38">
        <f t="shared" si="85"/>
        <v>3.6141005002123569E-2</v>
      </c>
      <c r="D892" s="71">
        <f t="shared" si="86"/>
        <v>4.1642729588368963E-3</v>
      </c>
      <c r="E892">
        <f t="shared" si="82"/>
        <v>6.453117819191663E-2</v>
      </c>
      <c r="F892">
        <f t="shared" si="83"/>
        <v>3.3556212659796647</v>
      </c>
      <c r="G892" s="4">
        <f t="shared" si="84"/>
        <v>-0.10614434250042584</v>
      </c>
      <c r="H892">
        <f t="shared" si="87"/>
        <v>0</v>
      </c>
    </row>
    <row r="893" spans="1:8" x14ac:dyDescent="0.3">
      <c r="A893" s="7">
        <v>37733</v>
      </c>
      <c r="B893" s="1">
        <f>VLOOKUP(A893,data_considerations!$C$16:$D$8665,2)</f>
        <v>0.81</v>
      </c>
      <c r="C893" s="38">
        <f t="shared" si="85"/>
        <v>-8.6048471935183026E-3</v>
      </c>
      <c r="D893" s="71">
        <f t="shared" si="86"/>
        <v>3.9927869158604933E-3</v>
      </c>
      <c r="E893">
        <f t="shared" si="82"/>
        <v>6.3188503035445404E-2</v>
      </c>
      <c r="F893">
        <f t="shared" si="83"/>
        <v>3.2858021578431611</v>
      </c>
      <c r="G893" s="4">
        <f t="shared" si="84"/>
        <v>-0.10393583839948652</v>
      </c>
      <c r="H893">
        <f t="shared" si="87"/>
        <v>0</v>
      </c>
    </row>
    <row r="894" spans="1:8" x14ac:dyDescent="0.3">
      <c r="A894" s="7">
        <v>37740</v>
      </c>
      <c r="B894" s="1">
        <f>VLOOKUP(A894,data_considerations!$C$16:$D$8665,2)</f>
        <v>0.73099999999999998</v>
      </c>
      <c r="C894" s="38">
        <f t="shared" si="85"/>
        <v>-0.10262078791670608</v>
      </c>
      <c r="D894" s="71">
        <f t="shared" si="86"/>
        <v>3.7576623046222915E-3</v>
      </c>
      <c r="E894">
        <f t="shared" si="82"/>
        <v>6.1299774099276186E-2</v>
      </c>
      <c r="F894">
        <f t="shared" si="83"/>
        <v>3.1875882531623616</v>
      </c>
      <c r="G894" s="4">
        <f t="shared" si="84"/>
        <v>-0.10082915575850038</v>
      </c>
      <c r="H894">
        <f t="shared" si="87"/>
        <v>1</v>
      </c>
    </row>
    <row r="895" spans="1:8" x14ac:dyDescent="0.3">
      <c r="A895" s="7">
        <v>37747</v>
      </c>
      <c r="B895" s="1">
        <f>VLOOKUP(A895,data_considerations!$C$16:$D$8665,2)</f>
        <v>0.69099999999999995</v>
      </c>
      <c r="C895" s="38">
        <f t="shared" si="85"/>
        <v>-5.6273635982108605E-2</v>
      </c>
      <c r="D895" s="71">
        <f t="shared" si="86"/>
        <v>4.164064133103689E-3</v>
      </c>
      <c r="E895">
        <f t="shared" si="82"/>
        <v>6.4529560149622037E-2</v>
      </c>
      <c r="F895">
        <f t="shared" si="83"/>
        <v>3.3555371277803459</v>
      </c>
      <c r="G895" s="4">
        <f t="shared" si="84"/>
        <v>-0.10614168105768902</v>
      </c>
      <c r="H895">
        <f t="shared" si="87"/>
        <v>0</v>
      </c>
    </row>
    <row r="896" spans="1:8" x14ac:dyDescent="0.3">
      <c r="A896" s="7">
        <v>37754</v>
      </c>
      <c r="B896" s="1">
        <f>VLOOKUP(A896,data_considerations!$C$16:$D$8665,2)</f>
        <v>0.76800000000000002</v>
      </c>
      <c r="C896" s="38">
        <f t="shared" si="85"/>
        <v>0.10564990938000235</v>
      </c>
      <c r="D896" s="71">
        <f t="shared" si="86"/>
        <v>4.1042236115162792E-3</v>
      </c>
      <c r="E896">
        <f t="shared" si="82"/>
        <v>6.4064214749860779E-2</v>
      </c>
      <c r="F896">
        <f t="shared" si="83"/>
        <v>3.3313391669927603</v>
      </c>
      <c r="G896" s="4">
        <f t="shared" si="84"/>
        <v>-0.10537625598910653</v>
      </c>
      <c r="H896">
        <f t="shared" si="87"/>
        <v>0</v>
      </c>
    </row>
    <row r="897" spans="1:8" x14ac:dyDescent="0.3">
      <c r="A897" s="7">
        <v>37761</v>
      </c>
      <c r="B897" s="1">
        <f>VLOOKUP(A897,data_considerations!$C$16:$D$8665,2)</f>
        <v>0.75700000000000001</v>
      </c>
      <c r="C897" s="38">
        <f t="shared" si="85"/>
        <v>-1.4426479710223353E-2</v>
      </c>
      <c r="D897" s="71">
        <f t="shared" si="86"/>
        <v>4.5276843959454654E-3</v>
      </c>
      <c r="E897">
        <f t="shared" si="82"/>
        <v>6.7288070234964123E-2</v>
      </c>
      <c r="F897">
        <f t="shared" si="83"/>
        <v>3.4989796522181345</v>
      </c>
      <c r="G897" s="4">
        <f t="shared" si="84"/>
        <v>-0.11067902637654617</v>
      </c>
      <c r="H897">
        <f t="shared" si="87"/>
        <v>0</v>
      </c>
    </row>
    <row r="898" spans="1:8" x14ac:dyDescent="0.3">
      <c r="A898" s="7">
        <v>37768</v>
      </c>
      <c r="B898" s="1">
        <f>VLOOKUP(A898,data_considerations!$C$16:$D$8665,2)</f>
        <v>0.81100000000000005</v>
      </c>
      <c r="C898" s="38">
        <f t="shared" si="85"/>
        <v>6.8904800677964187E-2</v>
      </c>
      <c r="D898" s="71">
        <f t="shared" si="86"/>
        <v>4.2685107311985059E-3</v>
      </c>
      <c r="E898">
        <f t="shared" si="82"/>
        <v>6.5333840627951043E-2</v>
      </c>
      <c r="F898">
        <f t="shared" si="83"/>
        <v>3.3973597126534543</v>
      </c>
      <c r="G898" s="4">
        <f t="shared" si="84"/>
        <v>-0.10746460471955475</v>
      </c>
      <c r="H898">
        <f t="shared" si="87"/>
        <v>0</v>
      </c>
    </row>
    <row r="899" spans="1:8" x14ac:dyDescent="0.3">
      <c r="A899" s="7">
        <v>37775</v>
      </c>
      <c r="B899" s="1">
        <f>VLOOKUP(A899,data_considerations!$C$16:$D$8665,2)</f>
        <v>0.82099999999999995</v>
      </c>
      <c r="C899" s="38">
        <f t="shared" si="85"/>
        <v>1.2255055337015134E-2</v>
      </c>
      <c r="D899" s="71">
        <f t="shared" si="86"/>
        <v>4.2972723807147934E-3</v>
      </c>
      <c r="E899">
        <f t="shared" si="82"/>
        <v>6.5553584041719584E-2</v>
      </c>
      <c r="F899">
        <f t="shared" si="83"/>
        <v>3.4087863701694183</v>
      </c>
      <c r="G899" s="4">
        <f t="shared" si="84"/>
        <v>-0.10782605047069063</v>
      </c>
      <c r="H899">
        <f t="shared" si="87"/>
        <v>0</v>
      </c>
    </row>
    <row r="900" spans="1:8" x14ac:dyDescent="0.3">
      <c r="A900" s="7">
        <v>37782</v>
      </c>
      <c r="B900" s="1">
        <f>VLOOKUP(A900,data_considerations!$C$16:$D$8665,2)</f>
        <v>0.86099999999999999</v>
      </c>
      <c r="C900" s="38">
        <f t="shared" si="85"/>
        <v>4.7571394975302675E-2</v>
      </c>
      <c r="D900" s="71">
        <f t="shared" si="86"/>
        <v>4.0484472207507035E-3</v>
      </c>
      <c r="E900">
        <f t="shared" si="82"/>
        <v>6.3627409351243461E-2</v>
      </c>
      <c r="F900">
        <f t="shared" si="83"/>
        <v>3.3086252862646601</v>
      </c>
      <c r="G900" s="4">
        <f t="shared" si="84"/>
        <v>-0.10465777504491885</v>
      </c>
      <c r="H900">
        <f t="shared" si="87"/>
        <v>0</v>
      </c>
    </row>
    <row r="901" spans="1:8" x14ac:dyDescent="0.3">
      <c r="A901" s="7">
        <v>37789</v>
      </c>
      <c r="B901" s="1">
        <f>VLOOKUP(A901,data_considerations!$C$16:$D$8665,2)</f>
        <v>0.79400000000000004</v>
      </c>
      <c r="C901" s="38">
        <f t="shared" si="85"/>
        <v>-8.1011043180594988E-2</v>
      </c>
      <c r="D901" s="71">
        <f t="shared" si="86"/>
        <v>3.9413226446994359E-3</v>
      </c>
      <c r="E901">
        <f t="shared" si="82"/>
        <v>6.2779954162928753E-2</v>
      </c>
      <c r="F901">
        <f t="shared" si="83"/>
        <v>3.2645576164722954</v>
      </c>
      <c r="G901" s="4">
        <f t="shared" si="84"/>
        <v>-0.10326383530474056</v>
      </c>
      <c r="H901">
        <f t="shared" si="87"/>
        <v>0</v>
      </c>
    </row>
    <row r="902" spans="1:8" x14ac:dyDescent="0.3">
      <c r="A902" s="7">
        <v>37796</v>
      </c>
      <c r="B902" s="1">
        <f>VLOOKUP(A902,data_considerations!$C$16:$D$8665,2)</f>
        <v>0.76100000000000001</v>
      </c>
      <c r="C902" s="38">
        <f t="shared" si="85"/>
        <v>-4.2450103385449967E-2</v>
      </c>
      <c r="D902" s="71">
        <f t="shared" si="86"/>
        <v>4.0986106330499631E-3</v>
      </c>
      <c r="E902">
        <f t="shared" si="82"/>
        <v>6.4020392321899766E-2</v>
      </c>
      <c r="F902">
        <f t="shared" si="83"/>
        <v>3.3290604007387881</v>
      </c>
      <c r="G902" s="4">
        <f t="shared" si="84"/>
        <v>-0.10530417450953304</v>
      </c>
      <c r="H902">
        <f t="shared" si="87"/>
        <v>0</v>
      </c>
    </row>
    <row r="903" spans="1:8" x14ac:dyDescent="0.3">
      <c r="A903" s="7">
        <v>37803</v>
      </c>
      <c r="B903" s="1">
        <f>VLOOKUP(A903,data_considerations!$C$16:$D$8665,2)</f>
        <v>0.83299999999999996</v>
      </c>
      <c r="C903" s="38">
        <f t="shared" si="85"/>
        <v>9.0400284305156758E-2</v>
      </c>
      <c r="D903" s="71">
        <f t="shared" si="86"/>
        <v>3.9608146717130888E-3</v>
      </c>
      <c r="E903">
        <f t="shared" si="82"/>
        <v>6.293500354900354E-2</v>
      </c>
      <c r="F903">
        <f t="shared" si="83"/>
        <v>3.2726201845481842</v>
      </c>
      <c r="G903" s="4">
        <f t="shared" si="84"/>
        <v>-0.10351886884978227</v>
      </c>
      <c r="H903">
        <f t="shared" si="87"/>
        <v>0</v>
      </c>
    </row>
    <row r="904" spans="1:8" x14ac:dyDescent="0.3">
      <c r="A904" s="7">
        <v>37810</v>
      </c>
      <c r="B904" s="1">
        <f>VLOOKUP(A904,data_considerations!$C$16:$D$8665,2)</f>
        <v>0.88100000000000001</v>
      </c>
      <c r="C904" s="38">
        <f t="shared" si="85"/>
        <v>5.6023983769336802E-2</v>
      </c>
      <c r="D904" s="71">
        <f t="shared" si="86"/>
        <v>4.213498475557494E-3</v>
      </c>
      <c r="E904">
        <f t="shared" si="82"/>
        <v>6.4911466441280569E-2</v>
      </c>
      <c r="F904">
        <f t="shared" si="83"/>
        <v>3.3753962549465895</v>
      </c>
      <c r="G904" s="4">
        <f t="shared" si="84"/>
        <v>-0.10676986100667914</v>
      </c>
      <c r="H904">
        <f t="shared" si="87"/>
        <v>0</v>
      </c>
    </row>
    <row r="905" spans="1:8" x14ac:dyDescent="0.3">
      <c r="A905" s="7">
        <v>37817</v>
      </c>
      <c r="B905" s="1">
        <f>VLOOKUP(A905,data_considerations!$C$16:$D$8665,2)</f>
        <v>0.90500000000000003</v>
      </c>
      <c r="C905" s="38">
        <f t="shared" si="85"/>
        <v>2.6877317763746612E-2</v>
      </c>
      <c r="D905" s="71">
        <f t="shared" si="86"/>
        <v>4.1490097724672598E-3</v>
      </c>
      <c r="E905">
        <f t="shared" si="82"/>
        <v>6.4412807518903104E-2</v>
      </c>
      <c r="F905">
        <f t="shared" si="83"/>
        <v>3.3494659909829614</v>
      </c>
      <c r="G905" s="4">
        <f t="shared" si="84"/>
        <v>-0.10594964006959486</v>
      </c>
      <c r="H905">
        <f t="shared" si="87"/>
        <v>0</v>
      </c>
    </row>
    <row r="906" spans="1:8" x14ac:dyDescent="0.3">
      <c r="A906" s="7">
        <v>37824</v>
      </c>
      <c r="B906" s="1">
        <f>VLOOKUP(A906,data_considerations!$C$16:$D$8665,2)</f>
        <v>0.85399999999999998</v>
      </c>
      <c r="C906" s="38">
        <f t="shared" si="85"/>
        <v>-5.8003749911356366E-2</v>
      </c>
      <c r="D906" s="71">
        <f t="shared" si="86"/>
        <v>3.9434125987296287E-3</v>
      </c>
      <c r="E906">
        <f t="shared" si="82"/>
        <v>6.2796597031444537E-2</v>
      </c>
      <c r="F906">
        <f t="shared" si="83"/>
        <v>3.2654230456351159</v>
      </c>
      <c r="G906" s="4">
        <f t="shared" si="84"/>
        <v>-0.10329121038738162</v>
      </c>
      <c r="H906">
        <f t="shared" si="87"/>
        <v>0</v>
      </c>
    </row>
    <row r="907" spans="1:8" x14ac:dyDescent="0.3">
      <c r="A907" s="7">
        <v>37831</v>
      </c>
      <c r="B907" s="1">
        <f>VLOOKUP(A907,data_considerations!$C$16:$D$8665,2)</f>
        <v>0.85699999999999998</v>
      </c>
      <c r="C907" s="38">
        <f t="shared" si="85"/>
        <v>3.5067248092098195E-3</v>
      </c>
      <c r="D907" s="71">
        <f t="shared" si="86"/>
        <v>3.9086739430326013E-3</v>
      </c>
      <c r="E907">
        <f t="shared" si="82"/>
        <v>6.2519388536937892E-2</v>
      </c>
      <c r="F907">
        <f t="shared" si="83"/>
        <v>3.2510082039207706</v>
      </c>
      <c r="G907" s="4">
        <f t="shared" si="84"/>
        <v>-0.10283524298977062</v>
      </c>
      <c r="H907">
        <f t="shared" si="87"/>
        <v>0</v>
      </c>
    </row>
    <row r="908" spans="1:8" x14ac:dyDescent="0.3">
      <c r="A908" s="7">
        <v>37838</v>
      </c>
      <c r="B908" s="1">
        <f>VLOOKUP(A908,data_considerations!$C$16:$D$8665,2)</f>
        <v>0.96299999999999997</v>
      </c>
      <c r="C908" s="38">
        <f t="shared" si="85"/>
        <v>0.11661549320034584</v>
      </c>
      <c r="D908" s="71">
        <f t="shared" si="86"/>
        <v>3.6748913335838971E-3</v>
      </c>
      <c r="E908">
        <f t="shared" si="82"/>
        <v>6.0620881992791038E-2</v>
      </c>
      <c r="F908">
        <f t="shared" si="83"/>
        <v>3.1522858636251341</v>
      </c>
      <c r="G908" s="4">
        <f t="shared" si="84"/>
        <v>-9.9712477614839562E-2</v>
      </c>
      <c r="H908">
        <f t="shared" si="87"/>
        <v>0</v>
      </c>
    </row>
    <row r="909" spans="1:8" x14ac:dyDescent="0.3">
      <c r="A909" s="7">
        <v>37845</v>
      </c>
      <c r="B909" s="1">
        <f>VLOOKUP(A909,data_considerations!$C$16:$D$8665,2)</f>
        <v>0.97399999999999998</v>
      </c>
      <c r="C909" s="38">
        <f t="shared" si="85"/>
        <v>1.1357891844409582E-2</v>
      </c>
      <c r="D909" s="71">
        <f t="shared" si="86"/>
        <v>4.2703482488304582E-3</v>
      </c>
      <c r="E909">
        <f t="shared" ref="E909:E972" si="88">SQRT(D909)</f>
        <v>6.5347901640607081E-2</v>
      </c>
      <c r="F909">
        <f t="shared" ref="F909:F972" si="89">E909*52</f>
        <v>3.3980908853115683</v>
      </c>
      <c r="G909" s="4">
        <f t="shared" ref="G909:G972" si="90">NORMSINV(0.05)*E909</f>
        <v>-0.10748773302722064</v>
      </c>
      <c r="H909">
        <f t="shared" si="87"/>
        <v>0</v>
      </c>
    </row>
    <row r="910" spans="1:8" x14ac:dyDescent="0.3">
      <c r="A910" s="7">
        <v>37852</v>
      </c>
      <c r="B910" s="1">
        <f>VLOOKUP(A910,data_considerations!$C$16:$D$8665,2)</f>
        <v>1.022</v>
      </c>
      <c r="C910" s="38">
        <f t="shared" ref="C910:C973" si="91">LN(B910/B909)</f>
        <v>4.8105467121114708E-2</v>
      </c>
      <c r="D910" s="71">
        <f t="shared" ref="D910:D973" si="92">(1-$D$8)*C909^2+$D$8*D909</f>
        <v>4.0218674563295888E-3</v>
      </c>
      <c r="E910">
        <f t="shared" si="88"/>
        <v>6.3418194994256882E-2</v>
      </c>
      <c r="F910">
        <f t="shared" si="89"/>
        <v>3.2977461397013581</v>
      </c>
      <c r="G910" s="4">
        <f t="shared" si="90"/>
        <v>-0.10431364805101916</v>
      </c>
      <c r="H910">
        <f t="shared" ref="H910:H973" si="93">IF(C910&gt;G910,0,1)</f>
        <v>0</v>
      </c>
    </row>
    <row r="911" spans="1:8" x14ac:dyDescent="0.3">
      <c r="A911" s="7">
        <v>37859</v>
      </c>
      <c r="B911" s="1">
        <f>VLOOKUP(A911,data_considerations!$C$16:$D$8665,2)</f>
        <v>1.0569999999999999</v>
      </c>
      <c r="C911" s="38">
        <f t="shared" si="91"/>
        <v>3.3673215106587807E-2</v>
      </c>
      <c r="D911" s="71">
        <f t="shared" si="92"/>
        <v>3.9194035669662527E-3</v>
      </c>
      <c r="E911">
        <f t="shared" si="88"/>
        <v>6.2605140100204654E-2</v>
      </c>
      <c r="F911">
        <f t="shared" si="89"/>
        <v>3.2554672852106421</v>
      </c>
      <c r="G911" s="4">
        <f t="shared" si="90"/>
        <v>-0.10297629175962671</v>
      </c>
      <c r="H911">
        <f t="shared" si="93"/>
        <v>0</v>
      </c>
    </row>
    <row r="912" spans="1:8" x14ac:dyDescent="0.3">
      <c r="A912" s="7">
        <v>37866</v>
      </c>
      <c r="B912" s="1">
        <f>VLOOKUP(A912,data_considerations!$C$16:$D$8665,2)</f>
        <v>0.92300000000000004</v>
      </c>
      <c r="C912" s="38">
        <f t="shared" si="91"/>
        <v>-0.13556075136738541</v>
      </c>
      <c r="D912" s="71">
        <f t="shared" si="92"/>
        <v>3.7522724778851495E-3</v>
      </c>
      <c r="E912">
        <f t="shared" si="88"/>
        <v>6.1255795463655109E-2</v>
      </c>
      <c r="F912">
        <f t="shared" si="89"/>
        <v>3.1853013641100656</v>
      </c>
      <c r="G912" s="4">
        <f t="shared" si="90"/>
        <v>-0.10075681734019067</v>
      </c>
      <c r="H912">
        <f t="shared" si="93"/>
        <v>1</v>
      </c>
    </row>
    <row r="913" spans="1:8" x14ac:dyDescent="0.3">
      <c r="A913" s="7">
        <v>37873</v>
      </c>
      <c r="B913" s="1">
        <f>VLOOKUP(A913,data_considerations!$C$16:$D$8665,2)</f>
        <v>0.96299999999999997</v>
      </c>
      <c r="C913" s="38">
        <f t="shared" si="91"/>
        <v>4.2424177295273244E-2</v>
      </c>
      <c r="D913" s="71">
        <f t="shared" si="92"/>
        <v>4.6297391678894462E-3</v>
      </c>
      <c r="E913">
        <f t="shared" si="88"/>
        <v>6.8042186677747543E-2</v>
      </c>
      <c r="F913">
        <f t="shared" si="89"/>
        <v>3.5381937072428724</v>
      </c>
      <c r="G913" s="4">
        <f t="shared" si="90"/>
        <v>-0.11191943754260222</v>
      </c>
      <c r="H913">
        <f t="shared" si="93"/>
        <v>0</v>
      </c>
    </row>
    <row r="914" spans="1:8" x14ac:dyDescent="0.3">
      <c r="A914" s="7">
        <v>37880</v>
      </c>
      <c r="B914" s="1">
        <f>VLOOKUP(A914,data_considerations!$C$16:$D$8665,2)</f>
        <v>0.89100000000000001</v>
      </c>
      <c r="C914" s="38">
        <f t="shared" si="91"/>
        <v>-7.7708984327316252E-2</v>
      </c>
      <c r="D914" s="71">
        <f t="shared" si="92"/>
        <v>4.4599434669669261E-3</v>
      </c>
      <c r="E914">
        <f t="shared" si="88"/>
        <v>6.6782808169220664E-2</v>
      </c>
      <c r="F914">
        <f t="shared" si="89"/>
        <v>3.4727060247994745</v>
      </c>
      <c r="G914" s="4">
        <f t="shared" si="90"/>
        <v>-0.10984794423514704</v>
      </c>
      <c r="H914">
        <f t="shared" si="93"/>
        <v>0</v>
      </c>
    </row>
    <row r="915" spans="1:8" x14ac:dyDescent="0.3">
      <c r="A915" s="7">
        <v>37887</v>
      </c>
      <c r="B915" s="1">
        <f>VLOOKUP(A915,data_considerations!$C$16:$D$8665,2)</f>
        <v>0.875</v>
      </c>
      <c r="C915" s="38">
        <f t="shared" si="91"/>
        <v>-1.8120541113194912E-2</v>
      </c>
      <c r="D915" s="71">
        <f t="shared" si="92"/>
        <v>4.5546680336598956E-3</v>
      </c>
      <c r="E915">
        <f t="shared" si="88"/>
        <v>6.7488280713468282E-2</v>
      </c>
      <c r="F915">
        <f t="shared" si="89"/>
        <v>3.5093905971003507</v>
      </c>
      <c r="G915" s="4">
        <f t="shared" si="90"/>
        <v>-0.11100834330826742</v>
      </c>
      <c r="H915">
        <f t="shared" si="93"/>
        <v>0</v>
      </c>
    </row>
    <row r="916" spans="1:8" x14ac:dyDescent="0.3">
      <c r="A916" s="7">
        <v>37894</v>
      </c>
      <c r="B916" s="1">
        <f>VLOOKUP(A916,data_considerations!$C$16:$D$8665,2)</f>
        <v>0.872</v>
      </c>
      <c r="C916" s="38">
        <f t="shared" si="91"/>
        <v>-3.4344624486348191E-3</v>
      </c>
      <c r="D916" s="71">
        <f t="shared" si="92"/>
        <v>4.3010891922544009E-3</v>
      </c>
      <c r="E916">
        <f t="shared" si="88"/>
        <v>6.5582689730251234E-2</v>
      </c>
      <c r="F916">
        <f t="shared" si="89"/>
        <v>3.4102998659730641</v>
      </c>
      <c r="G916" s="4">
        <f t="shared" si="90"/>
        <v>-0.10787392506803684</v>
      </c>
      <c r="H916">
        <f t="shared" si="93"/>
        <v>0</v>
      </c>
    </row>
    <row r="917" spans="1:8" x14ac:dyDescent="0.3">
      <c r="A917" s="7">
        <v>37901</v>
      </c>
      <c r="B917" s="1">
        <f>VLOOKUP(A917,data_considerations!$C$16:$D$8665,2)</f>
        <v>0.876</v>
      </c>
      <c r="C917" s="38">
        <f t="shared" si="91"/>
        <v>4.5766670274118935E-3</v>
      </c>
      <c r="D917" s="71">
        <f t="shared" si="92"/>
        <v>4.0437315726578014E-3</v>
      </c>
      <c r="E917">
        <f t="shared" si="88"/>
        <v>6.3590341819004262E-2</v>
      </c>
      <c r="F917">
        <f t="shared" si="89"/>
        <v>3.3066977745882218</v>
      </c>
      <c r="G917" s="4">
        <f t="shared" si="90"/>
        <v>-0.10459680438007307</v>
      </c>
      <c r="H917">
        <f t="shared" si="93"/>
        <v>0</v>
      </c>
    </row>
    <row r="918" spans="1:8" x14ac:dyDescent="0.3">
      <c r="A918" s="7">
        <v>37908</v>
      </c>
      <c r="B918" s="1">
        <f>VLOOKUP(A918,data_considerations!$C$16:$D$8665,2)</f>
        <v>0.92100000000000004</v>
      </c>
      <c r="C918" s="38">
        <f t="shared" si="91"/>
        <v>5.0093945318915492E-2</v>
      </c>
      <c r="D918" s="71">
        <f t="shared" si="92"/>
        <v>3.8023644311631212E-3</v>
      </c>
      <c r="E918">
        <f t="shared" si="88"/>
        <v>6.1663315116551438E-2</v>
      </c>
      <c r="F918">
        <f t="shared" si="89"/>
        <v>3.2064923860606749</v>
      </c>
      <c r="G918" s="4">
        <f t="shared" si="90"/>
        <v>-0.1014271275193112</v>
      </c>
      <c r="H918">
        <f t="shared" si="93"/>
        <v>0</v>
      </c>
    </row>
    <row r="919" spans="1:8" x14ac:dyDescent="0.3">
      <c r="A919" s="7">
        <v>37915</v>
      </c>
      <c r="B919" s="1">
        <f>VLOOKUP(A919,data_considerations!$C$16:$D$8665,2)</f>
        <v>0.88100000000000001</v>
      </c>
      <c r="C919" s="38">
        <f t="shared" si="91"/>
        <v>-4.440241031912736E-2</v>
      </c>
      <c r="D919" s="71">
        <f t="shared" si="92"/>
        <v>3.7247867667502036E-3</v>
      </c>
      <c r="E919">
        <f t="shared" si="88"/>
        <v>6.103103117882086E-2</v>
      </c>
      <c r="F919">
        <f t="shared" si="89"/>
        <v>3.173613621298685</v>
      </c>
      <c r="G919" s="4">
        <f t="shared" si="90"/>
        <v>-0.10038711299107191</v>
      </c>
      <c r="H919">
        <f t="shared" si="93"/>
        <v>0</v>
      </c>
    </row>
    <row r="920" spans="1:8" x14ac:dyDescent="0.3">
      <c r="A920" s="7">
        <v>37922</v>
      </c>
      <c r="B920" s="1">
        <f>VLOOKUP(A920,data_considerations!$C$16:$D$8665,2)</f>
        <v>0.83099999999999996</v>
      </c>
      <c r="C920" s="38">
        <f t="shared" si="91"/>
        <v>-5.8427831080731372E-2</v>
      </c>
      <c r="D920" s="71">
        <f t="shared" si="92"/>
        <v>3.6195940032740801E-3</v>
      </c>
      <c r="E920">
        <f t="shared" si="88"/>
        <v>6.0163061784404559E-2</v>
      </c>
      <c r="F920">
        <f t="shared" si="89"/>
        <v>3.1284792127890371</v>
      </c>
      <c r="G920" s="4">
        <f t="shared" si="90"/>
        <v>-9.895943038458338E-2</v>
      </c>
      <c r="H920">
        <f t="shared" si="93"/>
        <v>0</v>
      </c>
    </row>
    <row r="921" spans="1:8" x14ac:dyDescent="0.3">
      <c r="A921" s="7">
        <v>37929</v>
      </c>
      <c r="B921" s="1">
        <f>VLOOKUP(A921,data_considerations!$C$16:$D$8665,2)</f>
        <v>0.81899999999999995</v>
      </c>
      <c r="C921" s="38">
        <f t="shared" si="91"/>
        <v>-1.4545711002378751E-2</v>
      </c>
      <c r="D921" s="71">
        <f t="shared" si="92"/>
        <v>3.6072470497655442E-3</v>
      </c>
      <c r="E921">
        <f t="shared" si="88"/>
        <v>6.0060361718570626E-2</v>
      </c>
      <c r="F921">
        <f t="shared" si="89"/>
        <v>3.1231388093656727</v>
      </c>
      <c r="G921" s="4">
        <f t="shared" si="90"/>
        <v>-9.8790503808808272E-2</v>
      </c>
      <c r="H921">
        <f t="shared" si="93"/>
        <v>0</v>
      </c>
    </row>
    <row r="922" spans="1:8" x14ac:dyDescent="0.3">
      <c r="A922" s="7">
        <v>37936</v>
      </c>
      <c r="B922" s="1">
        <f>VLOOKUP(A922,data_considerations!$C$16:$D$8665,2)</f>
        <v>0.88300000000000001</v>
      </c>
      <c r="C922" s="38">
        <f t="shared" si="91"/>
        <v>7.5241116750890749E-2</v>
      </c>
      <c r="D922" s="71">
        <f t="shared" si="92"/>
        <v>3.4035068892934945E-3</v>
      </c>
      <c r="E922">
        <f t="shared" si="88"/>
        <v>5.8339582525875983E-2</v>
      </c>
      <c r="F922">
        <f t="shared" si="89"/>
        <v>3.0336582913455512</v>
      </c>
      <c r="G922" s="4">
        <f t="shared" si="90"/>
        <v>-9.596007391252187E-2</v>
      </c>
      <c r="H922">
        <f t="shared" si="93"/>
        <v>0</v>
      </c>
    </row>
    <row r="923" spans="1:8" x14ac:dyDescent="0.3">
      <c r="A923" s="7">
        <v>37943</v>
      </c>
      <c r="B923" s="1">
        <f>VLOOKUP(A923,data_considerations!$C$16:$D$8665,2)</f>
        <v>0.95599999999999996</v>
      </c>
      <c r="C923" s="38">
        <f t="shared" si="91"/>
        <v>7.9432712447441309E-2</v>
      </c>
      <c r="D923" s="71">
        <f t="shared" si="92"/>
        <v>3.5389700149311555E-3</v>
      </c>
      <c r="E923">
        <f t="shared" si="88"/>
        <v>5.9489242850545306E-2</v>
      </c>
      <c r="F923">
        <f t="shared" si="89"/>
        <v>3.0934406282283557</v>
      </c>
      <c r="G923" s="4">
        <f t="shared" si="90"/>
        <v>-9.7851096867316412E-2</v>
      </c>
      <c r="H923">
        <f t="shared" si="93"/>
        <v>0</v>
      </c>
    </row>
    <row r="924" spans="1:8" x14ac:dyDescent="0.3">
      <c r="A924" s="7">
        <v>37950</v>
      </c>
      <c r="B924" s="1">
        <f>VLOOKUP(A924,data_considerations!$C$16:$D$8665,2)</f>
        <v>0.86299999999999999</v>
      </c>
      <c r="C924" s="38">
        <f t="shared" si="91"/>
        <v>-0.1023432219679733</v>
      </c>
      <c r="D924" s="71">
        <f t="shared" si="92"/>
        <v>3.7052051624407601E-3</v>
      </c>
      <c r="E924">
        <f t="shared" si="88"/>
        <v>6.0870396437355E-2</v>
      </c>
      <c r="F924">
        <f t="shared" si="89"/>
        <v>3.16526061474246</v>
      </c>
      <c r="G924" s="4">
        <f t="shared" si="90"/>
        <v>-0.10012289235395737</v>
      </c>
      <c r="H924">
        <f t="shared" si="93"/>
        <v>1</v>
      </c>
    </row>
    <row r="925" spans="1:8" x14ac:dyDescent="0.3">
      <c r="A925" s="7">
        <v>37957</v>
      </c>
      <c r="B925" s="1">
        <f>VLOOKUP(A925,data_considerations!$C$16:$D$8665,2)</f>
        <v>0.85899999999999999</v>
      </c>
      <c r="C925" s="38">
        <f t="shared" si="91"/>
        <v>-4.6457690991725687E-3</v>
      </c>
      <c r="D925" s="71">
        <f t="shared" si="92"/>
        <v>4.1113409576614664E-3</v>
      </c>
      <c r="E925">
        <f t="shared" si="88"/>
        <v>6.4119739220161107E-2</v>
      </c>
      <c r="F925">
        <f t="shared" si="89"/>
        <v>3.3342264394483774</v>
      </c>
      <c r="G925" s="4">
        <f t="shared" si="90"/>
        <v>-0.10546758561546458</v>
      </c>
      <c r="H925">
        <f t="shared" si="93"/>
        <v>0</v>
      </c>
    </row>
    <row r="926" spans="1:8" x14ac:dyDescent="0.3">
      <c r="A926" s="7">
        <v>37964</v>
      </c>
      <c r="B926" s="1">
        <f>VLOOKUP(A926,data_considerations!$C$16:$D$8665,2)</f>
        <v>0.84199999999999997</v>
      </c>
      <c r="C926" s="38">
        <f t="shared" si="91"/>
        <v>-1.9988907741928713E-2</v>
      </c>
      <c r="D926" s="71">
        <f t="shared" si="92"/>
        <v>3.865955490433148E-3</v>
      </c>
      <c r="E926">
        <f t="shared" si="88"/>
        <v>6.2176808300468012E-2</v>
      </c>
      <c r="F926">
        <f t="shared" si="89"/>
        <v>3.2331940316243366</v>
      </c>
      <c r="G926" s="4">
        <f t="shared" si="90"/>
        <v>-0.10227174864529123</v>
      </c>
      <c r="H926">
        <f t="shared" si="93"/>
        <v>0</v>
      </c>
    </row>
    <row r="927" spans="1:8" x14ac:dyDescent="0.3">
      <c r="A927" s="7">
        <v>37971</v>
      </c>
      <c r="B927" s="1">
        <f>VLOOKUP(A927,data_considerations!$C$16:$D$8665,2)</f>
        <v>0.89300000000000002</v>
      </c>
      <c r="C927" s="38">
        <f t="shared" si="91"/>
        <v>5.8806566634172407E-2</v>
      </c>
      <c r="D927" s="71">
        <f t="shared" si="92"/>
        <v>3.6579715469700789E-3</v>
      </c>
      <c r="E927">
        <f t="shared" si="88"/>
        <v>6.048116687837693E-2</v>
      </c>
      <c r="F927">
        <f t="shared" si="89"/>
        <v>3.1450206776756002</v>
      </c>
      <c r="G927" s="4">
        <f t="shared" si="90"/>
        <v>-9.9482666702155567E-2</v>
      </c>
      <c r="H927">
        <f t="shared" si="93"/>
        <v>0</v>
      </c>
    </row>
    <row r="928" spans="1:8" x14ac:dyDescent="0.3">
      <c r="A928" s="7">
        <v>37978</v>
      </c>
      <c r="B928" s="1">
        <f>VLOOKUP(A928,data_considerations!$C$16:$D$8665,2)</f>
        <v>0.89100000000000001</v>
      </c>
      <c r="C928" s="38">
        <f t="shared" si="91"/>
        <v>-2.2421534056897229E-3</v>
      </c>
      <c r="D928" s="71">
        <f t="shared" si="92"/>
        <v>3.6459859909098355E-3</v>
      </c>
      <c r="E928">
        <f t="shared" si="88"/>
        <v>6.0382000554054481E-2</v>
      </c>
      <c r="F928">
        <f t="shared" si="89"/>
        <v>3.139864028810833</v>
      </c>
      <c r="G928" s="4">
        <f t="shared" si="90"/>
        <v>-9.9319552613922349E-2</v>
      </c>
      <c r="H928">
        <f t="shared" si="93"/>
        <v>0</v>
      </c>
    </row>
    <row r="929" spans="1:8" x14ac:dyDescent="0.3">
      <c r="A929" s="7">
        <v>37985</v>
      </c>
      <c r="B929" s="1">
        <f>VLOOKUP(A929,data_considerations!$C$16:$D$8665,2)</f>
        <v>0.95799999999999996</v>
      </c>
      <c r="C929" s="38">
        <f t="shared" si="91"/>
        <v>7.2503350500051231E-2</v>
      </c>
      <c r="D929" s="71">
        <f t="shared" si="92"/>
        <v>3.4275284665689241E-3</v>
      </c>
      <c r="E929">
        <f t="shared" si="88"/>
        <v>5.8545097715939666E-2</v>
      </c>
      <c r="F929">
        <f t="shared" si="89"/>
        <v>3.0443450812288626</v>
      </c>
      <c r="G929" s="4">
        <f t="shared" si="90"/>
        <v>-9.6298116318291729E-2</v>
      </c>
      <c r="H929">
        <f t="shared" si="93"/>
        <v>0</v>
      </c>
    </row>
    <row r="930" spans="1:8" x14ac:dyDescent="0.3">
      <c r="A930" s="7">
        <v>37992</v>
      </c>
      <c r="B930" s="1">
        <f>VLOOKUP(A930,data_considerations!$C$16:$D$8665,2)</f>
        <v>0.97199999999999998</v>
      </c>
      <c r="C930" s="38">
        <f t="shared" si="91"/>
        <v>1.4508026489578635E-2</v>
      </c>
      <c r="D930" s="71">
        <f t="shared" si="92"/>
        <v>3.5372809085987855E-3</v>
      </c>
      <c r="E930">
        <f t="shared" si="88"/>
        <v>5.9475044418636505E-2</v>
      </c>
      <c r="F930">
        <f t="shared" si="89"/>
        <v>3.0927023097690984</v>
      </c>
      <c r="G930" s="4">
        <f t="shared" si="90"/>
        <v>-9.78277425250942E-2</v>
      </c>
      <c r="H930">
        <f t="shared" si="93"/>
        <v>0</v>
      </c>
    </row>
    <row r="931" spans="1:8" x14ac:dyDescent="0.3">
      <c r="A931" s="7">
        <v>37999</v>
      </c>
      <c r="B931" s="1">
        <f>VLOOKUP(A931,data_considerations!$C$16:$D$8665,2)</f>
        <v>0.995</v>
      </c>
      <c r="C931" s="38">
        <f t="shared" si="91"/>
        <v>2.3386932698153725E-2</v>
      </c>
      <c r="D931" s="71">
        <f t="shared" si="92"/>
        <v>3.3376730240401971E-3</v>
      </c>
      <c r="E931">
        <f t="shared" si="88"/>
        <v>5.7772597518548505E-2</v>
      </c>
      <c r="F931">
        <f t="shared" si="89"/>
        <v>3.0041750709645223</v>
      </c>
      <c r="G931" s="4">
        <f t="shared" si="90"/>
        <v>-9.502746656679216E-2</v>
      </c>
      <c r="H931">
        <f t="shared" si="93"/>
        <v>0</v>
      </c>
    </row>
    <row r="932" spans="1:8" x14ac:dyDescent="0.3">
      <c r="A932" s="7">
        <v>38006</v>
      </c>
      <c r="B932" s="1">
        <f>VLOOKUP(A932,data_considerations!$C$16:$D$8665,2)</f>
        <v>1.004</v>
      </c>
      <c r="C932" s="38">
        <f t="shared" si="91"/>
        <v>9.0045630930817525E-3</v>
      </c>
      <c r="D932" s="71">
        <f t="shared" si="92"/>
        <v>3.1702295598594636E-3</v>
      </c>
      <c r="E932">
        <f t="shared" si="88"/>
        <v>5.6304791624332148E-2</v>
      </c>
      <c r="F932">
        <f t="shared" si="89"/>
        <v>2.9278491644652718</v>
      </c>
      <c r="G932" s="4">
        <f t="shared" si="90"/>
        <v>-9.2613140718029632E-2</v>
      </c>
      <c r="H932">
        <f t="shared" si="93"/>
        <v>0</v>
      </c>
    </row>
    <row r="933" spans="1:8" x14ac:dyDescent="0.3">
      <c r="A933" s="7">
        <v>38013</v>
      </c>
      <c r="B933" s="1">
        <f>VLOOKUP(A933,data_considerations!$C$16:$D$8665,2)</f>
        <v>0.98499999999999999</v>
      </c>
      <c r="C933" s="38">
        <f t="shared" si="91"/>
        <v>-1.9105659079585606E-2</v>
      </c>
      <c r="D933" s="71">
        <f t="shared" si="92"/>
        <v>2.9848807156577332E-3</v>
      </c>
      <c r="E933">
        <f t="shared" si="88"/>
        <v>5.4634061863069759E-2</v>
      </c>
      <c r="F933">
        <f t="shared" si="89"/>
        <v>2.8409712168796273</v>
      </c>
      <c r="G933" s="4">
        <f t="shared" si="90"/>
        <v>-8.986503481056142E-2</v>
      </c>
      <c r="H933">
        <f t="shared" si="93"/>
        <v>0</v>
      </c>
    </row>
    <row r="934" spans="1:8" x14ac:dyDescent="0.3">
      <c r="A934" s="7">
        <v>38020</v>
      </c>
      <c r="B934" s="1">
        <f>VLOOKUP(A934,data_considerations!$C$16:$D$8665,2)</f>
        <v>1.014</v>
      </c>
      <c r="C934" s="38">
        <f t="shared" si="91"/>
        <v>2.9016542979039613E-2</v>
      </c>
      <c r="D934" s="71">
        <f t="shared" si="92"/>
        <v>2.8276894452501904E-3</v>
      </c>
      <c r="E934">
        <f t="shared" si="88"/>
        <v>5.3176023217707723E-2</v>
      </c>
      <c r="F934">
        <f t="shared" si="89"/>
        <v>2.7651532073208016</v>
      </c>
      <c r="G934" s="4">
        <f t="shared" si="90"/>
        <v>-8.7466774656502266E-2</v>
      </c>
      <c r="H934">
        <f t="shared" si="93"/>
        <v>0</v>
      </c>
    </row>
    <row r="935" spans="1:8" x14ac:dyDescent="0.3">
      <c r="A935" s="7">
        <v>38027</v>
      </c>
      <c r="B935" s="1">
        <f>VLOOKUP(A935,data_considerations!$C$16:$D$8665,2)</f>
        <v>1.0269999999999999</v>
      </c>
      <c r="C935" s="38">
        <f t="shared" si="91"/>
        <v>1.2739025777429712E-2</v>
      </c>
      <c r="D935" s="71">
        <f t="shared" si="92"/>
        <v>2.7085456645224463E-3</v>
      </c>
      <c r="E935">
        <f t="shared" si="88"/>
        <v>5.2043689958749528E-2</v>
      </c>
      <c r="F935">
        <f t="shared" si="89"/>
        <v>2.7062718778549755</v>
      </c>
      <c r="G935" s="4">
        <f t="shared" si="90"/>
        <v>-8.5604252188587096E-2</v>
      </c>
      <c r="H935">
        <f t="shared" si="93"/>
        <v>0</v>
      </c>
    </row>
    <row r="936" spans="1:8" x14ac:dyDescent="0.3">
      <c r="A936" s="7">
        <v>38034</v>
      </c>
      <c r="B936" s="1">
        <f>VLOOKUP(A936,data_considerations!$C$16:$D$8665,2)</f>
        <v>1.095</v>
      </c>
      <c r="C936" s="38">
        <f t="shared" si="91"/>
        <v>6.4112432322043042E-2</v>
      </c>
      <c r="D936" s="71">
        <f t="shared" si="92"/>
        <v>2.5557698913165803E-3</v>
      </c>
      <c r="E936">
        <f t="shared" si="88"/>
        <v>5.0554622848129137E-2</v>
      </c>
      <c r="F936">
        <f t="shared" si="89"/>
        <v>2.6288403881027151</v>
      </c>
      <c r="G936" s="4">
        <f t="shared" si="90"/>
        <v>-8.3154954750909005E-2</v>
      </c>
      <c r="H936">
        <f t="shared" si="93"/>
        <v>0</v>
      </c>
    </row>
    <row r="937" spans="1:8" x14ac:dyDescent="0.3">
      <c r="A937" s="7">
        <v>38041</v>
      </c>
      <c r="B937" s="1">
        <f>VLOOKUP(A937,data_considerations!$C$16:$D$8665,2)</f>
        <v>1.0549999999999999</v>
      </c>
      <c r="C937" s="38">
        <f t="shared" si="91"/>
        <v>-3.7213596340434321E-2</v>
      </c>
      <c r="D937" s="71">
        <f t="shared" si="92"/>
        <v>2.6490479365324985E-3</v>
      </c>
      <c r="E937">
        <f t="shared" si="88"/>
        <v>5.1468902616361452E-2</v>
      </c>
      <c r="F937">
        <f t="shared" si="89"/>
        <v>2.6763829360507954</v>
      </c>
      <c r="G937" s="4">
        <f t="shared" si="90"/>
        <v>-8.4658811143734275E-2</v>
      </c>
      <c r="H937">
        <f t="shared" si="93"/>
        <v>0</v>
      </c>
    </row>
    <row r="938" spans="1:8" x14ac:dyDescent="0.3">
      <c r="A938" s="7">
        <v>38048</v>
      </c>
      <c r="B938" s="1">
        <f>VLOOKUP(A938,data_considerations!$C$16:$D$8665,2)</f>
        <v>1.105</v>
      </c>
      <c r="C938" s="38">
        <f t="shared" si="91"/>
        <v>4.6304568041686367E-2</v>
      </c>
      <c r="D938" s="71">
        <f t="shared" si="92"/>
        <v>2.5731961654958755E-3</v>
      </c>
      <c r="E938">
        <f t="shared" si="88"/>
        <v>5.0726681002169614E-2</v>
      </c>
      <c r="F938">
        <f t="shared" si="89"/>
        <v>2.6377874121128198</v>
      </c>
      <c r="G938" s="4">
        <f t="shared" si="90"/>
        <v>-8.3437965229629055E-2</v>
      </c>
      <c r="H938">
        <f t="shared" si="93"/>
        <v>0</v>
      </c>
    </row>
    <row r="939" spans="1:8" x14ac:dyDescent="0.3">
      <c r="A939" s="7">
        <v>38055</v>
      </c>
      <c r="B939" s="1">
        <f>VLOOKUP(A939,data_considerations!$C$16:$D$8665,2)</f>
        <v>1.0109999999999999</v>
      </c>
      <c r="C939" s="38">
        <f t="shared" si="91"/>
        <v>-8.8905394931381804E-2</v>
      </c>
      <c r="D939" s="71">
        <f t="shared" si="92"/>
        <v>2.5474511768577529E-3</v>
      </c>
      <c r="E939">
        <f t="shared" si="88"/>
        <v>5.0472281272573291E-2</v>
      </c>
      <c r="F939">
        <f t="shared" si="89"/>
        <v>2.624558626173811</v>
      </c>
      <c r="G939" s="4">
        <f t="shared" si="90"/>
        <v>-8.3019514911707074E-2</v>
      </c>
      <c r="H939">
        <f t="shared" si="93"/>
        <v>1</v>
      </c>
    </row>
    <row r="940" spans="1:8" x14ac:dyDescent="0.3">
      <c r="A940" s="7">
        <v>38062</v>
      </c>
      <c r="B940" s="1">
        <f>VLOOKUP(A940,data_considerations!$C$16:$D$8665,2)</f>
        <v>1.0920000000000001</v>
      </c>
      <c r="C940" s="38">
        <f t="shared" si="91"/>
        <v>7.7070937284379137E-2</v>
      </c>
      <c r="D940" s="71">
        <f t="shared" si="92"/>
        <v>2.8688542611205862E-3</v>
      </c>
      <c r="E940">
        <f t="shared" si="88"/>
        <v>5.356168650369951E-2</v>
      </c>
      <c r="F940">
        <f t="shared" si="89"/>
        <v>2.7852076981923743</v>
      </c>
      <c r="G940" s="4">
        <f t="shared" si="90"/>
        <v>-8.8101134311247886E-2</v>
      </c>
      <c r="H940">
        <f t="shared" si="93"/>
        <v>0</v>
      </c>
    </row>
    <row r="941" spans="1:8" x14ac:dyDescent="0.3">
      <c r="A941" s="7">
        <v>38069</v>
      </c>
      <c r="B941" s="1">
        <f>VLOOKUP(A941,data_considerations!$C$16:$D$8665,2)</f>
        <v>1.117</v>
      </c>
      <c r="C941" s="38">
        <f t="shared" si="91"/>
        <v>2.2635642764350278E-2</v>
      </c>
      <c r="D941" s="71">
        <f t="shared" si="92"/>
        <v>3.0531187678869134E-3</v>
      </c>
      <c r="E941">
        <f t="shared" si="88"/>
        <v>5.5255033869204294E-2</v>
      </c>
      <c r="F941">
        <f t="shared" si="89"/>
        <v>2.8732617611986231</v>
      </c>
      <c r="G941" s="4">
        <f t="shared" si="90"/>
        <v>-9.088644286708715E-2</v>
      </c>
      <c r="H941">
        <f t="shared" si="93"/>
        <v>0</v>
      </c>
    </row>
    <row r="942" spans="1:8" x14ac:dyDescent="0.3">
      <c r="A942" s="7">
        <v>38076</v>
      </c>
      <c r="B942" s="1">
        <f>VLOOKUP(A942,data_considerations!$C$16:$D$8665,2)</f>
        <v>1.1299999999999999</v>
      </c>
      <c r="C942" s="38">
        <f t="shared" si="91"/>
        <v>1.1571112637185497E-2</v>
      </c>
      <c r="D942" s="71">
        <f t="shared" si="92"/>
        <v>2.9006739812150158E-3</v>
      </c>
      <c r="E942">
        <f t="shared" si="88"/>
        <v>5.3857905466282441E-2</v>
      </c>
      <c r="F942">
        <f t="shared" si="89"/>
        <v>2.8006110842466869</v>
      </c>
      <c r="G942" s="4">
        <f t="shared" si="90"/>
        <v>-8.8588371146224212E-2</v>
      </c>
      <c r="H942">
        <f t="shared" si="93"/>
        <v>0</v>
      </c>
    </row>
    <row r="943" spans="1:8" x14ac:dyDescent="0.3">
      <c r="A943" s="7">
        <v>38083</v>
      </c>
      <c r="B943" s="1">
        <f>VLOOKUP(A943,data_considerations!$C$16:$D$8665,2)</f>
        <v>1.028</v>
      </c>
      <c r="C943" s="38">
        <f t="shared" si="91"/>
        <v>-9.46024656912757E-2</v>
      </c>
      <c r="D943" s="71">
        <f t="shared" si="92"/>
        <v>2.7346669812018608E-3</v>
      </c>
      <c r="E943">
        <f t="shared" si="88"/>
        <v>5.2294043458140246E-2</v>
      </c>
      <c r="F943">
        <f t="shared" si="89"/>
        <v>2.7192902598232926</v>
      </c>
      <c r="G943" s="4">
        <f t="shared" si="90"/>
        <v>-8.6016047050079911E-2</v>
      </c>
      <c r="H943">
        <f t="shared" si="93"/>
        <v>1</v>
      </c>
    </row>
    <row r="944" spans="1:8" x14ac:dyDescent="0.3">
      <c r="A944" s="7">
        <v>38090</v>
      </c>
      <c r="B944" s="1">
        <f>VLOOKUP(A944,data_considerations!$C$16:$D$8665,2)</f>
        <v>1.1220000000000001</v>
      </c>
      <c r="C944" s="38">
        <f t="shared" si="91"/>
        <v>8.7497640067531315E-2</v>
      </c>
      <c r="D944" s="71">
        <f t="shared" si="92"/>
        <v>3.1075645532218895E-3</v>
      </c>
      <c r="E944">
        <f t="shared" si="88"/>
        <v>5.5745533930727488E-2</v>
      </c>
      <c r="F944">
        <f t="shared" si="89"/>
        <v>2.8987677643978293</v>
      </c>
      <c r="G944" s="4">
        <f t="shared" si="90"/>
        <v>-9.1693243672303498E-2</v>
      </c>
      <c r="H944">
        <f t="shared" si="93"/>
        <v>0</v>
      </c>
    </row>
    <row r="945" spans="1:8" x14ac:dyDescent="0.3">
      <c r="A945" s="7">
        <v>38097</v>
      </c>
      <c r="B945" s="1">
        <f>VLOOKUP(A945,data_considerations!$C$16:$D$8665,2)</f>
        <v>1.1160000000000001</v>
      </c>
      <c r="C945" s="38">
        <f t="shared" si="91"/>
        <v>-5.3619431413853991E-3</v>
      </c>
      <c r="D945" s="71">
        <f t="shared" si="92"/>
        <v>3.3804609010718118E-3</v>
      </c>
      <c r="E945">
        <f t="shared" si="88"/>
        <v>5.8141731149595227E-2</v>
      </c>
      <c r="F945">
        <f t="shared" si="89"/>
        <v>3.0233700197789517</v>
      </c>
      <c r="G945" s="4">
        <f t="shared" si="90"/>
        <v>-9.5634637358649119E-2</v>
      </c>
      <c r="H945">
        <f t="shared" si="93"/>
        <v>0</v>
      </c>
    </row>
    <row r="946" spans="1:8" x14ac:dyDescent="0.3">
      <c r="A946" s="7">
        <v>38104</v>
      </c>
      <c r="B946" s="1">
        <f>VLOOKUP(A946,data_considerations!$C$16:$D$8665,2)</f>
        <v>1.177</v>
      </c>
      <c r="C946" s="38">
        <f t="shared" si="91"/>
        <v>5.3217964319020351E-2</v>
      </c>
      <c r="D946" s="71">
        <f t="shared" si="92"/>
        <v>3.1793582730625901E-3</v>
      </c>
      <c r="E946">
        <f t="shared" si="88"/>
        <v>5.6385798505143032E-2</v>
      </c>
      <c r="F946">
        <f t="shared" si="89"/>
        <v>2.9320615222674378</v>
      </c>
      <c r="G946" s="4">
        <f t="shared" si="90"/>
        <v>-9.2746385179739446E-2</v>
      </c>
      <c r="H946">
        <f t="shared" si="93"/>
        <v>0</v>
      </c>
    </row>
    <row r="947" spans="1:8" x14ac:dyDescent="0.3">
      <c r="A947" s="7">
        <v>38111</v>
      </c>
      <c r="B947" s="1">
        <f>VLOOKUP(A947,data_considerations!$C$16:$D$8665,2)</f>
        <v>1.3009999999999999</v>
      </c>
      <c r="C947" s="38">
        <f t="shared" si="91"/>
        <v>0.10016437125222855</v>
      </c>
      <c r="D947" s="71">
        <f t="shared" si="92"/>
        <v>3.1585258802544662E-3</v>
      </c>
      <c r="E947">
        <f t="shared" si="88"/>
        <v>5.6200764054009679E-2</v>
      </c>
      <c r="F947">
        <f t="shared" si="89"/>
        <v>2.9224397308085033</v>
      </c>
      <c r="G947" s="4">
        <f t="shared" si="90"/>
        <v>-9.2442030591681768E-2</v>
      </c>
      <c r="H947">
        <f t="shared" si="93"/>
        <v>0</v>
      </c>
    </row>
    <row r="948" spans="1:8" x14ac:dyDescent="0.3">
      <c r="A948" s="7">
        <v>38118</v>
      </c>
      <c r="B948" s="1">
        <f>VLOOKUP(A948,data_considerations!$C$16:$D$8665,2)</f>
        <v>1.341</v>
      </c>
      <c r="C948" s="38">
        <f t="shared" si="91"/>
        <v>3.0282404769173356E-2</v>
      </c>
      <c r="D948" s="71">
        <f t="shared" si="92"/>
        <v>3.5709884035404547E-3</v>
      </c>
      <c r="E948">
        <f t="shared" si="88"/>
        <v>5.9757747644472468E-2</v>
      </c>
      <c r="F948">
        <f t="shared" si="89"/>
        <v>3.1074028775125684</v>
      </c>
      <c r="G948" s="4">
        <f t="shared" si="90"/>
        <v>-9.8292747951461354E-2</v>
      </c>
      <c r="H948">
        <f t="shared" si="93"/>
        <v>0</v>
      </c>
    </row>
    <row r="949" spans="1:8" x14ac:dyDescent="0.3">
      <c r="A949" s="7">
        <v>38125</v>
      </c>
      <c r="B949" s="1">
        <f>VLOOKUP(A949,data_considerations!$C$16:$D$8665,2)</f>
        <v>1.331</v>
      </c>
      <c r="C949" s="38">
        <f t="shared" si="91"/>
        <v>-7.485064886566856E-3</v>
      </c>
      <c r="D949" s="71">
        <f t="shared" si="92"/>
        <v>3.4117505416442705E-3</v>
      </c>
      <c r="E949">
        <f t="shared" si="88"/>
        <v>5.8410192104154823E-2</v>
      </c>
      <c r="F949">
        <f t="shared" si="89"/>
        <v>3.037329989416051</v>
      </c>
      <c r="G949" s="4">
        <f t="shared" si="90"/>
        <v>-9.6076216333451328E-2</v>
      </c>
      <c r="H949">
        <f t="shared" si="93"/>
        <v>0</v>
      </c>
    </row>
    <row r="950" spans="1:8" x14ac:dyDescent="0.3">
      <c r="A950" s="7">
        <v>38132</v>
      </c>
      <c r="B950" s="1">
        <f>VLOOKUP(A950,data_considerations!$C$16:$D$8665,2)</f>
        <v>1.325</v>
      </c>
      <c r="C950" s="38">
        <f t="shared" si="91"/>
        <v>-4.5180799747890034E-3</v>
      </c>
      <c r="D950" s="71">
        <f t="shared" si="92"/>
        <v>3.210407080926981E-3</v>
      </c>
      <c r="E950">
        <f t="shared" si="88"/>
        <v>5.6660454295098805E-2</v>
      </c>
      <c r="F950">
        <f t="shared" si="89"/>
        <v>2.9463436233451379</v>
      </c>
      <c r="G950" s="4">
        <f t="shared" si="90"/>
        <v>-9.3198153752011417E-2</v>
      </c>
      <c r="H950">
        <f t="shared" si="93"/>
        <v>0</v>
      </c>
    </row>
    <row r="951" spans="1:8" x14ac:dyDescent="0.3">
      <c r="A951" s="7">
        <v>38139</v>
      </c>
      <c r="B951" s="1">
        <f>VLOOKUP(A951,data_considerations!$C$16:$D$8665,2)</f>
        <v>1.3260000000000001</v>
      </c>
      <c r="C951" s="38">
        <f t="shared" si="91"/>
        <v>7.5443232548532237E-4</v>
      </c>
      <c r="D951" s="71">
        <f t="shared" si="92"/>
        <v>3.0190074388708773E-3</v>
      </c>
      <c r="E951">
        <f t="shared" si="88"/>
        <v>5.494549516448894E-2</v>
      </c>
      <c r="F951">
        <f t="shared" si="89"/>
        <v>2.8571657485534248</v>
      </c>
      <c r="G951" s="4">
        <f t="shared" si="90"/>
        <v>-9.0377297005954232E-2</v>
      </c>
      <c r="H951">
        <f t="shared" si="93"/>
        <v>0</v>
      </c>
    </row>
    <row r="952" spans="1:8" x14ac:dyDescent="0.3">
      <c r="A952" s="7">
        <v>38146</v>
      </c>
      <c r="B952" s="1">
        <f>VLOOKUP(A952,data_considerations!$C$16:$D$8665,2)</f>
        <v>1.1100000000000001</v>
      </c>
      <c r="C952" s="38">
        <f t="shared" si="91"/>
        <v>-0.17780687643942797</v>
      </c>
      <c r="D952" s="71">
        <f t="shared" si="92"/>
        <v>2.8379011426266491E-3</v>
      </c>
      <c r="E952">
        <f t="shared" si="88"/>
        <v>5.3271954559849302E-2</v>
      </c>
      <c r="F952">
        <f t="shared" si="89"/>
        <v>2.7701416371121637</v>
      </c>
      <c r="G952" s="4">
        <f t="shared" si="90"/>
        <v>-8.7624567672562159E-2</v>
      </c>
      <c r="H952">
        <f t="shared" si="93"/>
        <v>1</v>
      </c>
    </row>
    <row r="953" spans="1:8" x14ac:dyDescent="0.3">
      <c r="A953" s="7">
        <v>38153</v>
      </c>
      <c r="B953" s="1">
        <f>VLOOKUP(A953,data_considerations!$C$16:$D$8665,2)</f>
        <v>1.1259999999999999</v>
      </c>
      <c r="C953" s="38">
        <f t="shared" si="91"/>
        <v>1.4311514393255726E-2</v>
      </c>
      <c r="D953" s="71">
        <f t="shared" si="92"/>
        <v>4.5645441926178126E-3</v>
      </c>
      <c r="E953">
        <f t="shared" si="88"/>
        <v>6.7561410528628046E-2</v>
      </c>
      <c r="F953">
        <f t="shared" si="89"/>
        <v>3.5131933474886585</v>
      </c>
      <c r="G953" s="4">
        <f t="shared" si="90"/>
        <v>-0.11112863114997125</v>
      </c>
      <c r="H953">
        <f t="shared" si="93"/>
        <v>0</v>
      </c>
    </row>
    <row r="954" spans="1:8" x14ac:dyDescent="0.3">
      <c r="A954" s="7">
        <v>38160</v>
      </c>
      <c r="B954" s="1">
        <f>VLOOKUP(A954,data_considerations!$C$16:$D$8665,2)</f>
        <v>1.1579999999999999</v>
      </c>
      <c r="C954" s="38">
        <f t="shared" si="91"/>
        <v>2.8022849433304957E-2</v>
      </c>
      <c r="D954" s="71">
        <f t="shared" si="92"/>
        <v>4.302960707714445E-3</v>
      </c>
      <c r="E954">
        <f t="shared" si="88"/>
        <v>6.5596956543077858E-2</v>
      </c>
      <c r="F954">
        <f t="shared" si="89"/>
        <v>3.4110417402400488</v>
      </c>
      <c r="G954" s="4">
        <f t="shared" si="90"/>
        <v>-0.10789739188685975</v>
      </c>
      <c r="H954">
        <f t="shared" si="93"/>
        <v>0</v>
      </c>
    </row>
    <row r="955" spans="1:8" x14ac:dyDescent="0.3">
      <c r="A955" s="7">
        <v>38167</v>
      </c>
      <c r="B955" s="1">
        <f>VLOOKUP(A955,data_considerations!$C$16:$D$8665,2)</f>
        <v>1.0740000000000001</v>
      </c>
      <c r="C955" s="38">
        <f t="shared" si="91"/>
        <v>-7.5304383064130481E-2</v>
      </c>
      <c r="D955" s="71">
        <f t="shared" si="92"/>
        <v>4.0918998706732787E-3</v>
      </c>
      <c r="E955">
        <f t="shared" si="88"/>
        <v>6.3967959719482048E-2</v>
      </c>
      <c r="F955">
        <f t="shared" si="89"/>
        <v>3.3263339054130663</v>
      </c>
      <c r="G955" s="4">
        <f t="shared" si="90"/>
        <v>-0.10521793055327576</v>
      </c>
      <c r="H955">
        <f t="shared" si="93"/>
        <v>0</v>
      </c>
    </row>
    <row r="956" spans="1:8" x14ac:dyDescent="0.3">
      <c r="A956" s="7">
        <v>38174</v>
      </c>
      <c r="B956" s="1">
        <f>VLOOKUP(A956,data_considerations!$C$16:$D$8665,2)</f>
        <v>1.226</v>
      </c>
      <c r="C956" s="38">
        <f t="shared" si="91"/>
        <v>0.13236684142734659</v>
      </c>
      <c r="D956" s="71">
        <f t="shared" si="92"/>
        <v>4.1866308849530399E-3</v>
      </c>
      <c r="E956">
        <f t="shared" si="88"/>
        <v>6.4704179810527229E-2</v>
      </c>
      <c r="F956">
        <f t="shared" si="89"/>
        <v>3.3646173501474159</v>
      </c>
      <c r="G956" s="4">
        <f t="shared" si="90"/>
        <v>-0.10642890484026596</v>
      </c>
      <c r="H956">
        <f t="shared" si="93"/>
        <v>0</v>
      </c>
    </row>
    <row r="957" spans="1:8" x14ac:dyDescent="0.3">
      <c r="A957" s="7">
        <v>38181</v>
      </c>
      <c r="B957" s="1">
        <f>VLOOKUP(A957,data_considerations!$C$16:$D$8665,2)</f>
        <v>1.2529999999999999</v>
      </c>
      <c r="C957" s="38">
        <f t="shared" si="91"/>
        <v>2.1783838399911548E-2</v>
      </c>
      <c r="D957" s="71">
        <f t="shared" si="92"/>
        <v>4.9866918744229972E-3</v>
      </c>
      <c r="E957">
        <f t="shared" si="88"/>
        <v>7.0616512760281483E-2</v>
      </c>
      <c r="F957">
        <f t="shared" si="89"/>
        <v>3.6720586635346373</v>
      </c>
      <c r="G957" s="4">
        <f t="shared" si="90"/>
        <v>-0.11615382713641395</v>
      </c>
      <c r="H957">
        <f t="shared" si="93"/>
        <v>0</v>
      </c>
    </row>
    <row r="958" spans="1:8" x14ac:dyDescent="0.3">
      <c r="A958" s="7">
        <v>38188</v>
      </c>
      <c r="B958" s="1">
        <f>VLOOKUP(A958,data_considerations!$C$16:$D$8665,2)</f>
        <v>1.18</v>
      </c>
      <c r="C958" s="38">
        <f t="shared" si="91"/>
        <v>-6.0026237436357814E-2</v>
      </c>
      <c r="D958" s="71">
        <f t="shared" si="92"/>
        <v>4.7159624988836251E-3</v>
      </c>
      <c r="E958">
        <f t="shared" si="88"/>
        <v>6.8672865812368894E-2</v>
      </c>
      <c r="F958">
        <f t="shared" si="89"/>
        <v>3.5709890222431824</v>
      </c>
      <c r="G958" s="4">
        <f t="shared" si="90"/>
        <v>-0.11295681240462677</v>
      </c>
      <c r="H958">
        <f t="shared" si="93"/>
        <v>0</v>
      </c>
    </row>
    <row r="959" spans="1:8" x14ac:dyDescent="0.3">
      <c r="A959" s="7">
        <v>38195</v>
      </c>
      <c r="B959" s="1">
        <f>VLOOKUP(A959,data_considerations!$C$16:$D$8665,2)</f>
        <v>1.1599999999999999</v>
      </c>
      <c r="C959" s="38">
        <f t="shared" si="91"/>
        <v>-1.7094433359300183E-2</v>
      </c>
      <c r="D959" s="71">
        <f t="shared" si="92"/>
        <v>4.6491936997965673E-3</v>
      </c>
      <c r="E959">
        <f t="shared" si="88"/>
        <v>6.8184996148687782E-2</v>
      </c>
      <c r="F959">
        <f t="shared" si="89"/>
        <v>3.5456197997317647</v>
      </c>
      <c r="G959" s="4">
        <f t="shared" si="90"/>
        <v>-0.11215433821884128</v>
      </c>
      <c r="H959">
        <f t="shared" si="93"/>
        <v>0</v>
      </c>
    </row>
    <row r="960" spans="1:8" x14ac:dyDescent="0.3">
      <c r="A960" s="7">
        <v>38202</v>
      </c>
      <c r="B960" s="1">
        <f>VLOOKUP(A960,data_considerations!$C$16:$D$8665,2)</f>
        <v>1.2290000000000001</v>
      </c>
      <c r="C960" s="38">
        <f t="shared" si="91"/>
        <v>5.7780825465624679E-2</v>
      </c>
      <c r="D960" s="71">
        <f t="shared" si="92"/>
        <v>4.3877752569213063E-3</v>
      </c>
      <c r="E960">
        <f t="shared" si="88"/>
        <v>6.6240284245474873E-2</v>
      </c>
      <c r="F960">
        <f t="shared" si="89"/>
        <v>3.4444947807646935</v>
      </c>
      <c r="G960" s="4">
        <f t="shared" si="90"/>
        <v>-0.10895557179146584</v>
      </c>
      <c r="H960">
        <f t="shared" si="93"/>
        <v>0</v>
      </c>
    </row>
    <row r="961" spans="1:8" x14ac:dyDescent="0.3">
      <c r="A961" s="7">
        <v>38209</v>
      </c>
      <c r="B961" s="1">
        <f>VLOOKUP(A961,data_considerations!$C$16:$D$8665,2)</f>
        <v>1.181</v>
      </c>
      <c r="C961" s="38">
        <f t="shared" si="91"/>
        <v>-3.9839293368672583E-2</v>
      </c>
      <c r="D961" s="71">
        <f t="shared" si="92"/>
        <v>4.3248261689953667E-3</v>
      </c>
      <c r="E961">
        <f t="shared" si="88"/>
        <v>6.576341056389462E-2</v>
      </c>
      <c r="F961">
        <f t="shared" si="89"/>
        <v>3.4196973493225205</v>
      </c>
      <c r="G961" s="4">
        <f t="shared" si="90"/>
        <v>-0.10817118438672085</v>
      </c>
      <c r="H961">
        <f t="shared" si="93"/>
        <v>0</v>
      </c>
    </row>
    <row r="962" spans="1:8" x14ac:dyDescent="0.3">
      <c r="A962" s="7">
        <v>38216</v>
      </c>
      <c r="B962" s="1">
        <f>VLOOKUP(A962,data_considerations!$C$16:$D$8665,2)</f>
        <v>1.26</v>
      </c>
      <c r="C962" s="38">
        <f t="shared" si="91"/>
        <v>6.47501837481613E-2</v>
      </c>
      <c r="D962" s="71">
        <f t="shared" si="92"/>
        <v>4.1605667566225538E-3</v>
      </c>
      <c r="E962">
        <f t="shared" si="88"/>
        <v>6.4502455430956687E-2</v>
      </c>
      <c r="F962">
        <f t="shared" si="89"/>
        <v>3.3541276824097479</v>
      </c>
      <c r="G962" s="4">
        <f t="shared" si="90"/>
        <v>-0.10609709776288483</v>
      </c>
      <c r="H962">
        <f t="shared" si="93"/>
        <v>0</v>
      </c>
    </row>
    <row r="963" spans="1:8" x14ac:dyDescent="0.3">
      <c r="A963" s="7">
        <v>38223</v>
      </c>
      <c r="B963" s="1">
        <f>VLOOKUP(A963,data_considerations!$C$16:$D$8665,2)</f>
        <v>1.232</v>
      </c>
      <c r="C963" s="38">
        <f t="shared" si="91"/>
        <v>-2.2472855852058628E-2</v>
      </c>
      <c r="D963" s="71">
        <f t="shared" si="92"/>
        <v>4.1624879289504403E-3</v>
      </c>
      <c r="E963">
        <f t="shared" si="88"/>
        <v>6.4517345954017979E-2</v>
      </c>
      <c r="F963">
        <f t="shared" si="89"/>
        <v>3.3549019896089352</v>
      </c>
      <c r="G963" s="4">
        <f t="shared" si="90"/>
        <v>-0.10612159049374939</v>
      </c>
      <c r="H963">
        <f t="shared" si="93"/>
        <v>0</v>
      </c>
    </row>
    <row r="964" spans="1:8" x14ac:dyDescent="0.3">
      <c r="A964" s="7">
        <v>38230</v>
      </c>
      <c r="B964" s="1">
        <f>VLOOKUP(A964,data_considerations!$C$16:$D$8665,2)</f>
        <v>1.1299999999999999</v>
      </c>
      <c r="C964" s="38">
        <f t="shared" si="91"/>
        <v>-8.6421232387078911E-2</v>
      </c>
      <c r="D964" s="71">
        <f t="shared" si="92"/>
        <v>3.9430404082222582E-3</v>
      </c>
      <c r="E964">
        <f t="shared" si="88"/>
        <v>6.2793633500716123E-2</v>
      </c>
      <c r="F964">
        <f t="shared" si="89"/>
        <v>3.2652689420372383</v>
      </c>
      <c r="G964" s="4">
        <f t="shared" si="90"/>
        <v>-0.10328633581311442</v>
      </c>
      <c r="H964">
        <f t="shared" si="93"/>
        <v>0</v>
      </c>
    </row>
    <row r="965" spans="1:8" x14ac:dyDescent="0.3">
      <c r="A965" s="7">
        <v>38237</v>
      </c>
      <c r="B965" s="1">
        <f>VLOOKUP(A965,data_considerations!$C$16:$D$8665,2)</f>
        <v>1.1779999999999999</v>
      </c>
      <c r="C965" s="38">
        <f t="shared" si="91"/>
        <v>4.1600452505145866E-2</v>
      </c>
      <c r="D965" s="71">
        <f t="shared" si="92"/>
        <v>4.1545757481670125E-3</v>
      </c>
      <c r="E965">
        <f t="shared" si="88"/>
        <v>6.4455998542936349E-2</v>
      </c>
      <c r="F965">
        <f t="shared" si="89"/>
        <v>3.3517119242326903</v>
      </c>
      <c r="G965" s="4">
        <f t="shared" si="90"/>
        <v>-0.10602068298212769</v>
      </c>
      <c r="H965">
        <f t="shared" si="93"/>
        <v>0</v>
      </c>
    </row>
    <row r="966" spans="1:8" x14ac:dyDescent="0.3">
      <c r="A966" s="7">
        <v>38244</v>
      </c>
      <c r="B966" s="1">
        <f>VLOOKUP(A966,data_considerations!$C$16:$D$8665,2)</f>
        <v>1.2569999999999999</v>
      </c>
      <c r="C966" s="38">
        <f t="shared" si="91"/>
        <v>6.4909844378715428E-2</v>
      </c>
      <c r="D966" s="71">
        <f t="shared" si="92"/>
        <v>4.0091370621949656E-3</v>
      </c>
      <c r="E966">
        <f t="shared" si="88"/>
        <v>6.3317746818683976E-2</v>
      </c>
      <c r="F966">
        <f t="shared" si="89"/>
        <v>3.2925228345715669</v>
      </c>
      <c r="G966" s="4">
        <f t="shared" si="90"/>
        <v>-0.1041484255051074</v>
      </c>
      <c r="H966">
        <f t="shared" si="93"/>
        <v>0</v>
      </c>
    </row>
    <row r="967" spans="1:8" x14ac:dyDescent="0.3">
      <c r="A967" s="7">
        <v>38251</v>
      </c>
      <c r="B967" s="1">
        <f>VLOOKUP(A967,data_considerations!$C$16:$D$8665,2)</f>
        <v>1.2909999999999999</v>
      </c>
      <c r="C967" s="38">
        <f t="shared" si="91"/>
        <v>2.6689182256395192E-2</v>
      </c>
      <c r="D967" s="71">
        <f t="shared" si="92"/>
        <v>4.0213861122994111E-3</v>
      </c>
      <c r="E967">
        <f t="shared" si="88"/>
        <v>6.3414399881252609E-2</v>
      </c>
      <c r="F967">
        <f t="shared" si="89"/>
        <v>3.2975487938251358</v>
      </c>
      <c r="G967" s="4">
        <f t="shared" si="90"/>
        <v>-0.10430740564562939</v>
      </c>
      <c r="H967">
        <f t="shared" si="93"/>
        <v>0</v>
      </c>
    </row>
    <row r="968" spans="1:8" x14ac:dyDescent="0.3">
      <c r="A968" s="7">
        <v>38258</v>
      </c>
      <c r="B968" s="1">
        <f>VLOOKUP(A968,data_considerations!$C$16:$D$8665,2)</f>
        <v>1.35</v>
      </c>
      <c r="C968" s="38">
        <f t="shared" si="91"/>
        <v>4.4687480585832745E-2</v>
      </c>
      <c r="D968" s="71">
        <f t="shared" si="92"/>
        <v>3.8228416925323513E-3</v>
      </c>
      <c r="E968">
        <f t="shared" si="88"/>
        <v>6.1829133040439369E-2</v>
      </c>
      <c r="F968">
        <f t="shared" si="89"/>
        <v>3.2151149181028473</v>
      </c>
      <c r="G968" s="4">
        <f t="shared" si="90"/>
        <v>-0.10169987373283183</v>
      </c>
      <c r="H968">
        <f t="shared" si="93"/>
        <v>0</v>
      </c>
    </row>
    <row r="969" spans="1:8" x14ac:dyDescent="0.3">
      <c r="A969" s="7">
        <v>38265</v>
      </c>
      <c r="B969" s="1">
        <f>VLOOKUP(A969,data_considerations!$C$16:$D$8665,2)</f>
        <v>1.363</v>
      </c>
      <c r="C969" s="38">
        <f t="shared" si="91"/>
        <v>9.5835602640575064E-3</v>
      </c>
      <c r="D969" s="71">
        <f t="shared" si="92"/>
        <v>3.7132894462469607E-3</v>
      </c>
      <c r="E969">
        <f t="shared" si="88"/>
        <v>6.0936765964784846E-2</v>
      </c>
      <c r="F969">
        <f t="shared" si="89"/>
        <v>3.168711830168812</v>
      </c>
      <c r="G969" s="4">
        <f t="shared" si="90"/>
        <v>-0.10023206051186941</v>
      </c>
      <c r="H969">
        <f t="shared" si="93"/>
        <v>0</v>
      </c>
    </row>
    <row r="970" spans="1:8" x14ac:dyDescent="0.3">
      <c r="A970" s="7">
        <v>38272</v>
      </c>
      <c r="B970" s="1">
        <f>VLOOKUP(A970,data_considerations!$C$16:$D$8665,2)</f>
        <v>1.379</v>
      </c>
      <c r="C970" s="38">
        <f t="shared" si="91"/>
        <v>1.1670446096769206E-2</v>
      </c>
      <c r="D970" s="71">
        <f t="shared" si="92"/>
        <v>3.4960027571122321E-3</v>
      </c>
      <c r="E970">
        <f t="shared" si="88"/>
        <v>5.9127005311551441E-2</v>
      </c>
      <c r="F970">
        <f t="shared" si="89"/>
        <v>3.0746042762006751</v>
      </c>
      <c r="G970" s="4">
        <f t="shared" si="90"/>
        <v>-9.7255269137484376E-2</v>
      </c>
      <c r="H970">
        <f t="shared" si="93"/>
        <v>0</v>
      </c>
    </row>
    <row r="971" spans="1:8" x14ac:dyDescent="0.3">
      <c r="A971" s="7">
        <v>38279</v>
      </c>
      <c r="B971" s="1">
        <f>VLOOKUP(A971,data_considerations!$C$16:$D$8665,2)</f>
        <v>1.351</v>
      </c>
      <c r="C971" s="38">
        <f t="shared" si="91"/>
        <v>-2.0513539833103018E-2</v>
      </c>
      <c r="D971" s="71">
        <f t="shared" si="92"/>
        <v>3.2944145504113535E-3</v>
      </c>
      <c r="E971">
        <f t="shared" si="88"/>
        <v>5.7396990778361835E-2</v>
      </c>
      <c r="F971">
        <f t="shared" si="89"/>
        <v>2.9846435204748154</v>
      </c>
      <c r="G971" s="4">
        <f t="shared" si="90"/>
        <v>-9.4409648457888698E-2</v>
      </c>
      <c r="H971">
        <f t="shared" si="93"/>
        <v>0</v>
      </c>
    </row>
    <row r="972" spans="1:8" x14ac:dyDescent="0.3">
      <c r="A972" s="7">
        <v>38286</v>
      </c>
      <c r="B972" s="1">
        <f>VLOOKUP(A972,data_considerations!$C$16:$D$8665,2)</f>
        <v>1.409</v>
      </c>
      <c r="C972" s="38">
        <f t="shared" si="91"/>
        <v>4.2035173938481447E-2</v>
      </c>
      <c r="D972" s="71">
        <f t="shared" si="92"/>
        <v>3.1219979963757302E-3</v>
      </c>
      <c r="E972">
        <f t="shared" si="88"/>
        <v>5.5874842249224566E-2</v>
      </c>
      <c r="F972">
        <f t="shared" si="89"/>
        <v>2.9054917969596774</v>
      </c>
      <c r="G972" s="4">
        <f t="shared" si="90"/>
        <v>-9.1905936928978402E-2</v>
      </c>
      <c r="H972">
        <f t="shared" si="93"/>
        <v>0</v>
      </c>
    </row>
    <row r="973" spans="1:8" x14ac:dyDescent="0.3">
      <c r="A973" s="7">
        <v>38293</v>
      </c>
      <c r="B973" s="1">
        <f>VLOOKUP(A973,data_considerations!$C$16:$D$8665,2)</f>
        <v>1.272</v>
      </c>
      <c r="C973" s="38">
        <f t="shared" si="91"/>
        <v>-0.10228976799861272</v>
      </c>
      <c r="D973" s="71">
        <f t="shared" si="92"/>
        <v>3.0406954674754897E-3</v>
      </c>
      <c r="E973">
        <f t="shared" ref="E973:E1036" si="94">SQRT(D973)</f>
        <v>5.5142501461898606E-2</v>
      </c>
      <c r="F973">
        <f t="shared" ref="F973:F1036" si="95">E973*52</f>
        <v>2.8674100760187273</v>
      </c>
      <c r="G973" s="4">
        <f t="shared" ref="G973:G1036" si="96">NORMSINV(0.05)*E973</f>
        <v>-9.0701343528780801E-2</v>
      </c>
      <c r="H973">
        <f t="shared" si="93"/>
        <v>1</v>
      </c>
    </row>
    <row r="974" spans="1:8" x14ac:dyDescent="0.3">
      <c r="A974" s="7">
        <v>38300</v>
      </c>
      <c r="B974" s="1">
        <f>VLOOKUP(A974,data_considerations!$C$16:$D$8665,2)</f>
        <v>1.2270000000000001</v>
      </c>
      <c r="C974" s="38">
        <f t="shared" ref="C974:C1037" si="97">LN(B974/B973)</f>
        <v>-3.6018299189155979E-2</v>
      </c>
      <c r="D974" s="71">
        <f t="shared" ref="D974:D1037" si="98">(1-$D$8)*C973^2+$D$8*D973</f>
        <v>3.4860455376595615E-3</v>
      </c>
      <c r="E974">
        <f t="shared" si="94"/>
        <v>5.9042743310753792E-2</v>
      </c>
      <c r="F974">
        <f t="shared" si="95"/>
        <v>3.0702226521591971</v>
      </c>
      <c r="G974" s="4">
        <f t="shared" si="96"/>
        <v>-9.7116670479858169E-2</v>
      </c>
      <c r="H974">
        <f t="shared" ref="H974:H1037" si="99">IF(C974&gt;G974,0,1)</f>
        <v>0</v>
      </c>
    </row>
    <row r="975" spans="1:8" x14ac:dyDescent="0.3">
      <c r="A975" s="7">
        <v>38307</v>
      </c>
      <c r="B975" s="1">
        <f>VLOOKUP(A975,data_considerations!$C$16:$D$8665,2)</f>
        <v>1.22</v>
      </c>
      <c r="C975" s="38">
        <f t="shared" si="97"/>
        <v>-5.7213069836092771E-3</v>
      </c>
      <c r="D975" s="71">
        <f t="shared" si="98"/>
        <v>3.3547218779887609E-3</v>
      </c>
      <c r="E975">
        <f t="shared" si="94"/>
        <v>5.7919960963287609E-2</v>
      </c>
      <c r="F975">
        <f t="shared" si="95"/>
        <v>3.0118379700909559</v>
      </c>
      <c r="G975" s="4">
        <f t="shared" si="96"/>
        <v>-9.5269857863351334E-2</v>
      </c>
      <c r="H975">
        <f t="shared" si="99"/>
        <v>0</v>
      </c>
    </row>
    <row r="976" spans="1:8" x14ac:dyDescent="0.3">
      <c r="A976" s="7">
        <v>38314</v>
      </c>
      <c r="B976" s="1">
        <f>VLOOKUP(A976,data_considerations!$C$16:$D$8665,2)</f>
        <v>1.2949999999999999</v>
      </c>
      <c r="C976" s="38">
        <f t="shared" si="97"/>
        <v>5.9659836406335792E-2</v>
      </c>
      <c r="D976" s="71">
        <f t="shared" si="98"/>
        <v>3.1554025665254766E-3</v>
      </c>
      <c r="E976">
        <f t="shared" si="94"/>
        <v>5.6172970070359256E-2</v>
      </c>
      <c r="F976">
        <f t="shared" si="95"/>
        <v>2.9209944436586812</v>
      </c>
      <c r="G976" s="4">
        <f t="shared" si="96"/>
        <v>-9.2396313556866935E-2</v>
      </c>
      <c r="H976">
        <f t="shared" si="99"/>
        <v>0</v>
      </c>
    </row>
    <row r="977" spans="1:8" x14ac:dyDescent="0.3">
      <c r="A977" s="7">
        <v>38321</v>
      </c>
      <c r="B977" s="1">
        <f>VLOOKUP(A977,data_considerations!$C$16:$D$8665,2)</f>
        <v>1.254</v>
      </c>
      <c r="C977" s="38">
        <f t="shared" si="97"/>
        <v>-3.2172252940772028E-2</v>
      </c>
      <c r="D977" s="71">
        <f t="shared" si="98"/>
        <v>3.1796361773357932E-3</v>
      </c>
      <c r="E977">
        <f t="shared" si="94"/>
        <v>5.6388262762172355E-2</v>
      </c>
      <c r="F977">
        <f t="shared" si="95"/>
        <v>2.9321896636329625</v>
      </c>
      <c r="G977" s="4">
        <f t="shared" si="96"/>
        <v>-9.2750438521851858E-2</v>
      </c>
      <c r="H977">
        <f t="shared" si="99"/>
        <v>0</v>
      </c>
    </row>
    <row r="978" spans="1:8" x14ac:dyDescent="0.3">
      <c r="A978" s="7">
        <v>38328</v>
      </c>
      <c r="B978" s="1">
        <f>VLOOKUP(A978,data_considerations!$C$16:$D$8665,2)</f>
        <v>1.0229999999999999</v>
      </c>
      <c r="C978" s="38">
        <f t="shared" si="97"/>
        <v>-0.20359895524123969</v>
      </c>
      <c r="D978" s="71">
        <f t="shared" si="98"/>
        <v>3.0509612382527461E-3</v>
      </c>
      <c r="E978">
        <f t="shared" si="94"/>
        <v>5.5235507042596665E-2</v>
      </c>
      <c r="F978">
        <f t="shared" si="95"/>
        <v>2.8722463662150268</v>
      </c>
      <c r="G978" s="4">
        <f t="shared" si="96"/>
        <v>-9.0854324095518732E-2</v>
      </c>
      <c r="H978">
        <f t="shared" si="99"/>
        <v>1</v>
      </c>
    </row>
    <row r="979" spans="1:8" x14ac:dyDescent="0.3">
      <c r="A979" s="7">
        <v>38335</v>
      </c>
      <c r="B979" s="1">
        <f>VLOOKUP(A979,data_considerations!$C$16:$D$8665,2)</f>
        <v>1.0529999999999999</v>
      </c>
      <c r="C979" s="38">
        <f t="shared" si="97"/>
        <v>2.8903746182348995E-2</v>
      </c>
      <c r="D979" s="71">
        <f t="shared" si="98"/>
        <v>5.355055638477043E-3</v>
      </c>
      <c r="E979">
        <f t="shared" si="94"/>
        <v>7.3178245664111422E-2</v>
      </c>
      <c r="F979">
        <f t="shared" si="95"/>
        <v>3.8052687745337939</v>
      </c>
      <c r="G979" s="4">
        <f t="shared" si="96"/>
        <v>-0.12036750279455954</v>
      </c>
      <c r="H979">
        <f t="shared" si="99"/>
        <v>0</v>
      </c>
    </row>
    <row r="980" spans="1:8" x14ac:dyDescent="0.3">
      <c r="A980" s="7">
        <v>38342</v>
      </c>
      <c r="B980" s="1">
        <f>VLOOKUP(A980,data_considerations!$C$16:$D$8665,2)</f>
        <v>1.103</v>
      </c>
      <c r="C980" s="38">
        <f t="shared" si="97"/>
        <v>4.6390507119526928E-2</v>
      </c>
      <c r="D980" s="71">
        <f t="shared" si="98"/>
        <v>5.0838778927708396E-3</v>
      </c>
      <c r="E980">
        <f t="shared" si="94"/>
        <v>7.1301317608939319E-2</v>
      </c>
      <c r="F980">
        <f t="shared" si="95"/>
        <v>3.7076685156648446</v>
      </c>
      <c r="G980" s="4">
        <f t="shared" si="96"/>
        <v>-0.11728023087548274</v>
      </c>
      <c r="H980">
        <f t="shared" si="99"/>
        <v>0</v>
      </c>
    </row>
    <row r="981" spans="1:8" x14ac:dyDescent="0.3">
      <c r="A981" s="7">
        <v>38349</v>
      </c>
      <c r="B981" s="1">
        <f>VLOOKUP(A981,data_considerations!$C$16:$D$8665,2)</f>
        <v>0.996</v>
      </c>
      <c r="C981" s="38">
        <f t="shared" si="97"/>
        <v>-0.10204176166890426</v>
      </c>
      <c r="D981" s="71">
        <f t="shared" si="98"/>
        <v>4.907969968253002E-3</v>
      </c>
      <c r="E981">
        <f t="shared" si="94"/>
        <v>7.0056905214639628E-2</v>
      </c>
      <c r="F981">
        <f t="shared" si="95"/>
        <v>3.6429590711612607</v>
      </c>
      <c r="G981" s="4">
        <f t="shared" si="96"/>
        <v>-0.11523335463529553</v>
      </c>
      <c r="H981">
        <f t="shared" si="99"/>
        <v>0</v>
      </c>
    </row>
    <row r="982" spans="1:8" x14ac:dyDescent="0.3">
      <c r="A982" s="7">
        <v>38356</v>
      </c>
      <c r="B982" s="1">
        <f>VLOOKUP(A982,data_considerations!$C$16:$D$8665,2)</f>
        <v>1.1479999999999999</v>
      </c>
      <c r="C982" s="38">
        <f t="shared" si="97"/>
        <v>0.14202931929491341</v>
      </c>
      <c r="D982" s="71">
        <f t="shared" si="98"/>
        <v>5.238243037627429E-3</v>
      </c>
      <c r="E982">
        <f t="shared" si="94"/>
        <v>7.2375707510375531E-2</v>
      </c>
      <c r="F982">
        <f t="shared" si="95"/>
        <v>3.7635367905395274</v>
      </c>
      <c r="G982" s="4">
        <f t="shared" si="96"/>
        <v>-0.11904744500162014</v>
      </c>
      <c r="H982">
        <f t="shared" si="99"/>
        <v>0</v>
      </c>
    </row>
    <row r="983" spans="1:8" x14ac:dyDescent="0.3">
      <c r="A983" s="7">
        <v>38363</v>
      </c>
      <c r="B983" s="1">
        <f>VLOOKUP(A983,data_considerations!$C$16:$D$8665,2)</f>
        <v>1.2150000000000001</v>
      </c>
      <c r="C983" s="38">
        <f t="shared" si="97"/>
        <v>5.6722778895137334E-2</v>
      </c>
      <c r="D983" s="71">
        <f t="shared" si="98"/>
        <v>6.1342881077323715E-3</v>
      </c>
      <c r="E983">
        <f t="shared" si="94"/>
        <v>7.8321696277164302E-2</v>
      </c>
      <c r="F983">
        <f t="shared" si="95"/>
        <v>4.0727282064125436</v>
      </c>
      <c r="G983" s="4">
        <f t="shared" si="96"/>
        <v>-0.12882772619048535</v>
      </c>
      <c r="H983">
        <f t="shared" si="99"/>
        <v>0</v>
      </c>
    </row>
    <row r="984" spans="1:8" x14ac:dyDescent="0.3">
      <c r="A984" s="7">
        <v>38370</v>
      </c>
      <c r="B984" s="1">
        <f>VLOOKUP(A984,data_considerations!$C$16:$D$8665,2)</f>
        <v>1.238</v>
      </c>
      <c r="C984" s="38">
        <f t="shared" si="97"/>
        <v>1.8753097469892472E-2</v>
      </c>
      <c r="D984" s="71">
        <f t="shared" si="98"/>
        <v>5.9592792400036277E-3</v>
      </c>
      <c r="E984">
        <f t="shared" si="94"/>
        <v>7.7196368049304159E-2</v>
      </c>
      <c r="F984">
        <f t="shared" si="95"/>
        <v>4.014211138563816</v>
      </c>
      <c r="G984" s="4">
        <f t="shared" si="96"/>
        <v>-0.12697672597337872</v>
      </c>
      <c r="H984">
        <f t="shared" si="99"/>
        <v>0</v>
      </c>
    </row>
    <row r="985" spans="1:8" x14ac:dyDescent="0.3">
      <c r="A985" s="7">
        <v>38377</v>
      </c>
      <c r="B985" s="1">
        <f>VLOOKUP(A985,data_considerations!$C$16:$D$8665,2)</f>
        <v>1.323</v>
      </c>
      <c r="C985" s="38">
        <f t="shared" si="97"/>
        <v>6.6404710870414316E-2</v>
      </c>
      <c r="D985" s="71">
        <f t="shared" si="98"/>
        <v>5.6228232054863275E-3</v>
      </c>
      <c r="E985">
        <f t="shared" si="94"/>
        <v>7.4985486632323239E-2</v>
      </c>
      <c r="F985">
        <f t="shared" si="95"/>
        <v>3.8992453048808082</v>
      </c>
      <c r="G985" s="4">
        <f t="shared" si="96"/>
        <v>-0.12334014965589805</v>
      </c>
      <c r="H985">
        <f t="shared" si="99"/>
        <v>0</v>
      </c>
    </row>
    <row r="986" spans="1:8" x14ac:dyDescent="0.3">
      <c r="A986" s="7">
        <v>38384</v>
      </c>
      <c r="B986" s="1">
        <f>VLOOKUP(A986,data_considerations!$C$16:$D$8665,2)</f>
        <v>1.284</v>
      </c>
      <c r="C986" s="38">
        <f t="shared" si="97"/>
        <v>-2.9921679865049157E-2</v>
      </c>
      <c r="D986" s="71">
        <f t="shared" si="98"/>
        <v>5.5500289507041467E-3</v>
      </c>
      <c r="E986">
        <f t="shared" si="94"/>
        <v>7.4498516432907211E-2</v>
      </c>
      <c r="F986">
        <f t="shared" si="95"/>
        <v>3.873922854511175</v>
      </c>
      <c r="G986" s="4">
        <f t="shared" si="96"/>
        <v>-0.12253915495717131</v>
      </c>
      <c r="H986">
        <f t="shared" si="99"/>
        <v>0</v>
      </c>
    </row>
    <row r="987" spans="1:8" x14ac:dyDescent="0.3">
      <c r="A987" s="7">
        <v>38391</v>
      </c>
      <c r="B987" s="1">
        <f>VLOOKUP(A987,data_considerations!$C$16:$D$8665,2)</f>
        <v>1.155</v>
      </c>
      <c r="C987" s="38">
        <f t="shared" si="97"/>
        <v>-0.10587986129401256</v>
      </c>
      <c r="D987" s="71">
        <f t="shared" si="98"/>
        <v>5.270745629218687E-3</v>
      </c>
      <c r="E987">
        <f t="shared" si="94"/>
        <v>7.2599901027609451E-2</v>
      </c>
      <c r="F987">
        <f t="shared" si="95"/>
        <v>3.7751948534356914</v>
      </c>
      <c r="G987" s="4">
        <f t="shared" si="96"/>
        <v>-0.11941621052158136</v>
      </c>
      <c r="H987">
        <f t="shared" si="99"/>
        <v>0</v>
      </c>
    </row>
    <row r="988" spans="1:8" x14ac:dyDescent="0.3">
      <c r="A988" s="7">
        <v>38398</v>
      </c>
      <c r="B988" s="1">
        <f>VLOOKUP(A988,data_considerations!$C$16:$D$8665,2)</f>
        <v>1.2090000000000001</v>
      </c>
      <c r="C988" s="38">
        <f t="shared" si="97"/>
        <v>4.5693227658898772E-2</v>
      </c>
      <c r="D988" s="71">
        <f t="shared" si="98"/>
        <v>5.6271335931239262E-3</v>
      </c>
      <c r="E988">
        <f t="shared" si="94"/>
        <v>7.5014222605609443E-2</v>
      </c>
      <c r="F988">
        <f t="shared" si="95"/>
        <v>3.9007395754916909</v>
      </c>
      <c r="G988" s="4">
        <f t="shared" si="96"/>
        <v>-0.12338741612578184</v>
      </c>
      <c r="H988">
        <f t="shared" si="99"/>
        <v>0</v>
      </c>
    </row>
    <row r="989" spans="1:8" x14ac:dyDescent="0.3">
      <c r="A989" s="7">
        <v>38405</v>
      </c>
      <c r="B989" s="1">
        <f>VLOOKUP(A989,data_considerations!$C$16:$D$8665,2)</f>
        <v>1.2629999999999999</v>
      </c>
      <c r="C989" s="38">
        <f t="shared" si="97"/>
        <v>4.3696271735698199E-2</v>
      </c>
      <c r="D989" s="71">
        <f t="shared" si="98"/>
        <v>5.4147778407697671E-3</v>
      </c>
      <c r="E989">
        <f t="shared" si="94"/>
        <v>7.3585174055442487E-2</v>
      </c>
      <c r="F989">
        <f t="shared" si="95"/>
        <v>3.8264290508830094</v>
      </c>
      <c r="G989" s="4">
        <f t="shared" si="96"/>
        <v>-0.12103684043494999</v>
      </c>
      <c r="H989">
        <f t="shared" si="99"/>
        <v>0</v>
      </c>
    </row>
    <row r="990" spans="1:8" x14ac:dyDescent="0.3">
      <c r="A990" s="7">
        <v>38412</v>
      </c>
      <c r="B990" s="1">
        <f>VLOOKUP(A990,data_considerations!$C$16:$D$8665,2)</f>
        <v>1.2529999999999999</v>
      </c>
      <c r="C990" s="38">
        <f t="shared" si="97"/>
        <v>-7.9491674544227599E-3</v>
      </c>
      <c r="D990" s="71">
        <f t="shared" si="98"/>
        <v>5.2044530201395796E-3</v>
      </c>
      <c r="E990">
        <f t="shared" si="94"/>
        <v>7.2141895041228157E-2</v>
      </c>
      <c r="F990">
        <f t="shared" si="95"/>
        <v>3.7513785421438643</v>
      </c>
      <c r="G990" s="4">
        <f t="shared" si="96"/>
        <v>-0.1186628577137166</v>
      </c>
      <c r="H990">
        <f t="shared" si="99"/>
        <v>0</v>
      </c>
    </row>
    <row r="991" spans="1:8" x14ac:dyDescent="0.3">
      <c r="A991" s="7">
        <v>38419</v>
      </c>
      <c r="B991" s="1">
        <f>VLOOKUP(A991,data_considerations!$C$16:$D$8665,2)</f>
        <v>1.446</v>
      </c>
      <c r="C991" s="38">
        <f t="shared" si="97"/>
        <v>0.14326044782264172</v>
      </c>
      <c r="D991" s="71">
        <f t="shared" si="98"/>
        <v>4.8959771947243115E-3</v>
      </c>
      <c r="E991">
        <f t="shared" si="94"/>
        <v>6.9971259776599071E-2</v>
      </c>
      <c r="F991">
        <f t="shared" si="95"/>
        <v>3.6385055083831519</v>
      </c>
      <c r="G991" s="4">
        <f t="shared" si="96"/>
        <v>-0.11509248042590267</v>
      </c>
      <c r="H991">
        <f t="shared" si="99"/>
        <v>0</v>
      </c>
    </row>
    <row r="992" spans="1:8" x14ac:dyDescent="0.3">
      <c r="A992" s="7">
        <v>38426</v>
      </c>
      <c r="B992" s="1">
        <f>VLOOKUP(A992,data_considerations!$C$16:$D$8665,2)</f>
        <v>1.405</v>
      </c>
      <c r="C992" s="38">
        <f t="shared" si="97"/>
        <v>-2.8763820950863751E-2</v>
      </c>
      <c r="D992" s="71">
        <f t="shared" si="98"/>
        <v>5.8336319176614847E-3</v>
      </c>
      <c r="E992">
        <f t="shared" si="94"/>
        <v>7.6378216250849201E-2</v>
      </c>
      <c r="F992">
        <f t="shared" si="95"/>
        <v>3.9716672450441584</v>
      </c>
      <c r="G992" s="4">
        <f t="shared" si="96"/>
        <v>-0.12563098602029321</v>
      </c>
      <c r="H992">
        <f t="shared" si="99"/>
        <v>0</v>
      </c>
    </row>
    <row r="993" spans="1:8" x14ac:dyDescent="0.3">
      <c r="A993" s="7">
        <v>38433</v>
      </c>
      <c r="B993" s="1">
        <f>VLOOKUP(A993,data_considerations!$C$16:$D$8665,2)</f>
        <v>1.482</v>
      </c>
      <c r="C993" s="38">
        <f t="shared" si="97"/>
        <v>5.3355224088186076E-2</v>
      </c>
      <c r="D993" s="71">
        <f t="shared" si="98"/>
        <v>5.5332554463433962E-3</v>
      </c>
      <c r="E993">
        <f t="shared" si="94"/>
        <v>7.4385855149641161E-2</v>
      </c>
      <c r="F993">
        <f t="shared" si="95"/>
        <v>3.8680644677813403</v>
      </c>
      <c r="G993" s="4">
        <f t="shared" si="96"/>
        <v>-0.12235384363677414</v>
      </c>
      <c r="H993">
        <f t="shared" si="99"/>
        <v>0</v>
      </c>
    </row>
    <row r="994" spans="1:8" x14ac:dyDescent="0.3">
      <c r="A994" s="7">
        <v>38440</v>
      </c>
      <c r="B994" s="1">
        <f>VLOOKUP(A994,data_considerations!$C$16:$D$8665,2)</f>
        <v>1.4670000000000001</v>
      </c>
      <c r="C994" s="38">
        <f t="shared" si="97"/>
        <v>-1.0173027713050408E-2</v>
      </c>
      <c r="D994" s="71">
        <f t="shared" si="98"/>
        <v>5.3720669158128249E-3</v>
      </c>
      <c r="E994">
        <f t="shared" si="94"/>
        <v>7.3294385295279096E-2</v>
      </c>
      <c r="F994">
        <f t="shared" si="95"/>
        <v>3.811308035354513</v>
      </c>
      <c r="G994" s="4">
        <f t="shared" si="96"/>
        <v>-0.1205585354881185</v>
      </c>
      <c r="H994">
        <f t="shared" si="99"/>
        <v>0</v>
      </c>
    </row>
    <row r="995" spans="1:8" x14ac:dyDescent="0.3">
      <c r="A995" s="7">
        <v>38447</v>
      </c>
      <c r="B995" s="1">
        <f>VLOOKUP(A995,data_considerations!$C$16:$D$8665,2)</f>
        <v>1.579</v>
      </c>
      <c r="C995" s="38">
        <f t="shared" si="97"/>
        <v>7.3572236112660255E-2</v>
      </c>
      <c r="D995" s="71">
        <f t="shared" si="98"/>
        <v>5.0559523304350854E-3</v>
      </c>
      <c r="E995">
        <f t="shared" si="94"/>
        <v>7.110522013491756E-2</v>
      </c>
      <c r="F995">
        <f t="shared" si="95"/>
        <v>3.6974714470157131</v>
      </c>
      <c r="G995" s="4">
        <f t="shared" si="96"/>
        <v>-0.11695767923410202</v>
      </c>
      <c r="H995">
        <f t="shared" si="99"/>
        <v>0</v>
      </c>
    </row>
    <row r="996" spans="1:8" x14ac:dyDescent="0.3">
      <c r="A996" s="7">
        <v>38454</v>
      </c>
      <c r="B996" s="1">
        <f>VLOOKUP(A996,data_considerations!$C$16:$D$8665,2)</f>
        <v>1.419</v>
      </c>
      <c r="C996" s="38">
        <f t="shared" si="97"/>
        <v>-0.10683933709559944</v>
      </c>
      <c r="D996" s="71">
        <f t="shared" si="98"/>
        <v>5.0773676262060021E-3</v>
      </c>
      <c r="E996">
        <f t="shared" si="94"/>
        <v>7.1255649784462721E-2</v>
      </c>
      <c r="F996">
        <f t="shared" si="95"/>
        <v>3.7052937887920616</v>
      </c>
      <c r="G996" s="4">
        <f t="shared" si="96"/>
        <v>-0.11720511398875742</v>
      </c>
      <c r="H996">
        <f t="shared" si="99"/>
        <v>0</v>
      </c>
    </row>
    <row r="997" spans="1:8" x14ac:dyDescent="0.3">
      <c r="A997" s="7">
        <v>38461</v>
      </c>
      <c r="B997" s="1">
        <f>VLOOKUP(A997,data_considerations!$C$16:$D$8665,2)</f>
        <v>1.486</v>
      </c>
      <c r="C997" s="38">
        <f t="shared" si="97"/>
        <v>4.6135548117661761E-2</v>
      </c>
      <c r="D997" s="71">
        <f t="shared" si="98"/>
        <v>5.4576042056952703E-3</v>
      </c>
      <c r="E997">
        <f t="shared" si="94"/>
        <v>7.387559952849973E-2</v>
      </c>
      <c r="F997">
        <f t="shared" si="95"/>
        <v>3.8415311754819861</v>
      </c>
      <c r="G997" s="4">
        <f t="shared" si="96"/>
        <v>-0.12151454782766728</v>
      </c>
      <c r="H997">
        <f t="shared" si="99"/>
        <v>0</v>
      </c>
    </row>
    <row r="998" spans="1:8" x14ac:dyDescent="0.3">
      <c r="A998" s="7">
        <v>38468</v>
      </c>
      <c r="B998" s="1">
        <f>VLOOKUP(A998,data_considerations!$C$16:$D$8665,2)</f>
        <v>1.5309999999999999</v>
      </c>
      <c r="C998" s="38">
        <f t="shared" si="97"/>
        <v>2.9833170379979287E-2</v>
      </c>
      <c r="D998" s="71">
        <f t="shared" si="98"/>
        <v>5.2578572813605793E-3</v>
      </c>
      <c r="E998">
        <f t="shared" si="94"/>
        <v>7.2511083851784883E-2</v>
      </c>
      <c r="F998">
        <f t="shared" si="95"/>
        <v>3.770576360292814</v>
      </c>
      <c r="G998" s="4">
        <f t="shared" si="96"/>
        <v>-0.11927011926779073</v>
      </c>
      <c r="H998">
        <f t="shared" si="99"/>
        <v>0</v>
      </c>
    </row>
    <row r="999" spans="1:8" x14ac:dyDescent="0.3">
      <c r="A999" s="7">
        <v>38475</v>
      </c>
      <c r="B999" s="1">
        <f>VLOOKUP(A999,data_considerations!$C$16:$D$8665,2)</f>
        <v>1.3620000000000001</v>
      </c>
      <c r="C999" s="38">
        <f t="shared" si="97"/>
        <v>-0.11696690894822591</v>
      </c>
      <c r="D999" s="71">
        <f t="shared" si="98"/>
        <v>4.9957869277741963E-3</v>
      </c>
      <c r="E999">
        <f t="shared" si="94"/>
        <v>7.0680880921039718E-2</v>
      </c>
      <c r="F999">
        <f t="shared" si="95"/>
        <v>3.6754058078940655</v>
      </c>
      <c r="G999" s="4">
        <f t="shared" si="96"/>
        <v>-0.11625970333909733</v>
      </c>
      <c r="H999">
        <f t="shared" si="99"/>
        <v>1</v>
      </c>
    </row>
    <row r="1000" spans="1:8" x14ac:dyDescent="0.3">
      <c r="A1000" s="7">
        <v>38482</v>
      </c>
      <c r="B1000" s="1">
        <f>VLOOKUP(A1000,data_considerations!$C$16:$D$8665,2)</f>
        <v>1.417</v>
      </c>
      <c r="C1000" s="38">
        <f t="shared" si="97"/>
        <v>3.9587752981222739E-2</v>
      </c>
      <c r="D1000" s="71">
        <f t="shared" si="98"/>
        <v>5.5169151794418995E-3</v>
      </c>
      <c r="E1000">
        <f t="shared" si="94"/>
        <v>7.4275939438299257E-2</v>
      </c>
      <c r="F1000">
        <f t="shared" si="95"/>
        <v>3.8623488507915615</v>
      </c>
      <c r="G1000" s="4">
        <f t="shared" si="96"/>
        <v>-0.12217304838031447</v>
      </c>
      <c r="H1000">
        <f t="shared" si="99"/>
        <v>0</v>
      </c>
    </row>
    <row r="1001" spans="1:8" x14ac:dyDescent="0.3">
      <c r="A1001" s="7">
        <v>38489</v>
      </c>
      <c r="B1001" s="1">
        <f>VLOOKUP(A1001,data_considerations!$C$16:$D$8665,2)</f>
        <v>1.359</v>
      </c>
      <c r="C1001" s="38">
        <f t="shared" si="97"/>
        <v>-4.1792825539536727E-2</v>
      </c>
      <c r="D1001" s="71">
        <f t="shared" si="98"/>
        <v>5.2799316798415241E-3</v>
      </c>
      <c r="E1001">
        <f t="shared" si="94"/>
        <v>7.2663138384200854E-2</v>
      </c>
      <c r="F1001">
        <f t="shared" si="95"/>
        <v>3.7784831959784446</v>
      </c>
      <c r="G1001" s="4">
        <f t="shared" si="96"/>
        <v>-0.11952022671692954</v>
      </c>
      <c r="H1001">
        <f t="shared" si="99"/>
        <v>0</v>
      </c>
    </row>
    <row r="1002" spans="1:8" x14ac:dyDescent="0.3">
      <c r="A1002" s="7">
        <v>38496</v>
      </c>
      <c r="B1002" s="1">
        <f>VLOOKUP(A1002,data_considerations!$C$16:$D$8665,2)</f>
        <v>1.349</v>
      </c>
      <c r="C1002" s="38">
        <f t="shared" si="97"/>
        <v>-7.3855579433877933E-3</v>
      </c>
      <c r="D1002" s="71">
        <f t="shared" si="98"/>
        <v>5.0679341950457214E-3</v>
      </c>
      <c r="E1002">
        <f t="shared" si="94"/>
        <v>7.1189424741640681E-2</v>
      </c>
      <c r="F1002">
        <f t="shared" si="95"/>
        <v>3.7018500865653152</v>
      </c>
      <c r="G1002" s="4">
        <f t="shared" si="96"/>
        <v>-0.11709618348687657</v>
      </c>
      <c r="H1002">
        <f t="shared" si="99"/>
        <v>0</v>
      </c>
    </row>
    <row r="1003" spans="1:8" x14ac:dyDescent="0.3">
      <c r="A1003" s="7">
        <v>38503</v>
      </c>
      <c r="B1003" s="1">
        <f>VLOOKUP(A1003,data_considerations!$C$16:$D$8665,2)</f>
        <v>1.411</v>
      </c>
      <c r="C1003" s="38">
        <f t="shared" si="97"/>
        <v>4.4935095645058265E-2</v>
      </c>
      <c r="D1003" s="71">
        <f t="shared" si="98"/>
        <v>4.7671309313110869E-3</v>
      </c>
      <c r="E1003">
        <f t="shared" si="94"/>
        <v>6.9044412745066397E-2</v>
      </c>
      <c r="F1003">
        <f t="shared" si="95"/>
        <v>3.5903094627434529</v>
      </c>
      <c r="G1003" s="4">
        <f t="shared" si="96"/>
        <v>-0.11356795272445695</v>
      </c>
      <c r="H1003">
        <f t="shared" si="99"/>
        <v>0</v>
      </c>
    </row>
    <row r="1004" spans="1:8" x14ac:dyDescent="0.3">
      <c r="A1004" s="7">
        <v>38510</v>
      </c>
      <c r="B1004" s="1">
        <f>VLOOKUP(A1004,data_considerations!$C$16:$D$8665,2)</f>
        <v>1.448</v>
      </c>
      <c r="C1004" s="38">
        <f t="shared" si="97"/>
        <v>2.5884621092847632E-2</v>
      </c>
      <c r="D1004" s="71">
        <f t="shared" si="98"/>
        <v>4.6022528446702541E-3</v>
      </c>
      <c r="E1004">
        <f t="shared" si="94"/>
        <v>6.7839905989544633E-2</v>
      </c>
      <c r="F1004">
        <f t="shared" si="95"/>
        <v>3.527675111456321</v>
      </c>
      <c r="G1004" s="4">
        <f t="shared" si="96"/>
        <v>-0.11158671541894942</v>
      </c>
      <c r="H1004">
        <f t="shared" si="99"/>
        <v>0</v>
      </c>
    </row>
    <row r="1005" spans="1:8" x14ac:dyDescent="0.3">
      <c r="A1005" s="7">
        <v>38517</v>
      </c>
      <c r="B1005" s="1">
        <f>VLOOKUP(A1005,data_considerations!$C$16:$D$8665,2)</f>
        <v>1.4670000000000001</v>
      </c>
      <c r="C1005" s="38">
        <f t="shared" si="97"/>
        <v>1.3036205197320022E-2</v>
      </c>
      <c r="D1005" s="71">
        <f t="shared" si="98"/>
        <v>4.3663184905372559E-3</v>
      </c>
      <c r="E1005">
        <f t="shared" si="94"/>
        <v>6.60781241451152E-2</v>
      </c>
      <c r="F1005">
        <f t="shared" si="95"/>
        <v>3.4360624555459904</v>
      </c>
      <c r="G1005" s="4">
        <f t="shared" si="96"/>
        <v>-0.10868884216224241</v>
      </c>
      <c r="H1005">
        <f t="shared" si="99"/>
        <v>0</v>
      </c>
    </row>
    <row r="1006" spans="1:8" x14ac:dyDescent="0.3">
      <c r="A1006" s="7">
        <v>38524</v>
      </c>
      <c r="B1006" s="1">
        <f>VLOOKUP(A1006,data_considerations!$C$16:$D$8665,2)</f>
        <v>1.546</v>
      </c>
      <c r="C1006" s="38">
        <f t="shared" si="97"/>
        <v>5.2451451004385426E-2</v>
      </c>
      <c r="D1006" s="71">
        <f t="shared" si="98"/>
        <v>4.1145359398618185E-3</v>
      </c>
      <c r="E1006">
        <f t="shared" si="94"/>
        <v>6.4144648567607085E-2</v>
      </c>
      <c r="F1006">
        <f t="shared" si="95"/>
        <v>3.3355217255155685</v>
      </c>
      <c r="G1006" s="4">
        <f t="shared" si="96"/>
        <v>-0.1055085578459561</v>
      </c>
      <c r="H1006">
        <f t="shared" si="99"/>
        <v>0</v>
      </c>
    </row>
    <row r="1007" spans="1:8" x14ac:dyDescent="0.3">
      <c r="A1007" s="7">
        <v>38531</v>
      </c>
      <c r="B1007" s="1">
        <f>VLOOKUP(A1007,data_considerations!$C$16:$D$8665,2)</f>
        <v>1.5249999999999999</v>
      </c>
      <c r="C1007" s="38">
        <f t="shared" si="97"/>
        <v>-1.3676540105855345E-2</v>
      </c>
      <c r="D1007" s="71">
        <f t="shared" si="98"/>
        <v>4.0327330662180355E-3</v>
      </c>
      <c r="E1007">
        <f t="shared" si="94"/>
        <v>6.3503803557094396E-2</v>
      </c>
      <c r="F1007">
        <f t="shared" si="95"/>
        <v>3.3021977849689086</v>
      </c>
      <c r="G1007" s="4">
        <f t="shared" si="96"/>
        <v>-0.10445446160610054</v>
      </c>
      <c r="H1007">
        <f t="shared" si="99"/>
        <v>0</v>
      </c>
    </row>
    <row r="1008" spans="1:8" x14ac:dyDescent="0.3">
      <c r="A1008" s="7">
        <v>38538</v>
      </c>
      <c r="B1008" s="1">
        <f>VLOOKUP(A1008,data_considerations!$C$16:$D$8665,2)</f>
        <v>1.6</v>
      </c>
      <c r="C1008" s="38">
        <f t="shared" si="97"/>
        <v>4.8009219186360662E-2</v>
      </c>
      <c r="D1008" s="71">
        <f t="shared" si="98"/>
        <v>3.8019919472009776E-3</v>
      </c>
      <c r="E1008">
        <f t="shared" si="94"/>
        <v>6.1660294738194184E-2</v>
      </c>
      <c r="F1008">
        <f t="shared" si="95"/>
        <v>3.2063353263860974</v>
      </c>
      <c r="G1008" s="4">
        <f t="shared" si="96"/>
        <v>-0.1014221594390155</v>
      </c>
      <c r="H1008">
        <f t="shared" si="99"/>
        <v>0</v>
      </c>
    </row>
    <row r="1009" spans="1:8" x14ac:dyDescent="0.3">
      <c r="A1009" s="7">
        <v>38545</v>
      </c>
      <c r="B1009" s="1">
        <f>VLOOKUP(A1009,data_considerations!$C$16:$D$8665,2)</f>
        <v>1.633</v>
      </c>
      <c r="C1009" s="38">
        <f t="shared" si="97"/>
        <v>2.0415184742592404E-2</v>
      </c>
      <c r="D1009" s="71">
        <f t="shared" si="98"/>
        <v>3.7121655379819601E-3</v>
      </c>
      <c r="E1009">
        <f t="shared" si="94"/>
        <v>6.0927543344385389E-2</v>
      </c>
      <c r="F1009">
        <f t="shared" si="95"/>
        <v>3.1682322539080401</v>
      </c>
      <c r="G1009" s="4">
        <f t="shared" si="96"/>
        <v>-0.10021689065125536</v>
      </c>
      <c r="H1009">
        <f t="shared" si="99"/>
        <v>0</v>
      </c>
    </row>
    <row r="1010" spans="1:8" x14ac:dyDescent="0.3">
      <c r="A1010" s="7">
        <v>38552</v>
      </c>
      <c r="B1010" s="1">
        <f>VLOOKUP(A1010,data_considerations!$C$16:$D$8665,2)</f>
        <v>1.536</v>
      </c>
      <c r="C1010" s="38">
        <f t="shared" si="97"/>
        <v>-6.1237179262847628E-2</v>
      </c>
      <c r="D1010" s="71">
        <f t="shared" si="98"/>
        <v>3.5144423917874931E-3</v>
      </c>
      <c r="E1010">
        <f t="shared" si="94"/>
        <v>5.9282732661269023E-2</v>
      </c>
      <c r="F1010">
        <f t="shared" si="95"/>
        <v>3.0827020983859894</v>
      </c>
      <c r="G1010" s="4">
        <f t="shared" si="96"/>
        <v>-9.7511417833482883E-2</v>
      </c>
      <c r="H1010">
        <f t="shared" si="99"/>
        <v>0</v>
      </c>
    </row>
    <row r="1011" spans="1:8" x14ac:dyDescent="0.3">
      <c r="A1011" s="7">
        <v>38559</v>
      </c>
      <c r="B1011" s="1">
        <f>VLOOKUP(A1011,data_considerations!$C$16:$D$8665,2)</f>
        <v>1.5640000000000001</v>
      </c>
      <c r="C1011" s="38">
        <f t="shared" si="97"/>
        <v>1.8065007397638985E-2</v>
      </c>
      <c r="D1011" s="71">
        <f t="shared" si="98"/>
        <v>3.5285753757244515E-3</v>
      </c>
      <c r="E1011">
        <f t="shared" si="94"/>
        <v>5.940181289930848E-2</v>
      </c>
      <c r="F1011">
        <f t="shared" si="95"/>
        <v>3.0888942707640408</v>
      </c>
      <c r="G1011" s="4">
        <f t="shared" si="96"/>
        <v>-9.7707287394920322E-2</v>
      </c>
      <c r="H1011">
        <f t="shared" si="99"/>
        <v>0</v>
      </c>
    </row>
    <row r="1012" spans="1:8" x14ac:dyDescent="0.3">
      <c r="A1012" s="7">
        <v>38566</v>
      </c>
      <c r="B1012" s="1">
        <f>VLOOKUP(A1012,data_considerations!$C$16:$D$8665,2)</f>
        <v>1.6950000000000001</v>
      </c>
      <c r="C1012" s="38">
        <f t="shared" si="97"/>
        <v>8.0436098709294163E-2</v>
      </c>
      <c r="D1012" s="71">
        <f t="shared" si="98"/>
        <v>3.3364415227175892E-3</v>
      </c>
      <c r="E1012">
        <f t="shared" si="94"/>
        <v>5.7761938356651339E-2</v>
      </c>
      <c r="F1012">
        <f t="shared" si="95"/>
        <v>3.0036207945458697</v>
      </c>
      <c r="G1012" s="4">
        <f t="shared" si="96"/>
        <v>-9.5009933805685343E-2</v>
      </c>
      <c r="H1012">
        <f t="shared" si="99"/>
        <v>0</v>
      </c>
    </row>
    <row r="1013" spans="1:8" x14ac:dyDescent="0.3">
      <c r="A1013" s="7">
        <v>38573</v>
      </c>
      <c r="B1013" s="1">
        <f>VLOOKUP(A1013,data_considerations!$C$16:$D$8665,2)</f>
        <v>1.764</v>
      </c>
      <c r="C1013" s="38">
        <f t="shared" si="97"/>
        <v>3.9901216752185907E-2</v>
      </c>
      <c r="D1013" s="71">
        <f t="shared" si="98"/>
        <v>3.5244529898888128E-3</v>
      </c>
      <c r="E1013">
        <f t="shared" si="94"/>
        <v>5.9367103600300501E-2</v>
      </c>
      <c r="F1013">
        <f t="shared" si="95"/>
        <v>3.087089387215626</v>
      </c>
      <c r="G1013" s="4">
        <f t="shared" si="96"/>
        <v>-9.7650195678558108E-2</v>
      </c>
      <c r="H1013">
        <f t="shared" si="99"/>
        <v>0</v>
      </c>
    </row>
    <row r="1014" spans="1:8" x14ac:dyDescent="0.3">
      <c r="A1014" s="7">
        <v>38580</v>
      </c>
      <c r="B1014" s="1">
        <f>VLOOKUP(A1014,data_considerations!$C$16:$D$8665,2)</f>
        <v>1.9590000000000001</v>
      </c>
      <c r="C1014" s="38">
        <f t="shared" si="97"/>
        <v>0.10485018137780411</v>
      </c>
      <c r="D1014" s="71">
        <f t="shared" si="98"/>
        <v>3.4085122363937789E-3</v>
      </c>
      <c r="E1014">
        <f t="shared" si="94"/>
        <v>5.8382465144885577E-2</v>
      </c>
      <c r="F1014">
        <f t="shared" si="95"/>
        <v>3.03588818753405</v>
      </c>
      <c r="G1014" s="4">
        <f t="shared" si="96"/>
        <v>-9.6030609543932971E-2</v>
      </c>
      <c r="H1014">
        <f t="shared" si="99"/>
        <v>0</v>
      </c>
    </row>
    <row r="1015" spans="1:8" x14ac:dyDescent="0.3">
      <c r="A1015" s="7">
        <v>38587</v>
      </c>
      <c r="B1015" s="1">
        <f>VLOOKUP(A1015,data_considerations!$C$16:$D$8665,2)</f>
        <v>1.8260000000000001</v>
      </c>
      <c r="C1015" s="38">
        <f t="shared" si="97"/>
        <v>-7.0306356789626948E-2</v>
      </c>
      <c r="D1015" s="71">
        <f t="shared" si="98"/>
        <v>3.8636151343076578E-3</v>
      </c>
      <c r="E1015">
        <f t="shared" si="94"/>
        <v>6.2157985281922207E-2</v>
      </c>
      <c r="F1015">
        <f t="shared" si="95"/>
        <v>3.2322152346599546</v>
      </c>
      <c r="G1015" s="4">
        <f t="shared" si="96"/>
        <v>-0.102240787534966</v>
      </c>
      <c r="H1015">
        <f t="shared" si="99"/>
        <v>0</v>
      </c>
    </row>
    <row r="1016" spans="1:8" x14ac:dyDescent="0.3">
      <c r="A1016" s="7">
        <v>38594</v>
      </c>
      <c r="B1016" s="1">
        <f>VLOOKUP(A1016,data_considerations!$C$16:$D$8665,2)</f>
        <v>2.64</v>
      </c>
      <c r="C1016" s="38">
        <f t="shared" si="97"/>
        <v>0.36865113498544805</v>
      </c>
      <c r="D1016" s="71">
        <f t="shared" si="98"/>
        <v>3.9283772545510177E-3</v>
      </c>
      <c r="E1016">
        <f t="shared" si="94"/>
        <v>6.2676768060829502E-2</v>
      </c>
      <c r="F1016">
        <f t="shared" si="95"/>
        <v>3.2591919391631343</v>
      </c>
      <c r="G1016" s="4">
        <f t="shared" si="96"/>
        <v>-0.10309410927045162</v>
      </c>
      <c r="H1016">
        <f t="shared" si="99"/>
        <v>0</v>
      </c>
    </row>
    <row r="1017" spans="1:8" x14ac:dyDescent="0.3">
      <c r="A1017" s="7">
        <v>38601</v>
      </c>
      <c r="B1017" s="1">
        <f>VLOOKUP(A1017,data_considerations!$C$16:$D$8665,2)</f>
        <v>2.1949999999999998</v>
      </c>
      <c r="C1017" s="38">
        <f t="shared" si="97"/>
        <v>-0.18459687063109029</v>
      </c>
      <c r="D1017" s="71">
        <f t="shared" si="98"/>
        <v>1.1846894178841508E-2</v>
      </c>
      <c r="E1017">
        <f t="shared" si="94"/>
        <v>0.10884343884149153</v>
      </c>
      <c r="F1017">
        <f t="shared" si="95"/>
        <v>5.6598588197575594</v>
      </c>
      <c r="G1017" s="4">
        <f t="shared" si="96"/>
        <v>-0.17903152514829815</v>
      </c>
      <c r="H1017">
        <f t="shared" si="99"/>
        <v>1</v>
      </c>
    </row>
    <row r="1018" spans="1:8" x14ac:dyDescent="0.3">
      <c r="A1018" s="7">
        <v>38608</v>
      </c>
      <c r="B1018" s="1">
        <f>VLOOKUP(A1018,data_considerations!$C$16:$D$8665,2)</f>
        <v>1.968</v>
      </c>
      <c r="C1018" s="38">
        <f t="shared" si="97"/>
        <v>-0.10916424789707291</v>
      </c>
      <c r="D1018" s="71">
        <f t="shared" si="98"/>
        <v>1.3180640806918506E-2</v>
      </c>
      <c r="E1018">
        <f t="shared" si="94"/>
        <v>0.11480697194386108</v>
      </c>
      <c r="F1018">
        <f t="shared" si="95"/>
        <v>5.9699625410807764</v>
      </c>
      <c r="G1018" s="4">
        <f t="shared" si="96"/>
        <v>-0.18884066420117585</v>
      </c>
      <c r="H1018">
        <f t="shared" si="99"/>
        <v>0</v>
      </c>
    </row>
    <row r="1019" spans="1:8" x14ac:dyDescent="0.3">
      <c r="A1019" s="7">
        <v>38615</v>
      </c>
      <c r="B1019" s="1">
        <f>VLOOKUP(A1019,data_considerations!$C$16:$D$8665,2)</f>
        <v>1.9910000000000001</v>
      </c>
      <c r="C1019" s="38">
        <f t="shared" si="97"/>
        <v>1.1619226451997587E-2</v>
      </c>
      <c r="D1019" s="71">
        <f t="shared" si="98"/>
        <v>1.3104812339639411E-2</v>
      </c>
      <c r="E1019">
        <f t="shared" si="94"/>
        <v>0.11447625229557182</v>
      </c>
      <c r="F1019">
        <f t="shared" si="95"/>
        <v>5.9527651193697348</v>
      </c>
      <c r="G1019" s="4">
        <f t="shared" si="96"/>
        <v>-0.18829667878818315</v>
      </c>
      <c r="H1019">
        <f t="shared" si="99"/>
        <v>0</v>
      </c>
    </row>
    <row r="1020" spans="1:8" x14ac:dyDescent="0.3">
      <c r="A1020" s="7">
        <v>38622</v>
      </c>
      <c r="B1020" s="1">
        <f>VLOOKUP(A1020,data_considerations!$C$16:$D$8665,2)</f>
        <v>2.1549999999999998</v>
      </c>
      <c r="C1020" s="38">
        <f t="shared" si="97"/>
        <v>7.9153698473651751E-2</v>
      </c>
      <c r="D1020" s="71">
        <f t="shared" si="98"/>
        <v>1.2326623984661613E-2</v>
      </c>
      <c r="E1020">
        <f t="shared" si="94"/>
        <v>0.11102533037402597</v>
      </c>
      <c r="F1020">
        <f t="shared" si="95"/>
        <v>5.7733171794493501</v>
      </c>
      <c r="G1020" s="4">
        <f t="shared" si="96"/>
        <v>-0.18262041734920212</v>
      </c>
      <c r="H1020">
        <f t="shared" si="99"/>
        <v>0</v>
      </c>
    </row>
    <row r="1021" spans="1:8" x14ac:dyDescent="0.3">
      <c r="A1021" s="7">
        <v>38629</v>
      </c>
      <c r="B1021" s="1">
        <f>VLOOKUP(A1021,data_considerations!$C$16:$D$8665,2)</f>
        <v>2.044</v>
      </c>
      <c r="C1021" s="38">
        <f t="shared" si="97"/>
        <v>-5.2882051214252955E-2</v>
      </c>
      <c r="D1021" s="71">
        <f t="shared" si="98"/>
        <v>1.1962945024505381E-2</v>
      </c>
      <c r="E1021">
        <f t="shared" si="94"/>
        <v>0.10937524868317046</v>
      </c>
      <c r="F1021">
        <f t="shared" si="95"/>
        <v>5.6875129315248643</v>
      </c>
      <c r="G1021" s="4">
        <f t="shared" si="96"/>
        <v>-0.17990627449523222</v>
      </c>
      <c r="H1021">
        <f t="shared" si="99"/>
        <v>0</v>
      </c>
    </row>
    <row r="1022" spans="1:8" x14ac:dyDescent="0.3">
      <c r="A1022" s="7">
        <v>38636</v>
      </c>
      <c r="B1022" s="1">
        <f>VLOOKUP(A1022,data_considerations!$C$16:$D$8665,2)</f>
        <v>1.7889999999999999</v>
      </c>
      <c r="C1022" s="38">
        <f t="shared" si="97"/>
        <v>-0.13325186781487591</v>
      </c>
      <c r="D1022" s="71">
        <f t="shared" si="98"/>
        <v>1.1412959003472669E-2</v>
      </c>
      <c r="E1022">
        <f t="shared" si="94"/>
        <v>0.10683145137773177</v>
      </c>
      <c r="F1022">
        <f t="shared" si="95"/>
        <v>5.5552354716420522</v>
      </c>
      <c r="G1022" s="4">
        <f t="shared" si="96"/>
        <v>-0.17572210027115201</v>
      </c>
      <c r="H1022">
        <f t="shared" si="99"/>
        <v>0</v>
      </c>
    </row>
    <row r="1023" spans="1:8" x14ac:dyDescent="0.3">
      <c r="A1023" s="7">
        <v>38643</v>
      </c>
      <c r="B1023" s="1">
        <f>VLOOKUP(A1023,data_considerations!$C$16:$D$8665,2)</f>
        <v>1.671</v>
      </c>
      <c r="C1023" s="38">
        <f t="shared" si="97"/>
        <v>-6.8234554913325349E-2</v>
      </c>
      <c r="D1023" s="71">
        <f t="shared" si="98"/>
        <v>1.17935450798335E-2</v>
      </c>
      <c r="E1023">
        <f t="shared" si="94"/>
        <v>0.10859808966935607</v>
      </c>
      <c r="F1023">
        <f t="shared" si="95"/>
        <v>5.6471006628065155</v>
      </c>
      <c r="G1023" s="4">
        <f t="shared" si="96"/>
        <v>-0.17862796167264158</v>
      </c>
      <c r="H1023">
        <f t="shared" si="99"/>
        <v>0</v>
      </c>
    </row>
    <row r="1024" spans="1:8" x14ac:dyDescent="0.3">
      <c r="A1024" s="7">
        <v>38650</v>
      </c>
      <c r="B1024" s="1">
        <f>VLOOKUP(A1024,data_considerations!$C$16:$D$8665,2)</f>
        <v>1.5840000000000001</v>
      </c>
      <c r="C1024" s="38">
        <f t="shared" si="97"/>
        <v>-5.3468956221022539E-2</v>
      </c>
      <c r="D1024" s="71">
        <f t="shared" si="98"/>
        <v>1.1365289644096666E-2</v>
      </c>
      <c r="E1024">
        <f t="shared" si="94"/>
        <v>0.10660811246850151</v>
      </c>
      <c r="F1024">
        <f t="shared" si="95"/>
        <v>5.5436218483620783</v>
      </c>
      <c r="G1024" s="4">
        <f t="shared" si="96"/>
        <v>-0.17535474045626523</v>
      </c>
      <c r="H1024">
        <f t="shared" si="99"/>
        <v>0</v>
      </c>
    </row>
    <row r="1025" spans="1:8" x14ac:dyDescent="0.3">
      <c r="A1025" s="7">
        <v>38657</v>
      </c>
      <c r="B1025" s="1">
        <f>VLOOKUP(A1025,data_considerations!$C$16:$D$8665,2)</f>
        <v>1.524</v>
      </c>
      <c r="C1025" s="38">
        <f t="shared" si="97"/>
        <v>-3.8614836127779661E-2</v>
      </c>
      <c r="D1025" s="71">
        <f t="shared" si="98"/>
        <v>1.0854908022212803E-2</v>
      </c>
      <c r="E1025">
        <f t="shared" si="94"/>
        <v>0.10418688987685928</v>
      </c>
      <c r="F1025">
        <f t="shared" si="95"/>
        <v>5.4177182735966829</v>
      </c>
      <c r="G1025" s="4">
        <f t="shared" si="96"/>
        <v>-0.17137218369474566</v>
      </c>
      <c r="H1025">
        <f t="shared" si="99"/>
        <v>0</v>
      </c>
    </row>
    <row r="1026" spans="1:8" x14ac:dyDescent="0.3">
      <c r="A1026" s="7">
        <v>38664</v>
      </c>
      <c r="B1026" s="1">
        <f>VLOOKUP(A1026,data_considerations!$C$16:$D$8665,2)</f>
        <v>1.4970000000000001</v>
      </c>
      <c r="C1026" s="38">
        <f t="shared" si="97"/>
        <v>-1.7875351826963193E-2</v>
      </c>
      <c r="D1026" s="71">
        <f t="shared" si="98"/>
        <v>1.029307987503055E-2</v>
      </c>
      <c r="E1026">
        <f t="shared" si="94"/>
        <v>0.10145481691388808</v>
      </c>
      <c r="F1026">
        <f t="shared" si="95"/>
        <v>5.2756504795221799</v>
      </c>
      <c r="G1026" s="4">
        <f t="shared" si="96"/>
        <v>-0.16687832357250643</v>
      </c>
      <c r="H1026">
        <f t="shared" si="99"/>
        <v>0</v>
      </c>
    </row>
    <row r="1027" spans="1:8" x14ac:dyDescent="0.3">
      <c r="A1027" s="7">
        <v>38671</v>
      </c>
      <c r="B1027" s="1">
        <f>VLOOKUP(A1027,data_considerations!$C$16:$D$8665,2)</f>
        <v>1.4179999999999999</v>
      </c>
      <c r="C1027" s="38">
        <f t="shared" si="97"/>
        <v>-5.4215677327555646E-2</v>
      </c>
      <c r="D1027" s="71">
        <f t="shared" si="98"/>
        <v>9.6946667747049783E-3</v>
      </c>
      <c r="E1027">
        <f t="shared" si="94"/>
        <v>9.8461498946060017E-2</v>
      </c>
      <c r="F1027">
        <f t="shared" si="95"/>
        <v>5.119997945195121</v>
      </c>
      <c r="G1027" s="4">
        <f t="shared" si="96"/>
        <v>-0.16195475365650541</v>
      </c>
      <c r="H1027">
        <f t="shared" si="99"/>
        <v>0</v>
      </c>
    </row>
    <row r="1028" spans="1:8" x14ac:dyDescent="0.3">
      <c r="A1028" s="7">
        <v>38678</v>
      </c>
      <c r="B1028" s="1">
        <f>VLOOKUP(A1028,data_considerations!$C$16:$D$8665,2)</f>
        <v>1.484</v>
      </c>
      <c r="C1028" s="38">
        <f t="shared" si="97"/>
        <v>4.549371663525309E-2</v>
      </c>
      <c r="D1028" s="71">
        <f t="shared" si="98"/>
        <v>9.2893471483078173E-3</v>
      </c>
      <c r="E1028">
        <f t="shared" si="94"/>
        <v>9.6381259321030963E-2</v>
      </c>
      <c r="F1028">
        <f t="shared" si="95"/>
        <v>5.0118254846936097</v>
      </c>
      <c r="G1028" s="4">
        <f t="shared" si="96"/>
        <v>-0.15853306396434821</v>
      </c>
      <c r="H1028">
        <f t="shared" si="99"/>
        <v>0</v>
      </c>
    </row>
    <row r="1029" spans="1:8" x14ac:dyDescent="0.3">
      <c r="A1029" s="7">
        <v>38685</v>
      </c>
      <c r="B1029" s="1">
        <f>VLOOKUP(A1029,data_considerations!$C$16:$D$8665,2)</f>
        <v>1.413</v>
      </c>
      <c r="C1029" s="38">
        <f t="shared" si="97"/>
        <v>-4.902604104279823E-2</v>
      </c>
      <c r="D1029" s="71">
        <f t="shared" si="98"/>
        <v>8.8561670146066716E-3</v>
      </c>
      <c r="E1029">
        <f t="shared" si="94"/>
        <v>9.4107210215831349E-2</v>
      </c>
      <c r="F1029">
        <f t="shared" si="95"/>
        <v>4.8935749312232302</v>
      </c>
      <c r="G1029" s="4">
        <f t="shared" si="96"/>
        <v>-0.15479258604579488</v>
      </c>
      <c r="H1029">
        <f t="shared" si="99"/>
        <v>0</v>
      </c>
    </row>
    <row r="1030" spans="1:8" x14ac:dyDescent="0.3">
      <c r="A1030" s="7">
        <v>38692</v>
      </c>
      <c r="B1030" s="1">
        <f>VLOOKUP(A1030,data_considerations!$C$16:$D$8665,2)</f>
        <v>1.575</v>
      </c>
      <c r="C1030" s="38">
        <f t="shared" si="97"/>
        <v>0.10854016857520597</v>
      </c>
      <c r="D1030" s="71">
        <f t="shared" si="98"/>
        <v>8.4690101557500785E-3</v>
      </c>
      <c r="E1030">
        <f t="shared" si="94"/>
        <v>9.2027225079049729E-2</v>
      </c>
      <c r="F1030">
        <f t="shared" si="95"/>
        <v>4.7854157041105863</v>
      </c>
      <c r="G1030" s="4">
        <f t="shared" si="96"/>
        <v>-0.15137131494955447</v>
      </c>
      <c r="H1030">
        <f t="shared" si="99"/>
        <v>0</v>
      </c>
    </row>
    <row r="1031" spans="1:8" x14ac:dyDescent="0.3">
      <c r="A1031" s="7">
        <v>38699</v>
      </c>
      <c r="B1031" s="1">
        <f>VLOOKUP(A1031,data_considerations!$C$16:$D$8665,2)</f>
        <v>1.65</v>
      </c>
      <c r="C1031" s="38">
        <f t="shared" si="97"/>
        <v>4.6520015634892907E-2</v>
      </c>
      <c r="D1031" s="71">
        <f t="shared" si="98"/>
        <v>8.6677276380651216E-3</v>
      </c>
      <c r="E1031">
        <f t="shared" si="94"/>
        <v>9.3100631781235094E-2</v>
      </c>
      <c r="F1031">
        <f t="shared" si="95"/>
        <v>4.8412328526242252</v>
      </c>
      <c r="G1031" s="4">
        <f t="shared" si="96"/>
        <v>-0.15313691185683809</v>
      </c>
      <c r="H1031">
        <f t="shared" si="99"/>
        <v>0</v>
      </c>
    </row>
    <row r="1032" spans="1:8" x14ac:dyDescent="0.3">
      <c r="A1032" s="7">
        <v>38706</v>
      </c>
      <c r="B1032" s="1">
        <f>VLOOKUP(A1032,data_considerations!$C$16:$D$8665,2)</f>
        <v>1.538</v>
      </c>
      <c r="C1032" s="38">
        <f t="shared" si="97"/>
        <v>-7.0292416829036877E-2</v>
      </c>
      <c r="D1032" s="71">
        <f t="shared" si="98"/>
        <v>8.2775106910614547E-3</v>
      </c>
      <c r="E1032">
        <f t="shared" si="94"/>
        <v>9.0980825952842695E-2</v>
      </c>
      <c r="F1032">
        <f t="shared" si="95"/>
        <v>4.7310029495478201</v>
      </c>
      <c r="G1032" s="4">
        <f t="shared" si="96"/>
        <v>-0.14965014155157397</v>
      </c>
      <c r="H1032">
        <f t="shared" si="99"/>
        <v>0</v>
      </c>
    </row>
    <row r="1033" spans="1:8" x14ac:dyDescent="0.3">
      <c r="A1033" s="7">
        <v>38713</v>
      </c>
      <c r="B1033" s="1">
        <f>VLOOKUP(A1033,data_considerations!$C$16:$D$8665,2)</f>
        <v>1.542</v>
      </c>
      <c r="C1033" s="38">
        <f t="shared" si="97"/>
        <v>2.5974040576854712E-3</v>
      </c>
      <c r="D1033" s="71">
        <f t="shared" si="98"/>
        <v>8.0773214814177912E-3</v>
      </c>
      <c r="E1033">
        <f t="shared" si="94"/>
        <v>8.9873919917948339E-2</v>
      </c>
      <c r="F1033">
        <f t="shared" si="95"/>
        <v>4.6734438357333135</v>
      </c>
      <c r="G1033" s="4">
        <f t="shared" si="96"/>
        <v>-0.14782944314538352</v>
      </c>
      <c r="H1033">
        <f t="shared" si="99"/>
        <v>0</v>
      </c>
    </row>
    <row r="1034" spans="1:8" x14ac:dyDescent="0.3">
      <c r="A1034" s="7">
        <v>38720</v>
      </c>
      <c r="B1034" s="1">
        <f>VLOOKUP(A1034,data_considerations!$C$16:$D$8665,2)</f>
        <v>1.7749999999999999</v>
      </c>
      <c r="C1034" s="38">
        <f t="shared" si="97"/>
        <v>0.14072014778624128</v>
      </c>
      <c r="D1034" s="71">
        <f t="shared" si="98"/>
        <v>7.5930869830030563E-3</v>
      </c>
      <c r="E1034">
        <f t="shared" si="94"/>
        <v>8.7138320978792427E-2</v>
      </c>
      <c r="F1034">
        <f t="shared" si="95"/>
        <v>4.531192690897206</v>
      </c>
      <c r="G1034" s="4">
        <f t="shared" si="96"/>
        <v>-0.14332978330842833</v>
      </c>
      <c r="H1034">
        <f t="shared" si="99"/>
        <v>0</v>
      </c>
    </row>
    <row r="1035" spans="1:8" x14ac:dyDescent="0.3">
      <c r="A1035" s="7">
        <v>38727</v>
      </c>
      <c r="B1035" s="1">
        <f>VLOOKUP(A1035,data_considerations!$C$16:$D$8665,2)</f>
        <v>1.744</v>
      </c>
      <c r="C1035" s="38">
        <f t="shared" si="97"/>
        <v>-1.7619097440591185E-2</v>
      </c>
      <c r="D1035" s="71">
        <f t="shared" si="98"/>
        <v>8.3256313636017685E-3</v>
      </c>
      <c r="E1035">
        <f t="shared" si="94"/>
        <v>9.124489774010254E-2</v>
      </c>
      <c r="F1035">
        <f t="shared" si="95"/>
        <v>4.7447346824853325</v>
      </c>
      <c r="G1035" s="4">
        <f t="shared" si="96"/>
        <v>-0.15008450098862389</v>
      </c>
      <c r="H1035">
        <f t="shared" si="99"/>
        <v>0</v>
      </c>
    </row>
    <row r="1036" spans="1:8" x14ac:dyDescent="0.3">
      <c r="A1036" s="7">
        <v>38734</v>
      </c>
      <c r="B1036" s="1">
        <f>VLOOKUP(A1036,data_considerations!$C$16:$D$8665,2)</f>
        <v>1.8</v>
      </c>
      <c r="C1036" s="38">
        <f t="shared" si="97"/>
        <v>3.1605339415331044E-2</v>
      </c>
      <c r="D1036" s="71">
        <f t="shared" si="98"/>
        <v>7.8447194374629253E-3</v>
      </c>
      <c r="E1036">
        <f t="shared" si="94"/>
        <v>8.8570420781787673E-2</v>
      </c>
      <c r="F1036">
        <f t="shared" si="95"/>
        <v>4.605661880652959</v>
      </c>
      <c r="G1036" s="4">
        <f t="shared" si="96"/>
        <v>-0.14568537786354155</v>
      </c>
      <c r="H1036">
        <f t="shared" si="99"/>
        <v>0</v>
      </c>
    </row>
    <row r="1037" spans="1:8" x14ac:dyDescent="0.3">
      <c r="A1037" s="7">
        <v>38741</v>
      </c>
      <c r="B1037" s="1">
        <f>VLOOKUP(A1037,data_considerations!$C$16:$D$8665,2)</f>
        <v>1.6870000000000001</v>
      </c>
      <c r="C1037" s="38">
        <f t="shared" si="97"/>
        <v>-6.4834861338287808E-2</v>
      </c>
      <c r="D1037" s="71">
        <f t="shared" si="98"/>
        <v>7.4339701199886456E-3</v>
      </c>
      <c r="E1037">
        <f t="shared" ref="E1037:E1100" si="100">SQRT(D1037)</f>
        <v>8.6220473902598363E-2</v>
      </c>
      <c r="F1037">
        <f t="shared" ref="F1037:F1100" si="101">E1037*52</f>
        <v>4.4834646429351146</v>
      </c>
      <c r="G1037" s="4">
        <f t="shared" ref="G1037:G1100" si="102">NORMSINV(0.05)*E1037</f>
        <v>-0.1418200592161637</v>
      </c>
      <c r="H1037">
        <f t="shared" si="99"/>
        <v>0</v>
      </c>
    </row>
    <row r="1038" spans="1:8" x14ac:dyDescent="0.3">
      <c r="A1038" s="7">
        <v>38748</v>
      </c>
      <c r="B1038" s="1">
        <f>VLOOKUP(A1038,data_considerations!$C$16:$D$8665,2)</f>
        <v>1.696</v>
      </c>
      <c r="C1038" s="38">
        <f t="shared" ref="C1038:C1101" si="103">LN(B1038/B1037)</f>
        <v>5.3207338058800617E-3</v>
      </c>
      <c r="D1038" s="71">
        <f t="shared" ref="D1038:D1101" si="104">(1-$D$8)*C1037^2+$D$8*D1037</f>
        <v>7.2401454674746266E-3</v>
      </c>
      <c r="E1038">
        <f t="shared" si="100"/>
        <v>8.5089044344584266E-2</v>
      </c>
      <c r="F1038">
        <f t="shared" si="101"/>
        <v>4.4246303059183818</v>
      </c>
      <c r="G1038" s="4">
        <f t="shared" si="102"/>
        <v>-0.13995902320402412</v>
      </c>
      <c r="H1038">
        <f t="shared" ref="H1038:H1101" si="105">IF(C1038&gt;G1038,0,1)</f>
        <v>0</v>
      </c>
    </row>
    <row r="1039" spans="1:8" x14ac:dyDescent="0.3">
      <c r="A1039" s="7">
        <v>38755</v>
      </c>
      <c r="B1039" s="1">
        <f>VLOOKUP(A1039,data_considerations!$C$16:$D$8665,2)</f>
        <v>1.532</v>
      </c>
      <c r="C1039" s="38">
        <f t="shared" si="103"/>
        <v>-0.10169846605131178</v>
      </c>
      <c r="D1039" s="71">
        <f t="shared" si="104"/>
        <v>6.8074353519201308E-3</v>
      </c>
      <c r="E1039">
        <f t="shared" si="100"/>
        <v>8.2507183638275583E-2</v>
      </c>
      <c r="F1039">
        <f t="shared" si="101"/>
        <v>4.2903735491903303</v>
      </c>
      <c r="G1039" s="4">
        <f t="shared" si="102"/>
        <v>-0.13571224025696879</v>
      </c>
      <c r="H1039">
        <f t="shared" si="105"/>
        <v>0</v>
      </c>
    </row>
    <row r="1040" spans="1:8" x14ac:dyDescent="0.3">
      <c r="A1040" s="7">
        <v>38762</v>
      </c>
      <c r="B1040" s="1">
        <f>VLOOKUP(A1040,data_considerations!$C$16:$D$8665,2)</f>
        <v>1.3520000000000001</v>
      </c>
      <c r="C1040" s="38">
        <f t="shared" si="103"/>
        <v>-0.12498909369762712</v>
      </c>
      <c r="D1040" s="71">
        <f t="shared" si="104"/>
        <v>7.0195439106363125E-3</v>
      </c>
      <c r="E1040">
        <f t="shared" si="100"/>
        <v>8.378271844859364E-2</v>
      </c>
      <c r="F1040">
        <f t="shared" si="101"/>
        <v>4.3567013593268697</v>
      </c>
      <c r="G1040" s="4">
        <f t="shared" si="102"/>
        <v>-0.13781030831602331</v>
      </c>
      <c r="H1040">
        <f t="shared" si="105"/>
        <v>0</v>
      </c>
    </row>
    <row r="1041" spans="1:8" x14ac:dyDescent="0.3">
      <c r="A1041" s="7">
        <v>38769</v>
      </c>
      <c r="B1041" s="1">
        <f>VLOOKUP(A1041,data_considerations!$C$16:$D$8665,2)</f>
        <v>1.504</v>
      </c>
      <c r="C1041" s="38">
        <f t="shared" si="103"/>
        <v>0.10654324790687565</v>
      </c>
      <c r="D1041" s="71">
        <f t="shared" si="104"/>
        <v>7.5357076885993867E-3</v>
      </c>
      <c r="E1041">
        <f t="shared" si="100"/>
        <v>8.6808454015720071E-2</v>
      </c>
      <c r="F1041">
        <f t="shared" si="101"/>
        <v>4.5140396088174439</v>
      </c>
      <c r="G1041" s="4">
        <f t="shared" si="102"/>
        <v>-0.14278720043780729</v>
      </c>
      <c r="H1041">
        <f t="shared" si="105"/>
        <v>0</v>
      </c>
    </row>
    <row r="1042" spans="1:8" x14ac:dyDescent="0.3">
      <c r="A1042" s="7">
        <v>38776</v>
      </c>
      <c r="B1042" s="1">
        <f>VLOOKUP(A1042,data_considerations!$C$16:$D$8665,2)</f>
        <v>1.5780000000000001</v>
      </c>
      <c r="C1042" s="38">
        <f t="shared" si="103"/>
        <v>4.8029996896034384E-2</v>
      </c>
      <c r="D1042" s="71">
        <f t="shared" si="104"/>
        <v>7.7646530477561817E-3</v>
      </c>
      <c r="E1042">
        <f t="shared" si="100"/>
        <v>8.8117268726148001E-2</v>
      </c>
      <c r="F1042">
        <f t="shared" si="101"/>
        <v>4.5820979737596961</v>
      </c>
      <c r="G1042" s="4">
        <f t="shared" si="102"/>
        <v>-0.14494000906126212</v>
      </c>
      <c r="H1042">
        <f t="shared" si="105"/>
        <v>0</v>
      </c>
    </row>
    <row r="1043" spans="1:8" x14ac:dyDescent="0.3">
      <c r="A1043" s="7">
        <v>38783</v>
      </c>
      <c r="B1043" s="1">
        <f>VLOOKUP(A1043,data_considerations!$C$16:$D$8665,2)</f>
        <v>1.579</v>
      </c>
      <c r="C1043" s="38">
        <f t="shared" si="103"/>
        <v>6.3351284982256261E-4</v>
      </c>
      <c r="D1043" s="71">
        <f t="shared" si="104"/>
        <v>7.4371867010007949E-3</v>
      </c>
      <c r="E1043">
        <f t="shared" si="100"/>
        <v>8.6239125117320126E-2</v>
      </c>
      <c r="F1043">
        <f t="shared" si="101"/>
        <v>4.4844345061006461</v>
      </c>
      <c r="G1043" s="4">
        <f t="shared" si="102"/>
        <v>-0.14185073773434584</v>
      </c>
      <c r="H1043">
        <f t="shared" si="105"/>
        <v>0</v>
      </c>
    </row>
    <row r="1044" spans="1:8" x14ac:dyDescent="0.3">
      <c r="A1044" s="7">
        <v>38790</v>
      </c>
      <c r="B1044" s="1">
        <f>VLOOKUP(A1044,data_considerations!$C$16:$D$8665,2)</f>
        <v>1.84</v>
      </c>
      <c r="C1044" s="38">
        <f t="shared" si="103"/>
        <v>0.15297383634738926</v>
      </c>
      <c r="D1044" s="71">
        <f t="shared" si="104"/>
        <v>6.9909795792525995E-3</v>
      </c>
      <c r="E1044">
        <f t="shared" si="100"/>
        <v>8.3612077950811631E-2</v>
      </c>
      <c r="F1044">
        <f t="shared" si="101"/>
        <v>4.3478280534422051</v>
      </c>
      <c r="G1044" s="4">
        <f t="shared" si="102"/>
        <v>-0.13752962967434176</v>
      </c>
      <c r="H1044">
        <f t="shared" si="105"/>
        <v>0</v>
      </c>
    </row>
    <row r="1045" spans="1:8" x14ac:dyDescent="0.3">
      <c r="A1045" s="7">
        <v>38797</v>
      </c>
      <c r="B1045" s="1">
        <f>VLOOKUP(A1045,data_considerations!$C$16:$D$8665,2)</f>
        <v>1.8009999999999999</v>
      </c>
      <c r="C1045" s="38">
        <f t="shared" si="103"/>
        <v>-2.1423505427075353E-2</v>
      </c>
      <c r="D1045" s="71">
        <f t="shared" si="104"/>
        <v>7.9755804809077142E-3</v>
      </c>
      <c r="E1045">
        <f t="shared" si="100"/>
        <v>8.9306105507449565E-2</v>
      </c>
      <c r="F1045">
        <f t="shared" si="101"/>
        <v>4.6439174863873776</v>
      </c>
      <c r="G1045" s="4">
        <f t="shared" si="102"/>
        <v>-0.1468954715528393</v>
      </c>
      <c r="H1045">
        <f t="shared" si="105"/>
        <v>0</v>
      </c>
    </row>
    <row r="1046" spans="1:8" x14ac:dyDescent="0.3">
      <c r="A1046" s="7">
        <v>38804</v>
      </c>
      <c r="B1046" s="1">
        <f>VLOOKUP(A1046,data_considerations!$C$16:$D$8665,2)</f>
        <v>1.867</v>
      </c>
      <c r="C1046" s="38">
        <f t="shared" si="103"/>
        <v>3.5990798365766505E-2</v>
      </c>
      <c r="D1046" s="71">
        <f t="shared" si="104"/>
        <v>7.5245836471402863E-3</v>
      </c>
      <c r="E1046">
        <f t="shared" si="100"/>
        <v>8.6744358013304157E-2</v>
      </c>
      <c r="F1046">
        <f t="shared" si="101"/>
        <v>4.5107066166918166</v>
      </c>
      <c r="G1046" s="4">
        <f t="shared" si="102"/>
        <v>-0.1426817718957604</v>
      </c>
      <c r="H1046">
        <f t="shared" si="105"/>
        <v>0</v>
      </c>
    </row>
    <row r="1047" spans="1:8" x14ac:dyDescent="0.3">
      <c r="A1047" s="7">
        <v>38811</v>
      </c>
      <c r="B1047" s="1">
        <f>VLOOKUP(A1047,data_considerations!$C$16:$D$8665,2)</f>
        <v>1.9570000000000001</v>
      </c>
      <c r="C1047" s="38">
        <f t="shared" si="103"/>
        <v>4.7079823854353602E-2</v>
      </c>
      <c r="D1047" s="71">
        <f t="shared" si="104"/>
        <v>7.1508288823321844E-3</v>
      </c>
      <c r="E1047">
        <f t="shared" si="100"/>
        <v>8.4562573768376892E-2</v>
      </c>
      <c r="F1047">
        <f t="shared" si="101"/>
        <v>4.3972538359555982</v>
      </c>
      <c r="G1047" s="4">
        <f t="shared" si="102"/>
        <v>-0.13909305616726619</v>
      </c>
      <c r="H1047">
        <f t="shared" si="105"/>
        <v>0</v>
      </c>
    </row>
    <row r="1048" spans="1:8" x14ac:dyDescent="0.3">
      <c r="A1048" s="7">
        <v>38818</v>
      </c>
      <c r="B1048" s="1">
        <f>VLOOKUP(A1048,data_considerations!$C$16:$D$8665,2)</f>
        <v>2.1190000000000002</v>
      </c>
      <c r="C1048" s="38">
        <f t="shared" si="103"/>
        <v>7.9531590872222821E-2</v>
      </c>
      <c r="D1048" s="71">
        <f t="shared" si="104"/>
        <v>6.8547697382416702E-3</v>
      </c>
      <c r="E1048">
        <f t="shared" si="100"/>
        <v>8.2793536814425736E-2</v>
      </c>
      <c r="F1048">
        <f t="shared" si="101"/>
        <v>4.3052639143501379</v>
      </c>
      <c r="G1048" s="4">
        <f t="shared" si="102"/>
        <v>-0.13618324931734846</v>
      </c>
      <c r="H1048">
        <f t="shared" si="105"/>
        <v>0</v>
      </c>
    </row>
    <row r="1049" spans="1:8" x14ac:dyDescent="0.3">
      <c r="A1049" s="7">
        <v>38825</v>
      </c>
      <c r="B1049" s="1">
        <f>VLOOKUP(A1049,data_considerations!$C$16:$D$8665,2)</f>
        <v>2.3239999999999998</v>
      </c>
      <c r="C1049" s="38">
        <f t="shared" si="103"/>
        <v>9.2345559703502542E-2</v>
      </c>
      <c r="D1049" s="71">
        <f t="shared" si="104"/>
        <v>6.8229999907471681E-3</v>
      </c>
      <c r="E1049">
        <f t="shared" si="100"/>
        <v>8.2601452715719031E-2</v>
      </c>
      <c r="F1049">
        <f t="shared" si="101"/>
        <v>4.2952755412173893</v>
      </c>
      <c r="G1049" s="4">
        <f t="shared" si="102"/>
        <v>-0.13586729909091103</v>
      </c>
      <c r="H1049">
        <f t="shared" si="105"/>
        <v>0</v>
      </c>
    </row>
    <row r="1050" spans="1:8" x14ac:dyDescent="0.3">
      <c r="A1050" s="7">
        <v>38832</v>
      </c>
      <c r="B1050" s="1">
        <f>VLOOKUP(A1050,data_considerations!$C$16:$D$8665,2)</f>
        <v>2.1240000000000001</v>
      </c>
      <c r="C1050" s="38">
        <f t="shared" si="103"/>
        <v>-8.9988735609972295E-2</v>
      </c>
      <c r="D1050" s="71">
        <f t="shared" si="104"/>
        <v>6.9252821351195272E-3</v>
      </c>
      <c r="E1050">
        <f t="shared" si="100"/>
        <v>8.3218280053841104E-2</v>
      </c>
      <c r="F1050">
        <f t="shared" si="101"/>
        <v>4.3273505627997375</v>
      </c>
      <c r="G1050" s="4">
        <f t="shared" si="102"/>
        <v>-0.13688188977522392</v>
      </c>
      <c r="H1050">
        <f t="shared" si="105"/>
        <v>0</v>
      </c>
    </row>
    <row r="1051" spans="1:8" x14ac:dyDescent="0.3">
      <c r="A1051" s="7">
        <v>38839</v>
      </c>
      <c r="B1051" s="1">
        <f>VLOOKUP(A1051,data_considerations!$C$16:$D$8665,2)</f>
        <v>2.214</v>
      </c>
      <c r="C1051" s="38">
        <f t="shared" si="103"/>
        <v>4.149973090675263E-2</v>
      </c>
      <c r="D1051" s="71">
        <f t="shared" si="104"/>
        <v>6.9956435592132453E-3</v>
      </c>
      <c r="E1051">
        <f t="shared" si="100"/>
        <v>8.3639963888163207E-2</v>
      </c>
      <c r="F1051">
        <f t="shared" si="101"/>
        <v>4.3492781221844865</v>
      </c>
      <c r="G1051" s="4">
        <f t="shared" si="102"/>
        <v>-0.13757549795953544</v>
      </c>
      <c r="H1051">
        <f t="shared" si="105"/>
        <v>0</v>
      </c>
    </row>
    <row r="1052" spans="1:8" x14ac:dyDescent="0.3">
      <c r="A1052" s="7">
        <v>38846</v>
      </c>
      <c r="B1052" s="1">
        <f>VLOOKUP(A1052,data_considerations!$C$16:$D$8665,2)</f>
        <v>2.0249999999999999</v>
      </c>
      <c r="C1052" s="38">
        <f t="shared" si="103"/>
        <v>-8.9231133727942752E-2</v>
      </c>
      <c r="D1052" s="71">
        <f t="shared" si="104"/>
        <v>6.6792386055804231E-3</v>
      </c>
      <c r="E1052">
        <f t="shared" si="100"/>
        <v>8.1726608920108898E-2</v>
      </c>
      <c r="F1052">
        <f t="shared" si="101"/>
        <v>4.2497836638456628</v>
      </c>
      <c r="G1052" s="4">
        <f t="shared" si="102"/>
        <v>-0.13442830910068571</v>
      </c>
      <c r="H1052">
        <f t="shared" si="105"/>
        <v>0</v>
      </c>
    </row>
    <row r="1053" spans="1:8" x14ac:dyDescent="0.3">
      <c r="A1053" s="7">
        <v>38853</v>
      </c>
      <c r="B1053" s="1">
        <f>VLOOKUP(A1053,data_considerations!$C$16:$D$8665,2)</f>
        <v>1.99</v>
      </c>
      <c r="C1053" s="38">
        <f t="shared" si="103"/>
        <v>-1.7435061822101423E-2</v>
      </c>
      <c r="D1053" s="71">
        <f t="shared" si="104"/>
        <v>6.7562160028280379E-3</v>
      </c>
      <c r="E1053">
        <f t="shared" si="100"/>
        <v>8.2196204309128759E-2</v>
      </c>
      <c r="F1053">
        <f t="shared" si="101"/>
        <v>4.2742026240746958</v>
      </c>
      <c r="G1053" s="4">
        <f t="shared" si="102"/>
        <v>-0.1352007247795147</v>
      </c>
      <c r="H1053">
        <f t="shared" si="105"/>
        <v>0</v>
      </c>
    </row>
    <row r="1054" spans="1:8" x14ac:dyDescent="0.3">
      <c r="A1054" s="7">
        <v>38860</v>
      </c>
      <c r="B1054" s="1">
        <f>VLOOKUP(A1054,data_considerations!$C$16:$D$8665,2)</f>
        <v>2.0070000000000001</v>
      </c>
      <c r="C1054" s="38">
        <f t="shared" si="103"/>
        <v>8.5064310778001761E-3</v>
      </c>
      <c r="D1054" s="71">
        <f t="shared" si="104"/>
        <v>6.369081925502785E-3</v>
      </c>
      <c r="E1054">
        <f t="shared" si="100"/>
        <v>7.9806528088263468E-2</v>
      </c>
      <c r="F1054">
        <f t="shared" si="101"/>
        <v>4.1499394605897004</v>
      </c>
      <c r="G1054" s="4">
        <f t="shared" si="102"/>
        <v>-0.13127005718038473</v>
      </c>
      <c r="H1054">
        <f t="shared" si="105"/>
        <v>0</v>
      </c>
    </row>
    <row r="1055" spans="1:8" x14ac:dyDescent="0.3">
      <c r="A1055" s="7">
        <v>38867</v>
      </c>
      <c r="B1055" s="1">
        <f>VLOOKUP(A1055,data_considerations!$C$16:$D$8665,2)</f>
        <v>2.0680000000000001</v>
      </c>
      <c r="C1055" s="38">
        <f t="shared" si="103"/>
        <v>2.9940886831981647E-2</v>
      </c>
      <c r="D1055" s="71">
        <f t="shared" si="104"/>
        <v>5.9912785721535E-3</v>
      </c>
      <c r="E1055">
        <f t="shared" si="100"/>
        <v>7.7403349876820571E-2</v>
      </c>
      <c r="F1055">
        <f t="shared" si="101"/>
        <v>4.0249741935946695</v>
      </c>
      <c r="G1055" s="4">
        <f t="shared" si="102"/>
        <v>-0.12731718078308213</v>
      </c>
      <c r="H1055">
        <f t="shared" si="105"/>
        <v>0</v>
      </c>
    </row>
    <row r="1056" spans="1:8" x14ac:dyDescent="0.3">
      <c r="A1056" s="7">
        <v>38874</v>
      </c>
      <c r="B1056" s="1">
        <f>VLOOKUP(A1056,data_considerations!$C$16:$D$8665,2)</f>
        <v>2.13</v>
      </c>
      <c r="C1056" s="38">
        <f t="shared" si="103"/>
        <v>2.9540023075150888E-2</v>
      </c>
      <c r="D1056" s="71">
        <f t="shared" si="104"/>
        <v>5.6855892600814213E-3</v>
      </c>
      <c r="E1056">
        <f t="shared" si="100"/>
        <v>7.5402846498533599E-2</v>
      </c>
      <c r="F1056">
        <f t="shared" si="101"/>
        <v>3.920948017923747</v>
      </c>
      <c r="G1056" s="4">
        <f t="shared" si="102"/>
        <v>-0.12402664554557814</v>
      </c>
      <c r="H1056">
        <f t="shared" si="105"/>
        <v>0</v>
      </c>
    </row>
    <row r="1057" spans="1:8" x14ac:dyDescent="0.3">
      <c r="A1057" s="7">
        <v>38881</v>
      </c>
      <c r="B1057" s="1">
        <f>VLOOKUP(A1057,data_considerations!$C$16:$D$8665,2)</f>
        <v>1.9670000000000001</v>
      </c>
      <c r="C1057" s="38">
        <f t="shared" si="103"/>
        <v>-7.9612440314411573E-2</v>
      </c>
      <c r="D1057" s="71">
        <f t="shared" si="104"/>
        <v>5.396810682273363E-3</v>
      </c>
      <c r="E1057">
        <f t="shared" si="100"/>
        <v>7.3462988519889139E-2</v>
      </c>
      <c r="F1057">
        <f t="shared" si="101"/>
        <v>3.8200754030342354</v>
      </c>
      <c r="G1057" s="4">
        <f t="shared" si="102"/>
        <v>-0.12083586311363405</v>
      </c>
      <c r="H1057">
        <f t="shared" si="105"/>
        <v>0</v>
      </c>
    </row>
    <row r="1058" spans="1:8" x14ac:dyDescent="0.3">
      <c r="A1058" s="7">
        <v>38888</v>
      </c>
      <c r="B1058" s="1">
        <f>VLOOKUP(A1058,data_considerations!$C$16:$D$8665,2)</f>
        <v>1.956</v>
      </c>
      <c r="C1058" s="38">
        <f t="shared" si="103"/>
        <v>-5.6079677942964395E-3</v>
      </c>
      <c r="D1058" s="71">
        <f t="shared" si="104"/>
        <v>5.4532904805059054E-3</v>
      </c>
      <c r="E1058">
        <f t="shared" si="100"/>
        <v>7.3846397884432424E-2</v>
      </c>
      <c r="F1058">
        <f t="shared" si="101"/>
        <v>3.8400126899904858</v>
      </c>
      <c r="G1058" s="4">
        <f t="shared" si="102"/>
        <v>-0.12146651539751023</v>
      </c>
      <c r="H1058">
        <f t="shared" si="105"/>
        <v>0</v>
      </c>
    </row>
    <row r="1059" spans="1:8" x14ac:dyDescent="0.3">
      <c r="A1059" s="7">
        <v>38895</v>
      </c>
      <c r="B1059" s="1">
        <f>VLOOKUP(A1059,data_considerations!$C$16:$D$8665,2)</f>
        <v>2.1320000000000001</v>
      </c>
      <c r="C1059" s="38">
        <f t="shared" si="103"/>
        <v>8.6158934690972577E-2</v>
      </c>
      <c r="D1059" s="71">
        <f t="shared" si="104"/>
        <v>5.1279800098424626E-3</v>
      </c>
      <c r="E1059">
        <f t="shared" si="100"/>
        <v>7.1609915583265862E-2</v>
      </c>
      <c r="F1059">
        <f t="shared" si="101"/>
        <v>3.7237156103298248</v>
      </c>
      <c r="G1059" s="4">
        <f t="shared" si="102"/>
        <v>-0.11778782937282363</v>
      </c>
      <c r="H1059">
        <f t="shared" si="105"/>
        <v>0</v>
      </c>
    </row>
    <row r="1060" spans="1:8" x14ac:dyDescent="0.3">
      <c r="A1060" s="7">
        <v>38902</v>
      </c>
      <c r="B1060" s="1">
        <f>VLOOKUP(A1060,data_considerations!$C$16:$D$8665,2)</f>
        <v>2.1869999999999998</v>
      </c>
      <c r="C1060" s="38">
        <f t="shared" si="103"/>
        <v>2.5470235391032471E-2</v>
      </c>
      <c r="D1060" s="71">
        <f t="shared" si="104"/>
        <v>5.2657029308769117E-3</v>
      </c>
      <c r="E1060">
        <f t="shared" si="100"/>
        <v>7.2565163342177566E-2</v>
      </c>
      <c r="F1060">
        <f t="shared" si="101"/>
        <v>3.7733884937932336</v>
      </c>
      <c r="G1060" s="4">
        <f t="shared" si="102"/>
        <v>-0.11935907211370682</v>
      </c>
      <c r="H1060">
        <f t="shared" si="105"/>
        <v>0</v>
      </c>
    </row>
    <row r="1061" spans="1:8" x14ac:dyDescent="0.3">
      <c r="A1061" s="7">
        <v>38909</v>
      </c>
      <c r="B1061" s="1">
        <f>VLOOKUP(A1061,data_considerations!$C$16:$D$8665,2)</f>
        <v>2.1469999999999998</v>
      </c>
      <c r="C1061" s="38">
        <f t="shared" si="103"/>
        <v>-1.8459222797986827E-2</v>
      </c>
      <c r="D1061" s="71">
        <f t="shared" si="104"/>
        <v>4.988684728476773E-3</v>
      </c>
      <c r="E1061">
        <f t="shared" si="100"/>
        <v>7.0630621747771502E-2</v>
      </c>
      <c r="F1061">
        <f t="shared" si="101"/>
        <v>3.6727923308841182</v>
      </c>
      <c r="G1061" s="4">
        <f t="shared" si="102"/>
        <v>-0.11617703435565951</v>
      </c>
      <c r="H1061">
        <f t="shared" si="105"/>
        <v>0</v>
      </c>
    </row>
    <row r="1062" spans="1:8" x14ac:dyDescent="0.3">
      <c r="A1062" s="7">
        <v>38916</v>
      </c>
      <c r="B1062" s="1">
        <f>VLOOKUP(A1062,data_considerations!$C$16:$D$8665,2)</f>
        <v>2.2370000000000001</v>
      </c>
      <c r="C1062" s="38">
        <f t="shared" si="103"/>
        <v>4.106416361134882E-2</v>
      </c>
      <c r="D1062" s="71">
        <f t="shared" si="104"/>
        <v>4.7098082191465093E-3</v>
      </c>
      <c r="E1062">
        <f t="shared" si="100"/>
        <v>6.8628042512857007E-2</v>
      </c>
      <c r="F1062">
        <f t="shared" si="101"/>
        <v>3.5686582106685645</v>
      </c>
      <c r="G1062" s="4">
        <f t="shared" si="102"/>
        <v>-0.11288308463785271</v>
      </c>
      <c r="H1062">
        <f t="shared" si="105"/>
        <v>0</v>
      </c>
    </row>
    <row r="1063" spans="1:8" x14ac:dyDescent="0.3">
      <c r="A1063" s="7">
        <v>38923</v>
      </c>
      <c r="B1063" s="1">
        <f>VLOOKUP(A1063,data_considerations!$C$16:$D$8665,2)</f>
        <v>2.2480000000000002</v>
      </c>
      <c r="C1063" s="38">
        <f t="shared" si="103"/>
        <v>4.9052495234521397E-3</v>
      </c>
      <c r="D1063" s="71">
        <f t="shared" si="104"/>
        <v>4.5283956579836955E-3</v>
      </c>
      <c r="E1063">
        <f t="shared" si="100"/>
        <v>6.7293355229054344E-2</v>
      </c>
      <c r="F1063">
        <f t="shared" si="101"/>
        <v>3.4992544719108261</v>
      </c>
      <c r="G1063" s="4">
        <f t="shared" si="102"/>
        <v>-0.11068771941824389</v>
      </c>
      <c r="H1063">
        <f t="shared" si="105"/>
        <v>0</v>
      </c>
    </row>
    <row r="1064" spans="1:8" x14ac:dyDescent="0.3">
      <c r="A1064" s="7">
        <v>38930</v>
      </c>
      <c r="B1064" s="1">
        <f>VLOOKUP(A1064,data_considerations!$C$16:$D$8665,2)</f>
        <v>2.3929999999999998</v>
      </c>
      <c r="C1064" s="38">
        <f t="shared" si="103"/>
        <v>6.2506876894791494E-2</v>
      </c>
      <c r="D1064" s="71">
        <f t="shared" si="104"/>
        <v>4.2581356068779131E-3</v>
      </c>
      <c r="E1064">
        <f t="shared" si="100"/>
        <v>6.5254391475807305E-2</v>
      </c>
      <c r="F1064">
        <f t="shared" si="101"/>
        <v>3.3932283567419796</v>
      </c>
      <c r="G1064" s="4">
        <f t="shared" si="102"/>
        <v>-0.10733392249349291</v>
      </c>
      <c r="H1064">
        <f t="shared" si="105"/>
        <v>0</v>
      </c>
    </row>
    <row r="1065" spans="1:8" x14ac:dyDescent="0.3">
      <c r="A1065" s="7">
        <v>38937</v>
      </c>
      <c r="B1065" s="1">
        <f>VLOOKUP(A1065,data_considerations!$C$16:$D$8665,2)</f>
        <v>2.242</v>
      </c>
      <c r="C1065" s="38">
        <f t="shared" si="103"/>
        <v>-6.5179484276267977E-2</v>
      </c>
      <c r="D1065" s="71">
        <f t="shared" si="104"/>
        <v>4.237074050013675E-3</v>
      </c>
      <c r="E1065">
        <f t="shared" si="100"/>
        <v>6.5092811047101629E-2</v>
      </c>
      <c r="F1065">
        <f t="shared" si="101"/>
        <v>3.3848261744492847</v>
      </c>
      <c r="G1065" s="4">
        <f t="shared" si="102"/>
        <v>-0.107068146339292</v>
      </c>
      <c r="H1065">
        <f t="shared" si="105"/>
        <v>0</v>
      </c>
    </row>
    <row r="1066" spans="1:8" x14ac:dyDescent="0.3">
      <c r="A1066" s="7">
        <v>38944</v>
      </c>
      <c r="B1066" s="1">
        <f>VLOOKUP(A1066,data_considerations!$C$16:$D$8665,2)</f>
        <v>2.0190000000000001</v>
      </c>
      <c r="C1066" s="38">
        <f t="shared" si="103"/>
        <v>-0.10476598531926762</v>
      </c>
      <c r="D1066" s="71">
        <f t="shared" si="104"/>
        <v>4.2377515172440702E-3</v>
      </c>
      <c r="E1066">
        <f t="shared" si="100"/>
        <v>6.5098014695104719E-2</v>
      </c>
      <c r="F1066">
        <f t="shared" si="101"/>
        <v>3.3850967641454455</v>
      </c>
      <c r="G1066" s="4">
        <f t="shared" si="102"/>
        <v>-0.10707670557858326</v>
      </c>
      <c r="H1066">
        <f t="shared" si="105"/>
        <v>0</v>
      </c>
    </row>
    <row r="1067" spans="1:8" x14ac:dyDescent="0.3">
      <c r="A1067" s="7">
        <v>38951</v>
      </c>
      <c r="B1067" s="1">
        <f>VLOOKUP(A1067,data_considerations!$C$16:$D$8665,2)</f>
        <v>1.9239999999999999</v>
      </c>
      <c r="C1067" s="38">
        <f t="shared" si="103"/>
        <v>-4.8195987087185754E-2</v>
      </c>
      <c r="D1067" s="71">
        <f t="shared" si="104"/>
        <v>4.6420411270044464E-3</v>
      </c>
      <c r="E1067">
        <f t="shared" si="100"/>
        <v>6.8132526204482152E-2</v>
      </c>
      <c r="F1067">
        <f t="shared" si="101"/>
        <v>3.542891362633072</v>
      </c>
      <c r="G1067" s="4">
        <f t="shared" si="102"/>
        <v>-0.11206803284080873</v>
      </c>
      <c r="H1067">
        <f t="shared" si="105"/>
        <v>0</v>
      </c>
    </row>
    <row r="1068" spans="1:8" x14ac:dyDescent="0.3">
      <c r="A1068" s="7">
        <v>38958</v>
      </c>
      <c r="B1068" s="1">
        <f>VLOOKUP(A1068,data_considerations!$C$16:$D$8665,2)</f>
        <v>1.7889999999999999</v>
      </c>
      <c r="C1068" s="38">
        <f t="shared" si="103"/>
        <v>-7.2749547716932664E-2</v>
      </c>
      <c r="D1068" s="71">
        <f t="shared" si="104"/>
        <v>4.5028898496626705E-3</v>
      </c>
      <c r="E1068">
        <f t="shared" si="100"/>
        <v>6.7103575535605184E-2</v>
      </c>
      <c r="F1068">
        <f t="shared" si="101"/>
        <v>3.4893859278514694</v>
      </c>
      <c r="G1068" s="4">
        <f t="shared" si="102"/>
        <v>-0.11037555960115229</v>
      </c>
      <c r="H1068">
        <f t="shared" si="105"/>
        <v>0</v>
      </c>
    </row>
    <row r="1069" spans="1:8" x14ac:dyDescent="0.3">
      <c r="A1069" s="7">
        <v>38965</v>
      </c>
      <c r="B1069" s="1">
        <f>VLOOKUP(A1069,data_considerations!$C$16:$D$8665,2)</f>
        <v>1.651</v>
      </c>
      <c r="C1069" s="38">
        <f t="shared" si="103"/>
        <v>-8.0275639588591075E-2</v>
      </c>
      <c r="D1069" s="71">
        <f t="shared" si="104"/>
        <v>4.5502662602640064E-3</v>
      </c>
      <c r="E1069">
        <f t="shared" si="100"/>
        <v>6.745566143967463E-2</v>
      </c>
      <c r="F1069">
        <f t="shared" si="101"/>
        <v>3.5076943948630808</v>
      </c>
      <c r="G1069" s="4">
        <f t="shared" si="102"/>
        <v>-0.11095468937745941</v>
      </c>
      <c r="H1069">
        <f t="shared" si="105"/>
        <v>0</v>
      </c>
    </row>
    <row r="1070" spans="1:8" x14ac:dyDescent="0.3">
      <c r="A1070" s="7">
        <v>38972</v>
      </c>
      <c r="B1070" s="1">
        <f>VLOOKUP(A1070,data_considerations!$C$16:$D$8665,2)</f>
        <v>1.61</v>
      </c>
      <c r="C1070" s="38">
        <f t="shared" si="103"/>
        <v>-2.51469859416193E-2</v>
      </c>
      <c r="D1070" s="71">
        <f t="shared" si="104"/>
        <v>4.6639009833296082E-3</v>
      </c>
      <c r="E1070">
        <f t="shared" si="100"/>
        <v>6.8292759377035051E-2</v>
      </c>
      <c r="F1070">
        <f t="shared" si="101"/>
        <v>3.5512234876058226</v>
      </c>
      <c r="G1070" s="4">
        <f t="shared" si="102"/>
        <v>-0.11233159295584029</v>
      </c>
      <c r="H1070">
        <f t="shared" si="105"/>
        <v>0</v>
      </c>
    </row>
    <row r="1071" spans="1:8" x14ac:dyDescent="0.3">
      <c r="A1071" s="7">
        <v>38979</v>
      </c>
      <c r="B1071" s="1">
        <f>VLOOKUP(A1071,data_considerations!$C$16:$D$8665,2)</f>
        <v>1.528</v>
      </c>
      <c r="C1071" s="38">
        <f t="shared" si="103"/>
        <v>-5.2274488252042887E-2</v>
      </c>
      <c r="D1071" s="71">
        <f t="shared" si="104"/>
        <v>4.4220091784467116E-3</v>
      </c>
      <c r="E1071">
        <f t="shared" si="100"/>
        <v>6.6498189286977663E-2</v>
      </c>
      <c r="F1071">
        <f t="shared" si="101"/>
        <v>3.4579058429228384</v>
      </c>
      <c r="G1071" s="4">
        <f t="shared" si="102"/>
        <v>-0.10937978783439077</v>
      </c>
      <c r="H1071">
        <f t="shared" si="105"/>
        <v>0</v>
      </c>
    </row>
    <row r="1072" spans="1:8" x14ac:dyDescent="0.3">
      <c r="A1072" s="7">
        <v>38986</v>
      </c>
      <c r="B1072" s="1">
        <f>VLOOKUP(A1072,data_considerations!$C$16:$D$8665,2)</f>
        <v>1.4950000000000001</v>
      </c>
      <c r="C1072" s="38">
        <f t="shared" si="103"/>
        <v>-2.183348390167893E-2</v>
      </c>
      <c r="D1072" s="71">
        <f t="shared" si="104"/>
        <v>4.3206459550606873E-3</v>
      </c>
      <c r="E1072">
        <f t="shared" si="100"/>
        <v>6.5731620663579321E-2</v>
      </c>
      <c r="F1072">
        <f t="shared" si="101"/>
        <v>3.4180442745061246</v>
      </c>
      <c r="G1072" s="4">
        <f t="shared" si="102"/>
        <v>-0.10811889465388681</v>
      </c>
      <c r="H1072">
        <f t="shared" si="105"/>
        <v>0</v>
      </c>
    </row>
    <row r="1073" spans="1:8" x14ac:dyDescent="0.3">
      <c r="A1073" s="7">
        <v>38993</v>
      </c>
      <c r="B1073" s="1">
        <f>VLOOKUP(A1073,data_considerations!$C$16:$D$8665,2)</f>
        <v>1.47</v>
      </c>
      <c r="C1073" s="38">
        <f t="shared" si="103"/>
        <v>-1.6863806052004916E-2</v>
      </c>
      <c r="D1073" s="71">
        <f t="shared" si="104"/>
        <v>4.0900092589141379E-3</v>
      </c>
      <c r="E1073">
        <f t="shared" si="100"/>
        <v>6.3953180209541868E-2</v>
      </c>
      <c r="F1073">
        <f t="shared" si="101"/>
        <v>3.325565370896177</v>
      </c>
      <c r="G1073" s="4">
        <f t="shared" si="102"/>
        <v>-0.10519362042274609</v>
      </c>
      <c r="H1073">
        <f t="shared" si="105"/>
        <v>0</v>
      </c>
    </row>
    <row r="1074" spans="1:8" x14ac:dyDescent="0.3">
      <c r="A1074" s="7">
        <v>39000</v>
      </c>
      <c r="B1074" s="1">
        <f>VLOOKUP(A1074,data_considerations!$C$16:$D$8665,2)</f>
        <v>1.488</v>
      </c>
      <c r="C1074" s="38">
        <f t="shared" si="103"/>
        <v>1.2170535620255114E-2</v>
      </c>
      <c r="D1074" s="71">
        <f t="shared" si="104"/>
        <v>3.8616719806528676E-3</v>
      </c>
      <c r="E1074">
        <f t="shared" si="100"/>
        <v>6.2142352551644416E-2</v>
      </c>
      <c r="F1074">
        <f t="shared" si="101"/>
        <v>3.2314023326855095</v>
      </c>
      <c r="G1074" s="4">
        <f t="shared" si="102"/>
        <v>-0.10221507398186942</v>
      </c>
      <c r="H1074">
        <f t="shared" si="105"/>
        <v>0</v>
      </c>
    </row>
    <row r="1075" spans="1:8" x14ac:dyDescent="0.3">
      <c r="A1075" s="7">
        <v>39007</v>
      </c>
      <c r="B1075" s="1">
        <f>VLOOKUP(A1075,data_considerations!$C$16:$D$8665,2)</f>
        <v>1.5189999999999999</v>
      </c>
      <c r="C1075" s="38">
        <f t="shared" si="103"/>
        <v>2.061928720273561E-2</v>
      </c>
      <c r="D1075" s="71">
        <f t="shared" si="104"/>
        <v>3.6388589780507294E-3</v>
      </c>
      <c r="E1075">
        <f t="shared" si="100"/>
        <v>6.0322955647503958E-2</v>
      </c>
      <c r="F1075">
        <f t="shared" si="101"/>
        <v>3.1367936936702057</v>
      </c>
      <c r="G1075" s="4">
        <f t="shared" si="102"/>
        <v>-9.9222432385229709E-2</v>
      </c>
      <c r="H1075">
        <f t="shared" si="105"/>
        <v>0</v>
      </c>
    </row>
    <row r="1076" spans="1:8" x14ac:dyDescent="0.3">
      <c r="A1076" s="7">
        <v>39014</v>
      </c>
      <c r="B1076" s="1">
        <f>VLOOKUP(A1076,data_considerations!$C$16:$D$8665,2)</f>
        <v>1.5349999999999999</v>
      </c>
      <c r="C1076" s="38">
        <f t="shared" si="103"/>
        <v>1.0478157425524628E-2</v>
      </c>
      <c r="D1076" s="71">
        <f t="shared" si="104"/>
        <v>3.4460367396526195E-3</v>
      </c>
      <c r="E1076">
        <f t="shared" si="100"/>
        <v>5.8702953415076309E-2</v>
      </c>
      <c r="F1076">
        <f t="shared" si="101"/>
        <v>3.0525535775839678</v>
      </c>
      <c r="G1076" s="4">
        <f t="shared" si="102"/>
        <v>-9.6557765837551601E-2</v>
      </c>
      <c r="H1076">
        <f t="shared" si="105"/>
        <v>0</v>
      </c>
    </row>
    <row r="1077" spans="1:8" x14ac:dyDescent="0.3">
      <c r="A1077" s="7">
        <v>39021</v>
      </c>
      <c r="B1077" s="1">
        <f>VLOOKUP(A1077,data_considerations!$C$16:$D$8665,2)</f>
        <v>1.474</v>
      </c>
      <c r="C1077" s="38">
        <f t="shared" si="103"/>
        <v>-4.0550587272015562E-2</v>
      </c>
      <c r="D1077" s="71">
        <f t="shared" si="104"/>
        <v>3.2458620422555068E-3</v>
      </c>
      <c r="E1077">
        <f t="shared" si="100"/>
        <v>5.6972467405366135E-2</v>
      </c>
      <c r="F1077">
        <f t="shared" si="101"/>
        <v>2.962568305079039</v>
      </c>
      <c r="G1077" s="4">
        <f t="shared" si="102"/>
        <v>-9.3711369648091042E-2</v>
      </c>
      <c r="H1077">
        <f t="shared" si="105"/>
        <v>0</v>
      </c>
    </row>
    <row r="1078" spans="1:8" x14ac:dyDescent="0.3">
      <c r="A1078" s="7">
        <v>39028</v>
      </c>
      <c r="B1078" s="1">
        <f>VLOOKUP(A1078,data_considerations!$C$16:$D$8665,2)</f>
        <v>1.532</v>
      </c>
      <c r="C1078" s="38">
        <f t="shared" si="103"/>
        <v>3.8594277551254628E-2</v>
      </c>
      <c r="D1078" s="71">
        <f t="shared" si="104"/>
        <v>3.1497713274064973E-3</v>
      </c>
      <c r="E1078">
        <f t="shared" si="100"/>
        <v>5.6122823587258126E-2</v>
      </c>
      <c r="F1078">
        <f t="shared" si="101"/>
        <v>2.9183868265374224</v>
      </c>
      <c r="G1078" s="4">
        <f t="shared" si="102"/>
        <v>-9.2313829932259187E-2</v>
      </c>
      <c r="H1078">
        <f t="shared" si="105"/>
        <v>0</v>
      </c>
    </row>
    <row r="1079" spans="1:8" x14ac:dyDescent="0.3">
      <c r="A1079" s="7">
        <v>39035</v>
      </c>
      <c r="B1079" s="1">
        <f>VLOOKUP(A1079,data_considerations!$C$16:$D$8665,2)</f>
        <v>1.5629999999999999</v>
      </c>
      <c r="C1079" s="38">
        <f t="shared" si="103"/>
        <v>2.0032980120939965E-2</v>
      </c>
      <c r="D1079" s="71">
        <f t="shared" si="104"/>
        <v>3.0501561433443039E-3</v>
      </c>
      <c r="E1079">
        <f t="shared" si="100"/>
        <v>5.5228218723260523E-2</v>
      </c>
      <c r="F1079">
        <f t="shared" si="101"/>
        <v>2.8718673736095472</v>
      </c>
      <c r="G1079" s="4">
        <f t="shared" si="102"/>
        <v>-9.0842335877024297E-2</v>
      </c>
      <c r="H1079">
        <f t="shared" si="105"/>
        <v>0</v>
      </c>
    </row>
    <row r="1080" spans="1:8" x14ac:dyDescent="0.3">
      <c r="A1080" s="7">
        <v>39042</v>
      </c>
      <c r="B1080" s="1">
        <f>VLOOKUP(A1080,data_considerations!$C$16:$D$8665,2)</f>
        <v>1.6659999999999999</v>
      </c>
      <c r="C1080" s="38">
        <f t="shared" si="103"/>
        <v>6.3818492305311433E-2</v>
      </c>
      <c r="D1080" s="71">
        <f t="shared" si="104"/>
        <v>2.8912259922952042E-3</v>
      </c>
      <c r="E1080">
        <f t="shared" si="100"/>
        <v>5.3770121743354868E-2</v>
      </c>
      <c r="F1080">
        <f t="shared" si="101"/>
        <v>2.7960463306544532</v>
      </c>
      <c r="G1080" s="4">
        <f t="shared" si="102"/>
        <v>-8.8443979771179501E-2</v>
      </c>
      <c r="H1080">
        <f t="shared" si="105"/>
        <v>0</v>
      </c>
    </row>
    <row r="1081" spans="1:8" x14ac:dyDescent="0.3">
      <c r="A1081" s="7">
        <v>39049</v>
      </c>
      <c r="B1081" s="1">
        <f>VLOOKUP(A1081,data_considerations!$C$16:$D$8665,2)</f>
        <v>1.663</v>
      </c>
      <c r="C1081" s="38">
        <f t="shared" si="103"/>
        <v>-1.8023435338602543E-3</v>
      </c>
      <c r="D1081" s="71">
        <f t="shared" si="104"/>
        <v>2.9621204303648778E-3</v>
      </c>
      <c r="E1081">
        <f t="shared" si="100"/>
        <v>5.4425365688848412E-2</v>
      </c>
      <c r="F1081">
        <f t="shared" si="101"/>
        <v>2.8301190158201175</v>
      </c>
      <c r="G1081" s="4">
        <f t="shared" si="102"/>
        <v>-8.9521760151462543E-2</v>
      </c>
      <c r="H1081">
        <f t="shared" si="105"/>
        <v>0</v>
      </c>
    </row>
    <row r="1082" spans="1:8" x14ac:dyDescent="0.3">
      <c r="A1082" s="7">
        <v>39056</v>
      </c>
      <c r="B1082" s="1">
        <f>VLOOKUP(A1082,data_considerations!$C$16:$D$8665,2)</f>
        <v>1.653</v>
      </c>
      <c r="C1082" s="38">
        <f t="shared" si="103"/>
        <v>-6.0313813719035389E-3</v>
      </c>
      <c r="D1082" s="71">
        <f t="shared" si="104"/>
        <v>2.784588111075828E-3</v>
      </c>
      <c r="E1082">
        <f t="shared" si="100"/>
        <v>5.2769196611999199E-2</v>
      </c>
      <c r="F1082">
        <f t="shared" si="101"/>
        <v>2.7439982238239584</v>
      </c>
      <c r="G1082" s="4">
        <f t="shared" si="102"/>
        <v>-8.6797604438562243E-2</v>
      </c>
      <c r="H1082">
        <f t="shared" si="105"/>
        <v>0</v>
      </c>
    </row>
    <row r="1083" spans="1:8" x14ac:dyDescent="0.3">
      <c r="A1083" s="7">
        <v>39063</v>
      </c>
      <c r="B1083" s="1">
        <f>VLOOKUP(A1083,data_considerations!$C$16:$D$8665,2)</f>
        <v>1.5960000000000001</v>
      </c>
      <c r="C1083" s="38">
        <f t="shared" si="103"/>
        <v>-3.5091319811270061E-2</v>
      </c>
      <c r="D1083" s="71">
        <f t="shared" si="104"/>
        <v>2.6196954780864788E-3</v>
      </c>
      <c r="E1083">
        <f t="shared" si="100"/>
        <v>5.1182960817897971E-2</v>
      </c>
      <c r="F1083">
        <f t="shared" si="101"/>
        <v>2.6615139625306945</v>
      </c>
      <c r="G1083" s="4">
        <f t="shared" si="102"/>
        <v>-8.4188478739434594E-2</v>
      </c>
      <c r="H1083">
        <f t="shared" si="105"/>
        <v>0</v>
      </c>
    </row>
    <row r="1084" spans="1:8" x14ac:dyDescent="0.3">
      <c r="A1084" s="7">
        <v>39070</v>
      </c>
      <c r="B1084" s="1">
        <f>VLOOKUP(A1084,data_considerations!$C$16:$D$8665,2)</f>
        <v>1.7849999999999999</v>
      </c>
      <c r="C1084" s="38">
        <f t="shared" si="103"/>
        <v>0.11191791620398521</v>
      </c>
      <c r="D1084" s="71">
        <f t="shared" si="104"/>
        <v>2.5363977929671001E-3</v>
      </c>
      <c r="E1084">
        <f t="shared" si="100"/>
        <v>5.0362662687422517E-2</v>
      </c>
      <c r="F1084">
        <f t="shared" si="101"/>
        <v>2.618858459745971</v>
      </c>
      <c r="G1084" s="4">
        <f t="shared" si="102"/>
        <v>-8.2839208384340529E-2</v>
      </c>
      <c r="H1084">
        <f t="shared" si="105"/>
        <v>0</v>
      </c>
    </row>
    <row r="1085" spans="1:8" x14ac:dyDescent="0.3">
      <c r="A1085" s="7">
        <v>39077</v>
      </c>
      <c r="B1085" s="1">
        <f>VLOOKUP(A1085,data_considerations!$C$16:$D$8665,2)</f>
        <v>1.587</v>
      </c>
      <c r="C1085" s="38">
        <f t="shared" si="103"/>
        <v>-0.11757297368733031</v>
      </c>
      <c r="D1085" s="71">
        <f t="shared" si="104"/>
        <v>3.1357511234356098E-3</v>
      </c>
      <c r="E1085">
        <f t="shared" si="100"/>
        <v>5.5997777843728849E-2</v>
      </c>
      <c r="F1085">
        <f t="shared" si="101"/>
        <v>2.9118844478739003</v>
      </c>
      <c r="G1085" s="4">
        <f t="shared" si="102"/>
        <v>-9.210814798748021E-2</v>
      </c>
      <c r="H1085">
        <f t="shared" si="105"/>
        <v>1</v>
      </c>
    </row>
    <row r="1086" spans="1:8" x14ac:dyDescent="0.3">
      <c r="A1086" s="7">
        <v>39084</v>
      </c>
      <c r="B1086" s="1">
        <f>VLOOKUP(A1086,data_considerations!$C$16:$D$8665,2)</f>
        <v>1.6990000000000001</v>
      </c>
      <c r="C1086" s="38">
        <f t="shared" si="103"/>
        <v>6.8194401145523026E-2</v>
      </c>
      <c r="D1086" s="71">
        <f t="shared" si="104"/>
        <v>3.7770103045303739E-3</v>
      </c>
      <c r="E1086">
        <f t="shared" si="100"/>
        <v>6.1457386086054569E-2</v>
      </c>
      <c r="F1086">
        <f t="shared" si="101"/>
        <v>3.1957840764748378</v>
      </c>
      <c r="G1086" s="4">
        <f t="shared" si="102"/>
        <v>-0.10108840440660383</v>
      </c>
      <c r="H1086">
        <f t="shared" si="105"/>
        <v>0</v>
      </c>
    </row>
    <row r="1087" spans="1:8" x14ac:dyDescent="0.3">
      <c r="A1087" s="7">
        <v>39091</v>
      </c>
      <c r="B1087" s="1">
        <f>VLOOKUP(A1087,data_considerations!$C$16:$D$8665,2)</f>
        <v>1.4590000000000001</v>
      </c>
      <c r="C1087" s="38">
        <f t="shared" si="103"/>
        <v>-0.15228857314914634</v>
      </c>
      <c r="D1087" s="71">
        <f t="shared" si="104"/>
        <v>3.8294182671143426E-3</v>
      </c>
      <c r="E1087">
        <f t="shared" si="100"/>
        <v>6.1882293647814501E-2</v>
      </c>
      <c r="F1087">
        <f t="shared" si="101"/>
        <v>3.2178792696863541</v>
      </c>
      <c r="G1087" s="4">
        <f t="shared" si="102"/>
        <v>-0.10178731515068376</v>
      </c>
      <c r="H1087">
        <f t="shared" si="105"/>
        <v>1</v>
      </c>
    </row>
    <row r="1088" spans="1:8" x14ac:dyDescent="0.3">
      <c r="A1088" s="7">
        <v>39098</v>
      </c>
      <c r="B1088" s="1">
        <f>VLOOKUP(A1088,data_considerations!$C$16:$D$8665,2)</f>
        <v>1.3440000000000001</v>
      </c>
      <c r="C1088" s="38">
        <f t="shared" si="103"/>
        <v>-8.2101027439690832E-2</v>
      </c>
      <c r="D1088" s="71">
        <f t="shared" si="104"/>
        <v>4.9911617417956571E-3</v>
      </c>
      <c r="E1088">
        <f t="shared" si="100"/>
        <v>7.0648154553361528E-2</v>
      </c>
      <c r="F1088">
        <f t="shared" si="101"/>
        <v>3.6737040367747995</v>
      </c>
      <c r="G1088" s="4">
        <f t="shared" si="102"/>
        <v>-0.1162058732545249</v>
      </c>
      <c r="H1088">
        <f t="shared" si="105"/>
        <v>0</v>
      </c>
    </row>
    <row r="1089" spans="1:8" x14ac:dyDescent="0.3">
      <c r="A1089" s="7">
        <v>39105</v>
      </c>
      <c r="B1089" s="1">
        <f>VLOOKUP(A1089,data_considerations!$C$16:$D$8665,2)</f>
        <v>1.4139999999999999</v>
      </c>
      <c r="C1089" s="38">
        <f t="shared" si="103"/>
        <v>5.077232537342314E-2</v>
      </c>
      <c r="D1089" s="71">
        <f t="shared" si="104"/>
        <v>5.0961267596870896E-3</v>
      </c>
      <c r="E1089">
        <f t="shared" si="100"/>
        <v>7.1387161028346607E-2</v>
      </c>
      <c r="F1089">
        <f t="shared" si="101"/>
        <v>3.7121323734740237</v>
      </c>
      <c r="G1089" s="4">
        <f t="shared" si="102"/>
        <v>-0.11742143073524473</v>
      </c>
      <c r="H1089">
        <f t="shared" si="105"/>
        <v>0</v>
      </c>
    </row>
    <row r="1090" spans="1:8" x14ac:dyDescent="0.3">
      <c r="A1090" s="7">
        <v>39112</v>
      </c>
      <c r="B1090" s="1">
        <f>VLOOKUP(A1090,data_considerations!$C$16:$D$8665,2)</f>
        <v>1.4870000000000001</v>
      </c>
      <c r="C1090" s="38">
        <f t="shared" si="103"/>
        <v>5.0338100003637171E-2</v>
      </c>
      <c r="D1090" s="71">
        <f t="shared" si="104"/>
        <v>4.9450288955353488E-3</v>
      </c>
      <c r="E1090">
        <f t="shared" si="100"/>
        <v>7.0320899422115959E-2</v>
      </c>
      <c r="F1090">
        <f t="shared" si="101"/>
        <v>3.6566867699500301</v>
      </c>
      <c r="G1090" s="4">
        <f t="shared" si="102"/>
        <v>-0.11566758646495716</v>
      </c>
      <c r="H1090">
        <f t="shared" si="105"/>
        <v>0</v>
      </c>
    </row>
    <row r="1091" spans="1:8" x14ac:dyDescent="0.3">
      <c r="A1091" s="7">
        <v>39119</v>
      </c>
      <c r="B1091" s="1">
        <f>VLOOKUP(A1091,data_considerations!$C$16:$D$8665,2)</f>
        <v>1.534</v>
      </c>
      <c r="C1091" s="38">
        <f t="shared" si="103"/>
        <v>3.111803546704647E-2</v>
      </c>
      <c r="D1091" s="71">
        <f t="shared" si="104"/>
        <v>4.8003626205217987E-3</v>
      </c>
      <c r="E1091">
        <f t="shared" si="100"/>
        <v>6.9284649241529675E-2</v>
      </c>
      <c r="F1091">
        <f t="shared" si="101"/>
        <v>3.6028017605595433</v>
      </c>
      <c r="G1091" s="4">
        <f t="shared" si="102"/>
        <v>-0.11396310659699069</v>
      </c>
      <c r="H1091">
        <f t="shared" si="105"/>
        <v>0</v>
      </c>
    </row>
    <row r="1092" spans="1:8" x14ac:dyDescent="0.3">
      <c r="A1092" s="7">
        <v>39126</v>
      </c>
      <c r="B1092" s="1">
        <f>VLOOKUP(A1092,data_considerations!$C$16:$D$8665,2)</f>
        <v>1.6140000000000001</v>
      </c>
      <c r="C1092" s="38">
        <f t="shared" si="103"/>
        <v>5.0836866902692561E-2</v>
      </c>
      <c r="D1092" s="71">
        <f t="shared" si="104"/>
        <v>4.5704407911701921E-3</v>
      </c>
      <c r="E1092">
        <f t="shared" si="100"/>
        <v>6.7605035250121653E-2</v>
      </c>
      <c r="F1092">
        <f t="shared" si="101"/>
        <v>3.5154618330063259</v>
      </c>
      <c r="G1092" s="4">
        <f t="shared" si="102"/>
        <v>-0.11120038743134476</v>
      </c>
      <c r="H1092">
        <f t="shared" si="105"/>
        <v>0</v>
      </c>
    </row>
    <row r="1093" spans="1:8" x14ac:dyDescent="0.3">
      <c r="A1093" s="7">
        <v>39133</v>
      </c>
      <c r="B1093" s="1">
        <f>VLOOKUP(A1093,data_considerations!$C$16:$D$8665,2)</f>
        <v>1.6559999999999999</v>
      </c>
      <c r="C1093" s="38">
        <f t="shared" si="103"/>
        <v>2.5689486115310869E-2</v>
      </c>
      <c r="D1093" s="71">
        <f t="shared" si="104"/>
        <v>4.4512775658889052E-3</v>
      </c>
      <c r="E1093">
        <f t="shared" si="100"/>
        <v>6.6717895394630855E-2</v>
      </c>
      <c r="F1093">
        <f t="shared" si="101"/>
        <v>3.4693305605208042</v>
      </c>
      <c r="G1093" s="4">
        <f t="shared" si="102"/>
        <v>-0.10974117222242752</v>
      </c>
      <c r="H1093">
        <f t="shared" si="105"/>
        <v>0</v>
      </c>
    </row>
    <row r="1094" spans="1:8" x14ac:dyDescent="0.3">
      <c r="A1094" s="7">
        <v>39140</v>
      </c>
      <c r="B1094" s="1">
        <f>VLOOKUP(A1094,data_considerations!$C$16:$D$8665,2)</f>
        <v>1.8169999999999999</v>
      </c>
      <c r="C1094" s="38">
        <f t="shared" si="103"/>
        <v>9.2781733450966269E-2</v>
      </c>
      <c r="D1094" s="71">
        <f t="shared" si="104"/>
        <v>4.2237978937476953E-3</v>
      </c>
      <c r="E1094">
        <f t="shared" si="100"/>
        <v>6.4990752370992722E-2</v>
      </c>
      <c r="F1094">
        <f t="shared" si="101"/>
        <v>3.3795191232916215</v>
      </c>
      <c r="G1094" s="4">
        <f t="shared" si="102"/>
        <v>-0.1069002747557324</v>
      </c>
      <c r="H1094">
        <f t="shared" si="105"/>
        <v>0</v>
      </c>
    </row>
    <row r="1095" spans="1:8" x14ac:dyDescent="0.3">
      <c r="A1095" s="7">
        <v>39147</v>
      </c>
      <c r="B1095" s="1">
        <f>VLOOKUP(A1095,data_considerations!$C$16:$D$8665,2)</f>
        <v>1.8759999999999999</v>
      </c>
      <c r="C1095" s="38">
        <f t="shared" si="103"/>
        <v>3.1955061169998786E-2</v>
      </c>
      <c r="D1095" s="71">
        <f t="shared" si="104"/>
        <v>4.4868770238528028E-3</v>
      </c>
      <c r="E1095">
        <f t="shared" si="100"/>
        <v>6.6984155020816699E-2</v>
      </c>
      <c r="F1095">
        <f t="shared" si="101"/>
        <v>3.4831760610824682</v>
      </c>
      <c r="G1095" s="4">
        <f t="shared" si="102"/>
        <v>-0.11017913033427004</v>
      </c>
      <c r="H1095">
        <f t="shared" si="105"/>
        <v>0</v>
      </c>
    </row>
    <row r="1096" spans="1:8" x14ac:dyDescent="0.3">
      <c r="A1096" s="7">
        <v>39154</v>
      </c>
      <c r="B1096" s="1">
        <f>VLOOKUP(A1096,data_considerations!$C$16:$D$8665,2)</f>
        <v>1.9370000000000001</v>
      </c>
      <c r="C1096" s="38">
        <f t="shared" si="103"/>
        <v>3.199853384082596E-2</v>
      </c>
      <c r="D1096" s="71">
        <f t="shared" si="104"/>
        <v>4.2789319584843367E-3</v>
      </c>
      <c r="E1096">
        <f t="shared" si="100"/>
        <v>6.5413545680419558E-2</v>
      </c>
      <c r="F1096">
        <f t="shared" si="101"/>
        <v>3.4015043753818168</v>
      </c>
      <c r="G1096" s="4">
        <f t="shared" si="102"/>
        <v>-0.10759570786419395</v>
      </c>
      <c r="H1096">
        <f t="shared" si="105"/>
        <v>0</v>
      </c>
    </row>
    <row r="1097" spans="1:8" x14ac:dyDescent="0.3">
      <c r="A1097" s="7">
        <v>39161</v>
      </c>
      <c r="B1097" s="1">
        <f>VLOOKUP(A1097,data_considerations!$C$16:$D$8665,2)</f>
        <v>1.9139999999999999</v>
      </c>
      <c r="C1097" s="38">
        <f t="shared" si="103"/>
        <v>-1.1945091394096425E-2</v>
      </c>
      <c r="D1097" s="71">
        <f t="shared" si="104"/>
        <v>4.0836304110530254E-3</v>
      </c>
      <c r="E1097">
        <f t="shared" si="100"/>
        <v>6.3903289516683143E-2</v>
      </c>
      <c r="F1097">
        <f t="shared" si="101"/>
        <v>3.3229710548675233</v>
      </c>
      <c r="G1097" s="4">
        <f t="shared" si="102"/>
        <v>-0.10511155753564629</v>
      </c>
      <c r="H1097">
        <f t="shared" si="105"/>
        <v>0</v>
      </c>
    </row>
    <row r="1098" spans="1:8" x14ac:dyDescent="0.3">
      <c r="A1098" s="7">
        <v>39168</v>
      </c>
      <c r="B1098" s="1">
        <f>VLOOKUP(A1098,data_considerations!$C$16:$D$8665,2)</f>
        <v>2.0070000000000001</v>
      </c>
      <c r="C1098" s="38">
        <f t="shared" si="103"/>
        <v>4.7445776783438649E-2</v>
      </c>
      <c r="D1098" s="71">
        <f t="shared" si="104"/>
        <v>3.8471736988946429E-3</v>
      </c>
      <c r="E1098">
        <f t="shared" si="100"/>
        <v>6.2025589065277269E-2</v>
      </c>
      <c r="F1098">
        <f t="shared" si="101"/>
        <v>3.2253306313944181</v>
      </c>
      <c r="G1098" s="4">
        <f t="shared" si="102"/>
        <v>-0.10202301513782291</v>
      </c>
      <c r="H1098">
        <f t="shared" si="105"/>
        <v>0</v>
      </c>
    </row>
    <row r="1099" spans="1:8" x14ac:dyDescent="0.3">
      <c r="A1099" s="7">
        <v>39175</v>
      </c>
      <c r="B1099" s="1">
        <f>VLOOKUP(A1099,data_considerations!$C$16:$D$8665,2)</f>
        <v>1.966</v>
      </c>
      <c r="C1099" s="38">
        <f t="shared" si="103"/>
        <v>-2.0640048089226353E-2</v>
      </c>
      <c r="D1099" s="71">
        <f t="shared" si="104"/>
        <v>3.7514093810359973E-3</v>
      </c>
      <c r="E1099">
        <f t="shared" si="100"/>
        <v>6.1248750036519091E-2</v>
      </c>
      <c r="F1099">
        <f t="shared" si="101"/>
        <v>3.1849350018989928</v>
      </c>
      <c r="G1099" s="4">
        <f t="shared" si="102"/>
        <v>-0.10074522864381256</v>
      </c>
      <c r="H1099">
        <f t="shared" si="105"/>
        <v>0</v>
      </c>
    </row>
    <row r="1100" spans="1:8" x14ac:dyDescent="0.3">
      <c r="A1100" s="7">
        <v>39182</v>
      </c>
      <c r="B1100" s="1">
        <f>VLOOKUP(A1100,data_considerations!$C$16:$D$8665,2)</f>
        <v>2.109</v>
      </c>
      <c r="C1100" s="38">
        <f t="shared" si="103"/>
        <v>7.0212879771662753E-2</v>
      </c>
      <c r="D1100" s="71">
        <f t="shared" si="104"/>
        <v>3.5518855132813717E-3</v>
      </c>
      <c r="E1100">
        <f t="shared" si="100"/>
        <v>5.959769721458516E-2</v>
      </c>
      <c r="F1100">
        <f t="shared" si="101"/>
        <v>3.0990802551584284</v>
      </c>
      <c r="G1100" s="4">
        <f t="shared" si="102"/>
        <v>-9.8029488421366079E-2</v>
      </c>
      <c r="H1100">
        <f t="shared" si="105"/>
        <v>0</v>
      </c>
    </row>
    <row r="1101" spans="1:8" x14ac:dyDescent="0.3">
      <c r="A1101" s="7">
        <v>39189</v>
      </c>
      <c r="B1101" s="1">
        <f>VLOOKUP(A1101,data_considerations!$C$16:$D$8665,2)</f>
        <v>2.0009999999999999</v>
      </c>
      <c r="C1101" s="38">
        <f t="shared" si="103"/>
        <v>-5.2566845895041174E-2</v>
      </c>
      <c r="D1101" s="71">
        <f t="shared" si="104"/>
        <v>3.6345632916342874E-3</v>
      </c>
      <c r="E1101">
        <f t="shared" ref="E1101:E1164" si="106">SQRT(D1101)</f>
        <v>6.0287339397540905E-2</v>
      </c>
      <c r="F1101">
        <f t="shared" ref="F1101:F1164" si="107">E1101*52</f>
        <v>3.1349416486721271</v>
      </c>
      <c r="G1101" s="4">
        <f t="shared" ref="G1101:G1164" si="108">NORMSINV(0.05)*E1101</f>
        <v>-9.9163848867299564E-2</v>
      </c>
      <c r="H1101">
        <f t="shared" si="105"/>
        <v>0</v>
      </c>
    </row>
    <row r="1102" spans="1:8" x14ac:dyDescent="0.3">
      <c r="A1102" s="7">
        <v>39196</v>
      </c>
      <c r="B1102" s="1">
        <f>VLOOKUP(A1102,data_considerations!$C$16:$D$8665,2)</f>
        <v>2.1240000000000001</v>
      </c>
      <c r="C1102" s="38">
        <f t="shared" ref="C1102:C1165" si="109">LN(B1102/B1101)</f>
        <v>5.9654047778096249E-2</v>
      </c>
      <c r="D1102" s="71">
        <f t="shared" ref="D1102:D1165" si="110">(1-$D$8)*C1101^2+$D$8*D1101</f>
        <v>3.5822858913774108E-3</v>
      </c>
      <c r="E1102">
        <f t="shared" si="106"/>
        <v>5.9852200388769428E-2</v>
      </c>
      <c r="F1102">
        <f t="shared" si="107"/>
        <v>3.11231442021601</v>
      </c>
      <c r="G1102" s="4">
        <f t="shared" si="108"/>
        <v>-9.8448108890493727E-2</v>
      </c>
      <c r="H1102">
        <f t="shared" ref="H1102:H1165" si="111">IF(C1102&gt;G1102,0,1)</f>
        <v>0</v>
      </c>
    </row>
    <row r="1103" spans="1:8" x14ac:dyDescent="0.3">
      <c r="A1103" s="7">
        <v>39203</v>
      </c>
      <c r="B1103" s="1">
        <f>VLOOKUP(A1103,data_considerations!$C$16:$D$8665,2)</f>
        <v>2.1989999999999998</v>
      </c>
      <c r="C1103" s="38">
        <f t="shared" si="109"/>
        <v>3.4701608192931714E-2</v>
      </c>
      <c r="D1103" s="71">
        <f t="shared" si="110"/>
        <v>3.5808650628734499E-3</v>
      </c>
      <c r="E1103">
        <f t="shared" si="106"/>
        <v>5.9840329735667816E-2</v>
      </c>
      <c r="F1103">
        <f t="shared" si="107"/>
        <v>3.1116971462547265</v>
      </c>
      <c r="G1103" s="4">
        <f t="shared" si="108"/>
        <v>-9.8428583403685266E-2</v>
      </c>
      <c r="H1103">
        <f t="shared" si="111"/>
        <v>0</v>
      </c>
    </row>
    <row r="1104" spans="1:8" x14ac:dyDescent="0.3">
      <c r="A1104" s="7">
        <v>39210</v>
      </c>
      <c r="B1104" s="1">
        <f>VLOOKUP(A1104,data_considerations!$C$16:$D$8665,2)</f>
        <v>2.1419999999999999</v>
      </c>
      <c r="C1104" s="38">
        <f t="shared" si="109"/>
        <v>-2.6262739547067024E-2</v>
      </c>
      <c r="D1104" s="71">
        <f t="shared" si="110"/>
        <v>3.4382652557715877E-3</v>
      </c>
      <c r="E1104">
        <f t="shared" si="106"/>
        <v>5.863672275777005E-2</v>
      </c>
      <c r="F1104">
        <f t="shared" si="107"/>
        <v>3.0491095834040425</v>
      </c>
      <c r="G1104" s="4">
        <f t="shared" si="108"/>
        <v>-9.6448826100666019E-2</v>
      </c>
      <c r="H1104">
        <f t="shared" si="111"/>
        <v>0</v>
      </c>
    </row>
    <row r="1105" spans="1:8" x14ac:dyDescent="0.3">
      <c r="A1105" s="7">
        <v>39217</v>
      </c>
      <c r="B1105" s="1">
        <f>VLOOKUP(A1105,data_considerations!$C$16:$D$8665,2)</f>
        <v>2.2759999999999998</v>
      </c>
      <c r="C1105" s="38">
        <f t="shared" si="109"/>
        <v>6.0679544238527464E-2</v>
      </c>
      <c r="D1105" s="71">
        <f t="shared" si="110"/>
        <v>3.2733532297363173E-3</v>
      </c>
      <c r="E1105">
        <f t="shared" si="106"/>
        <v>5.7213226003576458E-2</v>
      </c>
      <c r="F1105">
        <f t="shared" si="107"/>
        <v>2.975087752185976</v>
      </c>
      <c r="G1105" s="4">
        <f t="shared" si="108"/>
        <v>-9.4107382301577044E-2</v>
      </c>
      <c r="H1105">
        <f t="shared" si="111"/>
        <v>0</v>
      </c>
    </row>
    <row r="1106" spans="1:8" x14ac:dyDescent="0.3">
      <c r="A1106" s="7">
        <v>39224</v>
      </c>
      <c r="B1106" s="1">
        <f>VLOOKUP(A1106,data_considerations!$C$16:$D$8665,2)</f>
        <v>2.2589999999999999</v>
      </c>
      <c r="C1106" s="38">
        <f t="shared" si="109"/>
        <v>-7.4972787782182446E-3</v>
      </c>
      <c r="D1106" s="71">
        <f t="shared" si="110"/>
        <v>3.2978724612918627E-3</v>
      </c>
      <c r="E1106">
        <f t="shared" si="106"/>
        <v>5.7427105632200048E-2</v>
      </c>
      <c r="F1106">
        <f t="shared" si="107"/>
        <v>2.9862094928744023</v>
      </c>
      <c r="G1106" s="4">
        <f t="shared" si="108"/>
        <v>-9.4459182984449594E-2</v>
      </c>
      <c r="H1106">
        <f t="shared" si="111"/>
        <v>0</v>
      </c>
    </row>
    <row r="1107" spans="1:8" x14ac:dyDescent="0.3">
      <c r="A1107" s="7">
        <v>39231</v>
      </c>
      <c r="B1107" s="1">
        <f>VLOOKUP(A1107,data_considerations!$C$16:$D$8665,2)</f>
        <v>2.1930000000000001</v>
      </c>
      <c r="C1107" s="38">
        <f t="shared" si="109"/>
        <v>-2.9651768050115046E-2</v>
      </c>
      <c r="D1107" s="71">
        <f t="shared" si="110"/>
        <v>3.1033726649590501E-3</v>
      </c>
      <c r="E1107">
        <f t="shared" si="106"/>
        <v>5.5707922820358774E-2</v>
      </c>
      <c r="F1107">
        <f t="shared" si="107"/>
        <v>2.8968119866586561</v>
      </c>
      <c r="G1107" s="4">
        <f t="shared" si="108"/>
        <v>-9.1631378900999844E-2</v>
      </c>
      <c r="H1107">
        <f t="shared" si="111"/>
        <v>0</v>
      </c>
    </row>
    <row r="1108" spans="1:8" x14ac:dyDescent="0.3">
      <c r="A1108" s="7">
        <v>39238</v>
      </c>
      <c r="B1108" s="1">
        <f>VLOOKUP(A1108,data_considerations!$C$16:$D$8665,2)</f>
        <v>2.1829999999999998</v>
      </c>
      <c r="C1108" s="38">
        <f t="shared" si="109"/>
        <v>-4.5703918679444394E-3</v>
      </c>
      <c r="D1108" s="71">
        <f t="shared" si="110"/>
        <v>2.9699239459713765E-3</v>
      </c>
      <c r="E1108">
        <f t="shared" si="106"/>
        <v>5.4497008596540199E-2</v>
      </c>
      <c r="F1108">
        <f t="shared" si="107"/>
        <v>2.8338444470200903</v>
      </c>
      <c r="G1108" s="4">
        <f t="shared" si="108"/>
        <v>-8.9639602248024725E-2</v>
      </c>
      <c r="H1108">
        <f t="shared" si="111"/>
        <v>0</v>
      </c>
    </row>
    <row r="1109" spans="1:8" x14ac:dyDescent="0.3">
      <c r="A1109" s="7">
        <v>39245</v>
      </c>
      <c r="B1109" s="1">
        <f>VLOOKUP(A1109,data_considerations!$C$16:$D$8665,2)</f>
        <v>2.09</v>
      </c>
      <c r="C1109" s="38">
        <f t="shared" si="109"/>
        <v>-4.3536011591087158E-2</v>
      </c>
      <c r="D1109" s="71">
        <f t="shared" si="110"/>
        <v>2.792981818122688E-3</v>
      </c>
      <c r="E1109">
        <f t="shared" si="106"/>
        <v>5.2848669028866639E-2</v>
      </c>
      <c r="F1109">
        <f t="shared" si="107"/>
        <v>2.7481307895010652</v>
      </c>
      <c r="G1109" s="4">
        <f t="shared" si="108"/>
        <v>-8.6928324931689255E-2</v>
      </c>
      <c r="H1109">
        <f t="shared" si="111"/>
        <v>0</v>
      </c>
    </row>
    <row r="1110" spans="1:8" x14ac:dyDescent="0.3">
      <c r="A1110" s="7">
        <v>39252</v>
      </c>
      <c r="B1110" s="1">
        <f>VLOOKUP(A1110,data_considerations!$C$16:$D$8665,2)</f>
        <v>2.2080000000000002</v>
      </c>
      <c r="C1110" s="38">
        <f t="shared" si="109"/>
        <v>5.4923062438129333E-2</v>
      </c>
      <c r="D1110" s="71">
        <f t="shared" si="110"/>
        <v>2.7391259673508828E-3</v>
      </c>
      <c r="E1110">
        <f t="shared" si="106"/>
        <v>5.2336659879580423E-2</v>
      </c>
      <c r="F1110">
        <f t="shared" si="107"/>
        <v>2.7215063137381819</v>
      </c>
      <c r="G1110" s="4">
        <f t="shared" si="108"/>
        <v>-8.6086144825453487E-2</v>
      </c>
      <c r="H1110">
        <f t="shared" si="111"/>
        <v>0</v>
      </c>
    </row>
    <row r="1111" spans="1:8" x14ac:dyDescent="0.3">
      <c r="A1111" s="7">
        <v>39259</v>
      </c>
      <c r="B1111" s="1">
        <f>VLOOKUP(A1111,data_considerations!$C$16:$D$8665,2)</f>
        <v>2.2210000000000001</v>
      </c>
      <c r="C1111" s="38">
        <f t="shared" si="109"/>
        <v>5.8704164974414013E-3</v>
      </c>
      <c r="D1111" s="71">
        <f t="shared" si="110"/>
        <v>2.7557709765647889E-3</v>
      </c>
      <c r="E1111">
        <f t="shared" si="106"/>
        <v>5.2495437673809223E-2</v>
      </c>
      <c r="F1111">
        <f t="shared" si="107"/>
        <v>2.7297627590380795</v>
      </c>
      <c r="G1111" s="4">
        <f t="shared" si="108"/>
        <v>-8.6347311056170079E-2</v>
      </c>
      <c r="H1111">
        <f t="shared" si="111"/>
        <v>0</v>
      </c>
    </row>
    <row r="1112" spans="1:8" x14ac:dyDescent="0.3">
      <c r="A1112" s="7">
        <v>39266</v>
      </c>
      <c r="B1112" s="1">
        <f>VLOOKUP(A1112,data_considerations!$C$16:$D$8665,2)</f>
        <v>2.266</v>
      </c>
      <c r="C1112" s="38">
        <f t="shared" si="109"/>
        <v>2.0058617693524128E-2</v>
      </c>
      <c r="D1112" s="71">
        <f t="shared" si="110"/>
        <v>2.5924924253621076E-3</v>
      </c>
      <c r="E1112">
        <f t="shared" si="106"/>
        <v>5.0916524089553751E-2</v>
      </c>
      <c r="F1112">
        <f t="shared" si="107"/>
        <v>2.647659252656795</v>
      </c>
      <c r="G1112" s="4">
        <f t="shared" si="108"/>
        <v>-8.3750229320464512E-2</v>
      </c>
      <c r="H1112">
        <f t="shared" si="111"/>
        <v>0</v>
      </c>
    </row>
    <row r="1113" spans="1:8" x14ac:dyDescent="0.3">
      <c r="A1113" s="7">
        <v>39273</v>
      </c>
      <c r="B1113" s="1">
        <f>VLOOKUP(A1113,data_considerations!$C$16:$D$8665,2)</f>
        <v>2.3290000000000002</v>
      </c>
      <c r="C1113" s="38">
        <f t="shared" si="109"/>
        <v>2.7422828296389538E-2</v>
      </c>
      <c r="D1113" s="71">
        <f t="shared" si="110"/>
        <v>2.4610837684668784E-3</v>
      </c>
      <c r="E1113">
        <f t="shared" si="106"/>
        <v>4.9609311308129227E-2</v>
      </c>
      <c r="F1113">
        <f t="shared" si="107"/>
        <v>2.5796841880227199</v>
      </c>
      <c r="G1113" s="4">
        <f t="shared" si="108"/>
        <v>-8.1600055635741062E-2</v>
      </c>
      <c r="H1113">
        <f t="shared" si="111"/>
        <v>0</v>
      </c>
    </row>
    <row r="1114" spans="1:8" x14ac:dyDescent="0.3">
      <c r="A1114" s="7">
        <v>39280</v>
      </c>
      <c r="B1114" s="1">
        <f>VLOOKUP(A1114,data_considerations!$C$16:$D$8665,2)</f>
        <v>2.0310000000000001</v>
      </c>
      <c r="C1114" s="38">
        <f t="shared" si="109"/>
        <v>-0.13691070830395638</v>
      </c>
      <c r="D1114" s="71">
        <f t="shared" si="110"/>
        <v>2.3585394330652614E-3</v>
      </c>
      <c r="E1114">
        <f t="shared" si="106"/>
        <v>4.8564796232098632E-2</v>
      </c>
      <c r="F1114">
        <f t="shared" si="107"/>
        <v>2.5253694040691288</v>
      </c>
      <c r="G1114" s="4">
        <f t="shared" si="108"/>
        <v>-7.9881981224526652E-2</v>
      </c>
      <c r="H1114">
        <f t="shared" si="111"/>
        <v>1</v>
      </c>
    </row>
    <row r="1115" spans="1:8" x14ac:dyDescent="0.3">
      <c r="A1115" s="7">
        <v>39287</v>
      </c>
      <c r="B1115" s="1">
        <f>VLOOKUP(A1115,data_considerations!$C$16:$D$8665,2)</f>
        <v>1.9730000000000001</v>
      </c>
      <c r="C1115" s="38">
        <f t="shared" si="109"/>
        <v>-2.8973055557769415E-2</v>
      </c>
      <c r="D1115" s="71">
        <f t="shared" si="110"/>
        <v>3.3416995899788085E-3</v>
      </c>
      <c r="E1115">
        <f t="shared" si="106"/>
        <v>5.7807435421222492E-2</v>
      </c>
      <c r="F1115">
        <f t="shared" si="107"/>
        <v>3.0059866419035695</v>
      </c>
      <c r="G1115" s="4">
        <f t="shared" si="108"/>
        <v>-9.5084769817360845E-2</v>
      </c>
      <c r="H1115">
        <f t="shared" si="111"/>
        <v>0</v>
      </c>
    </row>
    <row r="1116" spans="1:8" x14ac:dyDescent="0.3">
      <c r="A1116" s="7">
        <v>39294</v>
      </c>
      <c r="B1116" s="1">
        <f>VLOOKUP(A1116,data_considerations!$C$16:$D$8665,2)</f>
        <v>2.0790000000000002</v>
      </c>
      <c r="C1116" s="38">
        <f t="shared" si="109"/>
        <v>5.2331781835397655E-2</v>
      </c>
      <c r="D1116" s="71">
        <f t="shared" si="110"/>
        <v>3.1915638914812952E-3</v>
      </c>
      <c r="E1116">
        <f t="shared" si="106"/>
        <v>5.6493927916912406E-2</v>
      </c>
      <c r="F1116">
        <f t="shared" si="107"/>
        <v>2.9376842516794452</v>
      </c>
      <c r="G1116" s="4">
        <f t="shared" si="108"/>
        <v>-9.292424223486842E-2</v>
      </c>
      <c r="H1116">
        <f t="shared" si="111"/>
        <v>0</v>
      </c>
    </row>
    <row r="1117" spans="1:8" x14ac:dyDescent="0.3">
      <c r="A1117" s="7">
        <v>39301</v>
      </c>
      <c r="B1117" s="1">
        <f>VLOOKUP(A1117,data_considerations!$C$16:$D$8665,2)</f>
        <v>1.9119999999999999</v>
      </c>
      <c r="C1117" s="38">
        <f t="shared" si="109"/>
        <v>-8.373719424666648E-2</v>
      </c>
      <c r="D1117" s="71">
        <f t="shared" si="110"/>
        <v>3.164386981396477E-3</v>
      </c>
      <c r="E1117">
        <f t="shared" si="106"/>
        <v>5.6252884205136335E-2</v>
      </c>
      <c r="F1117">
        <f t="shared" si="107"/>
        <v>2.9251499786670894</v>
      </c>
      <c r="G1117" s="4">
        <f t="shared" si="108"/>
        <v>-9.2527760611299706E-2</v>
      </c>
      <c r="H1117">
        <f t="shared" si="111"/>
        <v>0</v>
      </c>
    </row>
    <row r="1118" spans="1:8" x14ac:dyDescent="0.3">
      <c r="A1118" s="7">
        <v>39308</v>
      </c>
      <c r="B1118" s="1">
        <f>VLOOKUP(A1118,data_considerations!$C$16:$D$8665,2)</f>
        <v>2.0379999999999998</v>
      </c>
      <c r="C1118" s="38">
        <f t="shared" si="109"/>
        <v>6.381912017132349E-2</v>
      </c>
      <c r="D1118" s="71">
        <f t="shared" si="110"/>
        <v>3.3952388245309258E-3</v>
      </c>
      <c r="E1118">
        <f t="shared" si="106"/>
        <v>5.8268677902719966E-2</v>
      </c>
      <c r="F1118">
        <f t="shared" si="107"/>
        <v>3.029971250941438</v>
      </c>
      <c r="G1118" s="4">
        <f t="shared" si="108"/>
        <v>-9.5843446185956069E-2</v>
      </c>
      <c r="H1118">
        <f t="shared" si="111"/>
        <v>0</v>
      </c>
    </row>
    <row r="1119" spans="1:8" x14ac:dyDescent="0.3">
      <c r="A1119" s="7">
        <v>39315</v>
      </c>
      <c r="B1119" s="1">
        <f>VLOOKUP(A1119,data_considerations!$C$16:$D$8665,2)</f>
        <v>1.903</v>
      </c>
      <c r="C1119" s="38">
        <f t="shared" si="109"/>
        <v>-6.8537346486520503E-2</v>
      </c>
      <c r="D1119" s="71">
        <f t="shared" si="110"/>
        <v>3.4358973010255797E-3</v>
      </c>
      <c r="E1119">
        <f t="shared" si="106"/>
        <v>5.8616527541518353E-2</v>
      </c>
      <c r="F1119">
        <f t="shared" si="107"/>
        <v>3.0480594321589543</v>
      </c>
      <c r="G1119" s="4">
        <f t="shared" si="108"/>
        <v>-9.6415607925967345E-2</v>
      </c>
      <c r="H1119">
        <f t="shared" si="111"/>
        <v>0</v>
      </c>
    </row>
    <row r="1120" spans="1:8" x14ac:dyDescent="0.3">
      <c r="A1120" s="7">
        <v>39322</v>
      </c>
      <c r="B1120" s="1">
        <f>VLOOKUP(A1120,data_considerations!$C$16:$D$8665,2)</f>
        <v>2.0510000000000002</v>
      </c>
      <c r="C1120" s="38">
        <f t="shared" si="109"/>
        <v>7.4895890776231128E-2</v>
      </c>
      <c r="D1120" s="71">
        <f t="shared" si="110"/>
        <v>3.5115855347688471E-3</v>
      </c>
      <c r="E1120">
        <f t="shared" si="106"/>
        <v>5.9258632575928102E-2</v>
      </c>
      <c r="F1120">
        <f t="shared" si="107"/>
        <v>3.0814488939482612</v>
      </c>
      <c r="G1120" s="4">
        <f t="shared" si="108"/>
        <v>-9.7471776720700024E-2</v>
      </c>
      <c r="H1120">
        <f t="shared" si="111"/>
        <v>0</v>
      </c>
    </row>
    <row r="1121" spans="1:8" x14ac:dyDescent="0.3">
      <c r="A1121" s="7">
        <v>39329</v>
      </c>
      <c r="B1121" s="1">
        <f>VLOOKUP(A1121,data_considerations!$C$16:$D$8665,2)</f>
        <v>2.0920000000000001</v>
      </c>
      <c r="C1121" s="38">
        <f t="shared" si="109"/>
        <v>1.9793067112432797E-2</v>
      </c>
      <c r="D1121" s="71">
        <f t="shared" si="110"/>
        <v>3.637454069992625E-3</v>
      </c>
      <c r="E1121">
        <f t="shared" si="106"/>
        <v>6.0311309635860379E-2</v>
      </c>
      <c r="F1121">
        <f t="shared" si="107"/>
        <v>3.1361881010647399</v>
      </c>
      <c r="G1121" s="4">
        <f t="shared" si="108"/>
        <v>-9.9203276400738241E-2</v>
      </c>
      <c r="H1121">
        <f t="shared" si="111"/>
        <v>0</v>
      </c>
    </row>
    <row r="1122" spans="1:8" x14ac:dyDescent="0.3">
      <c r="A1122" s="7">
        <v>39336</v>
      </c>
      <c r="B1122" s="1">
        <f>VLOOKUP(A1122,data_considerations!$C$16:$D$8665,2)</f>
        <v>2.0409999999999999</v>
      </c>
      <c r="C1122" s="38">
        <f t="shared" si="109"/>
        <v>-2.4680662374968847E-2</v>
      </c>
      <c r="D1122" s="71">
        <f t="shared" si="110"/>
        <v>3.4427127561361035E-3</v>
      </c>
      <c r="E1122">
        <f t="shared" si="106"/>
        <v>5.8674634691117625E-2</v>
      </c>
      <c r="F1122">
        <f t="shared" si="107"/>
        <v>3.0510810039381164</v>
      </c>
      <c r="G1122" s="4">
        <f t="shared" si="108"/>
        <v>-9.6511185681737527E-2</v>
      </c>
      <c r="H1122">
        <f t="shared" si="111"/>
        <v>0</v>
      </c>
    </row>
    <row r="1123" spans="1:8" x14ac:dyDescent="0.3">
      <c r="A1123" s="7">
        <v>39343</v>
      </c>
      <c r="B1123" s="1">
        <f>VLOOKUP(A1123,data_considerations!$C$16:$D$8665,2)</f>
        <v>2.1339999999999999</v>
      </c>
      <c r="C1123" s="38">
        <f t="shared" si="109"/>
        <v>4.455826905185381E-2</v>
      </c>
      <c r="D1123" s="71">
        <f t="shared" si="110"/>
        <v>3.2726980964839694E-3</v>
      </c>
      <c r="E1123">
        <f t="shared" si="106"/>
        <v>5.7207500351649426E-2</v>
      </c>
      <c r="F1123">
        <f t="shared" si="107"/>
        <v>2.9747900182857703</v>
      </c>
      <c r="G1123" s="4">
        <f t="shared" si="108"/>
        <v>-9.4097964442238211E-2</v>
      </c>
      <c r="H1123">
        <f t="shared" si="111"/>
        <v>0</v>
      </c>
    </row>
    <row r="1124" spans="1:8" x14ac:dyDescent="0.3">
      <c r="A1124" s="7">
        <v>39350</v>
      </c>
      <c r="B1124" s="1">
        <f>VLOOKUP(A1124,data_considerations!$C$16:$D$8665,2)</f>
        <v>2.101</v>
      </c>
      <c r="C1124" s="38">
        <f t="shared" si="109"/>
        <v>-1.5584731016698203E-2</v>
      </c>
      <c r="D1124" s="71">
        <f t="shared" si="110"/>
        <v>3.1954625711487746E-3</v>
      </c>
      <c r="E1124">
        <f t="shared" si="106"/>
        <v>5.6528422684069067E-2</v>
      </c>
      <c r="F1124">
        <f t="shared" si="107"/>
        <v>2.9394779795715915</v>
      </c>
      <c r="G1124" s="4">
        <f t="shared" si="108"/>
        <v>-9.2980981077736904E-2</v>
      </c>
      <c r="H1124">
        <f t="shared" si="111"/>
        <v>0</v>
      </c>
    </row>
    <row r="1125" spans="1:8" x14ac:dyDescent="0.3">
      <c r="A1125" s="7">
        <v>39357</v>
      </c>
      <c r="B1125" s="1">
        <f>VLOOKUP(A1125,data_considerations!$C$16:$D$8665,2)</f>
        <v>2.0430000000000001</v>
      </c>
      <c r="C1125" s="38">
        <f t="shared" si="109"/>
        <v>-2.7994106027378295E-2</v>
      </c>
      <c r="D1125" s="71">
        <f t="shared" si="110"/>
        <v>3.0183078473316181E-3</v>
      </c>
      <c r="E1125">
        <f t="shared" si="106"/>
        <v>5.4939128563635024E-2</v>
      </c>
      <c r="F1125">
        <f t="shared" si="107"/>
        <v>2.8568346853090212</v>
      </c>
      <c r="G1125" s="4">
        <f t="shared" si="108"/>
        <v>-9.0366824879448318E-2</v>
      </c>
      <c r="H1125">
        <f t="shared" si="111"/>
        <v>0</v>
      </c>
    </row>
    <row r="1126" spans="1:8" x14ac:dyDescent="0.3">
      <c r="A1126" s="7">
        <v>39364</v>
      </c>
      <c r="B1126" s="1">
        <f>VLOOKUP(A1126,data_considerations!$C$16:$D$8665,2)</f>
        <v>2.0840000000000001</v>
      </c>
      <c r="C1126" s="38">
        <f t="shared" si="109"/>
        <v>1.9869808055635488E-2</v>
      </c>
      <c r="D1126" s="71">
        <f t="shared" si="110"/>
        <v>2.8842295748280466E-3</v>
      </c>
      <c r="E1126">
        <f t="shared" si="106"/>
        <v>5.3705023739200101E-2</v>
      </c>
      <c r="F1126">
        <f t="shared" si="107"/>
        <v>2.7926612344384054</v>
      </c>
      <c r="G1126" s="4">
        <f t="shared" si="108"/>
        <v>-8.833690308293822E-2</v>
      </c>
      <c r="H1126">
        <f t="shared" si="111"/>
        <v>0</v>
      </c>
    </row>
    <row r="1127" spans="1:8" x14ac:dyDescent="0.3">
      <c r="A1127" s="7">
        <v>39371</v>
      </c>
      <c r="B1127" s="1">
        <f>VLOOKUP(A1127,data_considerations!$C$16:$D$8665,2)</f>
        <v>2.2210000000000001</v>
      </c>
      <c r="C1127" s="38">
        <f t="shared" si="109"/>
        <v>6.3668421021169902E-2</v>
      </c>
      <c r="D1127" s="71">
        <f t="shared" si="110"/>
        <v>2.7348643566684314E-3</v>
      </c>
      <c r="E1127">
        <f t="shared" si="106"/>
        <v>5.2295930593770211E-2</v>
      </c>
      <c r="F1127">
        <f t="shared" si="107"/>
        <v>2.719388390876051</v>
      </c>
      <c r="G1127" s="4">
        <f t="shared" si="108"/>
        <v>-8.6019151111965411E-2</v>
      </c>
      <c r="H1127">
        <f t="shared" si="111"/>
        <v>0</v>
      </c>
    </row>
    <row r="1128" spans="1:8" x14ac:dyDescent="0.3">
      <c r="A1128" s="7">
        <v>39378</v>
      </c>
      <c r="B1128" s="1">
        <f>VLOOKUP(A1128,data_considerations!$C$16:$D$8665,2)</f>
        <v>2.1219999999999999</v>
      </c>
      <c r="C1128" s="38">
        <f t="shared" si="109"/>
        <v>-4.5598504720499054E-2</v>
      </c>
      <c r="D1128" s="71">
        <f t="shared" si="110"/>
        <v>2.8139925653880623E-3</v>
      </c>
      <c r="E1128">
        <f t="shared" si="106"/>
        <v>5.304707876394385E-2</v>
      </c>
      <c r="F1128">
        <f t="shared" si="107"/>
        <v>2.7584480957250803</v>
      </c>
      <c r="G1128" s="4">
        <f t="shared" si="108"/>
        <v>-8.7254679904053487E-2</v>
      </c>
      <c r="H1128">
        <f t="shared" si="111"/>
        <v>0</v>
      </c>
    </row>
    <row r="1129" spans="1:8" x14ac:dyDescent="0.3">
      <c r="A1129" s="7">
        <v>39385</v>
      </c>
      <c r="B1129" s="1">
        <f>VLOOKUP(A1129,data_considerations!$C$16:$D$8665,2)</f>
        <v>2.2669999999999999</v>
      </c>
      <c r="C1129" s="38">
        <f t="shared" si="109"/>
        <v>6.6098331333600588E-2</v>
      </c>
      <c r="D1129" s="71">
        <f t="shared" si="110"/>
        <v>2.769906429429501E-3</v>
      </c>
      <c r="E1129">
        <f t="shared" si="106"/>
        <v>5.2629900526502051E-2</v>
      </c>
      <c r="F1129">
        <f t="shared" si="107"/>
        <v>2.7367548273781068</v>
      </c>
      <c r="G1129" s="4">
        <f t="shared" si="108"/>
        <v>-8.6568482767112112E-2</v>
      </c>
      <c r="H1129">
        <f t="shared" si="111"/>
        <v>0</v>
      </c>
    </row>
    <row r="1130" spans="1:8" x14ac:dyDescent="0.3">
      <c r="A1130" s="7">
        <v>39392</v>
      </c>
      <c r="B1130" s="1">
        <f>VLOOKUP(A1130,data_considerations!$C$16:$D$8665,2)</f>
        <v>2.48</v>
      </c>
      <c r="C1130" s="38">
        <f t="shared" si="109"/>
        <v>8.9801188651498984E-2</v>
      </c>
      <c r="D1130" s="71">
        <f t="shared" si="110"/>
        <v>2.8658514079689178E-3</v>
      </c>
      <c r="E1130">
        <f t="shared" si="106"/>
        <v>5.3533647437559471E-2</v>
      </c>
      <c r="F1130">
        <f t="shared" si="107"/>
        <v>2.7837496667530925</v>
      </c>
      <c r="G1130" s="4">
        <f t="shared" si="108"/>
        <v>-8.80550141516111E-2</v>
      </c>
      <c r="H1130">
        <f t="shared" si="111"/>
        <v>0</v>
      </c>
    </row>
    <row r="1131" spans="1:8" x14ac:dyDescent="0.3">
      <c r="A1131" s="7">
        <v>39399</v>
      </c>
      <c r="B1131" s="1">
        <f>VLOOKUP(A1131,data_considerations!$C$16:$D$8665,2)</f>
        <v>2.3759999999999999</v>
      </c>
      <c r="C1131" s="38">
        <f t="shared" si="109"/>
        <v>-4.2840158676492365E-2</v>
      </c>
      <c r="D1131" s="71">
        <f t="shared" si="110"/>
        <v>3.1777555324841097E-3</v>
      </c>
      <c r="E1131">
        <f t="shared" si="106"/>
        <v>5.6371584441845431E-2</v>
      </c>
      <c r="F1131">
        <f t="shared" si="107"/>
        <v>2.9313223909759625</v>
      </c>
      <c r="G1131" s="4">
        <f t="shared" si="108"/>
        <v>-9.2723005126170668E-2</v>
      </c>
      <c r="H1131">
        <f t="shared" si="111"/>
        <v>0</v>
      </c>
    </row>
    <row r="1132" spans="1:8" x14ac:dyDescent="0.3">
      <c r="A1132" s="7">
        <v>39406</v>
      </c>
      <c r="B1132" s="1">
        <f>VLOOKUP(A1132,data_considerations!$C$16:$D$8665,2)</f>
        <v>2.508</v>
      </c>
      <c r="C1132" s="38">
        <f t="shared" si="109"/>
        <v>5.4067221270275793E-2</v>
      </c>
      <c r="D1132" s="71">
        <f t="shared" si="110"/>
        <v>3.0972069522606856E-3</v>
      </c>
      <c r="E1132">
        <f t="shared" si="106"/>
        <v>5.565255566692949E-2</v>
      </c>
      <c r="F1132">
        <f t="shared" si="107"/>
        <v>2.8939328946803333</v>
      </c>
      <c r="G1132" s="4">
        <f t="shared" si="108"/>
        <v>-9.154030803786771E-2</v>
      </c>
      <c r="H1132">
        <f t="shared" si="111"/>
        <v>0</v>
      </c>
    </row>
    <row r="1133" spans="1:8" x14ac:dyDescent="0.3">
      <c r="A1133" s="7">
        <v>39413</v>
      </c>
      <c r="B1133" s="1">
        <f>VLOOKUP(A1133,data_considerations!$C$16:$D$8665,2)</f>
        <v>2.403</v>
      </c>
      <c r="C1133" s="38">
        <f t="shared" si="109"/>
        <v>-4.2767666016342368E-2</v>
      </c>
      <c r="D1133" s="71">
        <f t="shared" si="110"/>
        <v>3.0867704000783818E-3</v>
      </c>
      <c r="E1133">
        <f t="shared" si="106"/>
        <v>5.5558711288855339E-2</v>
      </c>
      <c r="F1133">
        <f t="shared" si="107"/>
        <v>2.8890529870204777</v>
      </c>
      <c r="G1133" s="4">
        <f t="shared" si="108"/>
        <v>-9.1385947772223433E-2</v>
      </c>
      <c r="H1133">
        <f t="shared" si="111"/>
        <v>0</v>
      </c>
    </row>
    <row r="1134" spans="1:8" x14ac:dyDescent="0.3">
      <c r="A1134" s="7">
        <v>39420</v>
      </c>
      <c r="B1134" s="1">
        <f>VLOOKUP(A1134,data_considerations!$C$16:$D$8665,2)</f>
        <v>2.2440000000000002</v>
      </c>
      <c r="C1134" s="38">
        <f t="shared" si="109"/>
        <v>-6.845796909388191E-2</v>
      </c>
      <c r="D1134" s="71">
        <f t="shared" si="110"/>
        <v>3.0113085714628032E-3</v>
      </c>
      <c r="E1134">
        <f t="shared" si="106"/>
        <v>5.4875391310338764E-2</v>
      </c>
      <c r="F1134">
        <f t="shared" si="107"/>
        <v>2.8535203481376157</v>
      </c>
      <c r="G1134" s="4">
        <f t="shared" si="108"/>
        <v>-9.0261986427192034E-2</v>
      </c>
      <c r="H1134">
        <f t="shared" si="111"/>
        <v>0</v>
      </c>
    </row>
    <row r="1135" spans="1:8" x14ac:dyDescent="0.3">
      <c r="A1135" s="7">
        <v>39427</v>
      </c>
      <c r="B1135" s="1">
        <f>VLOOKUP(A1135,data_considerations!$C$16:$D$8665,2)</f>
        <v>2.2559999999999998</v>
      </c>
      <c r="C1135" s="38">
        <f t="shared" si="109"/>
        <v>5.3333459753623818E-3</v>
      </c>
      <c r="D1135" s="71">
        <f t="shared" si="110"/>
        <v>3.1118196691225686E-3</v>
      </c>
      <c r="E1135">
        <f t="shared" si="106"/>
        <v>5.5783686406713641E-2</v>
      </c>
      <c r="F1135">
        <f t="shared" si="107"/>
        <v>2.9007516931491093</v>
      </c>
      <c r="G1135" s="4">
        <f t="shared" si="108"/>
        <v>-9.1755998910806491E-2</v>
      </c>
      <c r="H1135">
        <f t="shared" si="111"/>
        <v>0</v>
      </c>
    </row>
    <row r="1136" spans="1:8" x14ac:dyDescent="0.3">
      <c r="A1136" s="7">
        <v>39434</v>
      </c>
      <c r="B1136" s="1">
        <f>VLOOKUP(A1136,data_considerations!$C$16:$D$8665,2)</f>
        <v>2.2709999999999999</v>
      </c>
      <c r="C1136" s="38">
        <f t="shared" si="109"/>
        <v>6.6269294876090783E-3</v>
      </c>
      <c r="D1136" s="71">
        <f t="shared" si="110"/>
        <v>2.926817163732789E-3</v>
      </c>
      <c r="E1136">
        <f t="shared" si="106"/>
        <v>5.410006620821077E-2</v>
      </c>
      <c r="F1136">
        <f t="shared" si="107"/>
        <v>2.8132034428269601</v>
      </c>
      <c r="G1136" s="4">
        <f t="shared" si="108"/>
        <v>-8.8986690120890291E-2</v>
      </c>
      <c r="H1136">
        <f t="shared" si="111"/>
        <v>0</v>
      </c>
    </row>
    <row r="1137" spans="1:8" x14ac:dyDescent="0.3">
      <c r="A1137" s="7">
        <v>39441</v>
      </c>
      <c r="B1137" s="1">
        <f>VLOOKUP(A1137,data_considerations!$C$16:$D$8665,2)</f>
        <v>2.3650000000000002</v>
      </c>
      <c r="C1137" s="38">
        <f t="shared" si="109"/>
        <v>4.0557758820474916E-2</v>
      </c>
      <c r="D1137" s="71">
        <f t="shared" si="110"/>
        <v>2.7538431055748459E-3</v>
      </c>
      <c r="E1137">
        <f t="shared" si="106"/>
        <v>5.2477072189431893E-2</v>
      </c>
      <c r="F1137">
        <f t="shared" si="107"/>
        <v>2.7288077538504583</v>
      </c>
      <c r="G1137" s="4">
        <f t="shared" si="108"/>
        <v>-8.6317102522581304E-2</v>
      </c>
      <c r="H1137">
        <f t="shared" si="111"/>
        <v>0</v>
      </c>
    </row>
    <row r="1138" spans="1:8" x14ac:dyDescent="0.3">
      <c r="A1138" s="7">
        <v>39448</v>
      </c>
      <c r="B1138" s="1">
        <f>VLOOKUP(A1138,data_considerations!$C$16:$D$8665,2)</f>
        <v>2.4849999999999999</v>
      </c>
      <c r="C1138" s="38">
        <f t="shared" si="109"/>
        <v>4.949463760469567E-2</v>
      </c>
      <c r="D1138" s="71">
        <f t="shared" si="110"/>
        <v>2.6873084272727435E-3</v>
      </c>
      <c r="E1138">
        <f t="shared" si="106"/>
        <v>5.1839255658938078E-2</v>
      </c>
      <c r="F1138">
        <f t="shared" si="107"/>
        <v>2.6956412942647803</v>
      </c>
      <c r="G1138" s="4">
        <f t="shared" si="108"/>
        <v>-8.5267987689068944E-2</v>
      </c>
      <c r="H1138">
        <f t="shared" si="111"/>
        <v>0</v>
      </c>
    </row>
    <row r="1139" spans="1:8" x14ac:dyDescent="0.3">
      <c r="A1139" s="7">
        <v>39455</v>
      </c>
      <c r="B1139" s="1">
        <f>VLOOKUP(A1139,data_considerations!$C$16:$D$8665,2)</f>
        <v>2.4359999999999999</v>
      </c>
      <c r="C1139" s="38">
        <f t="shared" si="109"/>
        <v>-1.9915309700941432E-2</v>
      </c>
      <c r="D1139" s="71">
        <f t="shared" si="110"/>
        <v>2.6730530707335881E-3</v>
      </c>
      <c r="E1139">
        <f t="shared" si="106"/>
        <v>5.1701577062344899E-2</v>
      </c>
      <c r="F1139">
        <f t="shared" si="107"/>
        <v>2.6884820072419346</v>
      </c>
      <c r="G1139" s="4">
        <f t="shared" si="108"/>
        <v>-8.5041526550109076E-2</v>
      </c>
      <c r="H1139">
        <f t="shared" si="111"/>
        <v>0</v>
      </c>
    </row>
    <row r="1140" spans="1:8" x14ac:dyDescent="0.3">
      <c r="A1140" s="7">
        <v>39462</v>
      </c>
      <c r="B1140" s="1">
        <f>VLOOKUP(A1140,data_considerations!$C$16:$D$8665,2)</f>
        <v>2.2869999999999999</v>
      </c>
      <c r="C1140" s="38">
        <f t="shared" si="109"/>
        <v>-6.3116434807006516E-2</v>
      </c>
      <c r="D1140" s="71">
        <f t="shared" si="110"/>
        <v>2.5364670601186372E-3</v>
      </c>
      <c r="E1140">
        <f t="shared" si="106"/>
        <v>5.0363350366299471E-2</v>
      </c>
      <c r="F1140">
        <f t="shared" si="107"/>
        <v>2.6188942190475726</v>
      </c>
      <c r="G1140" s="4">
        <f t="shared" si="108"/>
        <v>-8.2840339515435457E-2</v>
      </c>
      <c r="H1140">
        <f t="shared" si="111"/>
        <v>0</v>
      </c>
    </row>
    <row r="1141" spans="1:8" x14ac:dyDescent="0.3">
      <c r="A1141" s="7">
        <v>39469</v>
      </c>
      <c r="B1141" s="1">
        <f>VLOOKUP(A1141,data_considerations!$C$16:$D$8665,2)</f>
        <v>2.25</v>
      </c>
      <c r="C1141" s="38">
        <f t="shared" si="109"/>
        <v>-1.6310698824315299E-2</v>
      </c>
      <c r="D1141" s="71">
        <f t="shared" si="110"/>
        <v>2.6233000970763451E-3</v>
      </c>
      <c r="E1141">
        <f t="shared" si="106"/>
        <v>5.1218161789314001E-2</v>
      </c>
      <c r="F1141">
        <f t="shared" si="107"/>
        <v>2.663344413044328</v>
      </c>
      <c r="G1141" s="4">
        <f t="shared" si="108"/>
        <v>-8.4246379184940462E-2</v>
      </c>
      <c r="H1141">
        <f t="shared" si="111"/>
        <v>0</v>
      </c>
    </row>
    <row r="1142" spans="1:8" x14ac:dyDescent="0.3">
      <c r="A1142" s="7">
        <v>39476</v>
      </c>
      <c r="B1142" s="1">
        <f>VLOOKUP(A1142,data_considerations!$C$16:$D$8665,2)</f>
        <v>2.2989999999999999</v>
      </c>
      <c r="C1142" s="38">
        <f t="shared" si="109"/>
        <v>2.1544029564715631E-2</v>
      </c>
      <c r="D1142" s="71">
        <f t="shared" si="110"/>
        <v>2.4818644250200156E-3</v>
      </c>
      <c r="E1142">
        <f t="shared" si="106"/>
        <v>4.9818314152729172E-2</v>
      </c>
      <c r="F1142">
        <f t="shared" si="107"/>
        <v>2.5905523359419171</v>
      </c>
      <c r="G1142" s="4">
        <f t="shared" si="108"/>
        <v>-8.1943834722724457E-2</v>
      </c>
      <c r="H1142">
        <f t="shared" si="111"/>
        <v>0</v>
      </c>
    </row>
    <row r="1143" spans="1:8" x14ac:dyDescent="0.3">
      <c r="A1143" s="7">
        <v>39483</v>
      </c>
      <c r="B1143" s="1">
        <f>VLOOKUP(A1143,data_considerations!$C$16:$D$8665,2)</f>
        <v>2.19</v>
      </c>
      <c r="C1143" s="38">
        <f t="shared" si="109"/>
        <v>-4.8572701952635008E-2</v>
      </c>
      <c r="D1143" s="71">
        <f t="shared" si="110"/>
        <v>2.360801272111935E-3</v>
      </c>
      <c r="E1143">
        <f t="shared" si="106"/>
        <v>4.8588077468777614E-2</v>
      </c>
      <c r="F1143">
        <f t="shared" si="107"/>
        <v>2.5265800283764359</v>
      </c>
      <c r="G1143" s="4">
        <f t="shared" si="108"/>
        <v>-7.9920275451117989E-2</v>
      </c>
      <c r="H1143">
        <f t="shared" si="111"/>
        <v>0</v>
      </c>
    </row>
    <row r="1144" spans="1:8" x14ac:dyDescent="0.3">
      <c r="A1144" s="7">
        <v>39490</v>
      </c>
      <c r="B1144" s="1">
        <f>VLOOKUP(A1144,data_considerations!$C$16:$D$8665,2)</f>
        <v>2.2869999999999999</v>
      </c>
      <c r="C1144" s="38">
        <f t="shared" si="109"/>
        <v>4.333937121223469E-2</v>
      </c>
      <c r="D1144" s="71">
        <f t="shared" si="110"/>
        <v>2.36071163828399E-3</v>
      </c>
      <c r="E1144">
        <f t="shared" si="106"/>
        <v>4.858715507501947E-2</v>
      </c>
      <c r="F1144">
        <f t="shared" si="107"/>
        <v>2.5265320639010125</v>
      </c>
      <c r="G1144" s="4">
        <f t="shared" si="108"/>
        <v>-7.9918758248399419E-2</v>
      </c>
      <c r="H1144">
        <f t="shared" si="111"/>
        <v>0</v>
      </c>
    </row>
    <row r="1145" spans="1:8" x14ac:dyDescent="0.3">
      <c r="A1145" s="7">
        <v>39497</v>
      </c>
      <c r="B1145" s="1">
        <f>VLOOKUP(A1145,data_considerations!$C$16:$D$8665,2)</f>
        <v>2.5720000000000001</v>
      </c>
      <c r="C1145" s="38">
        <f t="shared" si="109"/>
        <v>0.11744289133472899</v>
      </c>
      <c r="D1145" s="71">
        <f t="shared" si="110"/>
        <v>2.3317670058112631E-3</v>
      </c>
      <c r="E1145">
        <f t="shared" si="106"/>
        <v>4.828837340200292E-2</v>
      </c>
      <c r="F1145">
        <f t="shared" si="107"/>
        <v>2.510995416904152</v>
      </c>
      <c r="G1145" s="4">
        <f t="shared" si="108"/>
        <v>-7.9427306129871519E-2</v>
      </c>
      <c r="H1145">
        <f t="shared" si="111"/>
        <v>0</v>
      </c>
    </row>
    <row r="1146" spans="1:8" x14ac:dyDescent="0.3">
      <c r="A1146" s="7">
        <v>39504</v>
      </c>
      <c r="B1146" s="1">
        <f>VLOOKUP(A1146,data_considerations!$C$16:$D$8665,2)</f>
        <v>2.5169999999999999</v>
      </c>
      <c r="C1146" s="38">
        <f t="shared" si="109"/>
        <v>-2.1616090222194198E-2</v>
      </c>
      <c r="D1146" s="71">
        <f t="shared" si="110"/>
        <v>3.0194309489662459E-3</v>
      </c>
      <c r="E1146">
        <f t="shared" si="106"/>
        <v>5.4949348940330912E-2</v>
      </c>
      <c r="F1146">
        <f t="shared" si="107"/>
        <v>2.8573661448972074</v>
      </c>
      <c r="G1146" s="4">
        <f t="shared" si="108"/>
        <v>-9.0383635903125356E-2</v>
      </c>
      <c r="H1146">
        <f t="shared" si="111"/>
        <v>0</v>
      </c>
    </row>
    <row r="1147" spans="1:8" x14ac:dyDescent="0.3">
      <c r="A1147" s="7">
        <v>39511</v>
      </c>
      <c r="B1147" s="1">
        <f>VLOOKUP(A1147,data_considerations!$C$16:$D$8665,2)</f>
        <v>2.39</v>
      </c>
      <c r="C1147" s="38">
        <f t="shared" si="109"/>
        <v>-5.1774350209759401E-2</v>
      </c>
      <c r="D1147" s="71">
        <f t="shared" si="110"/>
        <v>2.8663004134179132E-3</v>
      </c>
      <c r="E1147">
        <f t="shared" si="106"/>
        <v>5.3537840948416224E-2</v>
      </c>
      <c r="F1147">
        <f t="shared" si="107"/>
        <v>2.7839677293176437</v>
      </c>
      <c r="G1147" s="4">
        <f t="shared" si="108"/>
        <v>-8.80619118631535E-2</v>
      </c>
      <c r="H1147">
        <f t="shared" si="111"/>
        <v>0</v>
      </c>
    </row>
    <row r="1148" spans="1:8" x14ac:dyDescent="0.3">
      <c r="A1148" s="7">
        <v>39518</v>
      </c>
      <c r="B1148" s="1">
        <f>VLOOKUP(A1148,data_considerations!$C$16:$D$8665,2)</f>
        <v>2.593</v>
      </c>
      <c r="C1148" s="38">
        <f t="shared" si="109"/>
        <v>8.1522140613107891E-2</v>
      </c>
      <c r="D1148" s="71">
        <f t="shared" si="110"/>
        <v>2.8551573889914073E-3</v>
      </c>
      <c r="E1148">
        <f t="shared" si="106"/>
        <v>5.3433672800879101E-2</v>
      </c>
      <c r="F1148">
        <f t="shared" si="107"/>
        <v>2.7785509856457131</v>
      </c>
      <c r="G1148" s="4">
        <f t="shared" si="108"/>
        <v>-8.7890570507864238E-2</v>
      </c>
      <c r="H1148">
        <f t="shared" si="111"/>
        <v>0</v>
      </c>
    </row>
    <row r="1149" spans="1:8" x14ac:dyDescent="0.3">
      <c r="A1149" s="7">
        <v>39525</v>
      </c>
      <c r="B1149" s="1">
        <f>VLOOKUP(A1149,data_considerations!$C$16:$D$8665,2)</f>
        <v>2.4460000000000002</v>
      </c>
      <c r="C1149" s="38">
        <f t="shared" si="109"/>
        <v>-5.8361469291546633E-2</v>
      </c>
      <c r="D1149" s="71">
        <f t="shared" si="110"/>
        <v>3.0825995102605232E-3</v>
      </c>
      <c r="E1149">
        <f t="shared" si="106"/>
        <v>5.5521162724320922E-2</v>
      </c>
      <c r="F1149">
        <f t="shared" si="107"/>
        <v>2.887100461664688</v>
      </c>
      <c r="G1149" s="4">
        <f t="shared" si="108"/>
        <v>-9.1324185879662179E-2</v>
      </c>
      <c r="H1149">
        <f t="shared" si="111"/>
        <v>0</v>
      </c>
    </row>
    <row r="1150" spans="1:8" x14ac:dyDescent="0.3">
      <c r="A1150" s="7">
        <v>39532</v>
      </c>
      <c r="B1150" s="1">
        <f>VLOOKUP(A1150,data_considerations!$C$16:$D$8665,2)</f>
        <v>2.5190000000000001</v>
      </c>
      <c r="C1150" s="38">
        <f t="shared" si="109"/>
        <v>2.9407960105492514E-2</v>
      </c>
      <c r="D1150" s="71">
        <f t="shared" si="110"/>
        <v>3.1020072055169805E-3</v>
      </c>
      <c r="E1150">
        <f t="shared" si="106"/>
        <v>5.5695665949129114E-2</v>
      </c>
      <c r="F1150">
        <f t="shared" si="107"/>
        <v>2.8961746293547139</v>
      </c>
      <c r="G1150" s="4">
        <f t="shared" si="108"/>
        <v>-9.1611218141902651E-2</v>
      </c>
      <c r="H1150">
        <f t="shared" si="111"/>
        <v>0</v>
      </c>
    </row>
    <row r="1151" spans="1:8" x14ac:dyDescent="0.3">
      <c r="A1151" s="7">
        <v>39539</v>
      </c>
      <c r="B1151" s="1">
        <f>VLOOKUP(A1151,data_considerations!$C$16:$D$8665,2)</f>
        <v>2.4550000000000001</v>
      </c>
      <c r="C1151" s="38">
        <f t="shared" si="109"/>
        <v>-2.5735236123989227E-2</v>
      </c>
      <c r="D1151" s="71">
        <f t="shared" si="110"/>
        <v>2.9677764602399357E-3</v>
      </c>
      <c r="E1151">
        <f t="shared" si="106"/>
        <v>5.4477302248183472E-2</v>
      </c>
      <c r="F1151">
        <f t="shared" si="107"/>
        <v>2.8328197169055405</v>
      </c>
      <c r="G1151" s="4">
        <f t="shared" si="108"/>
        <v>-8.9607188189456205E-2</v>
      </c>
      <c r="H1151">
        <f t="shared" si="111"/>
        <v>0</v>
      </c>
    </row>
    <row r="1152" spans="1:8" x14ac:dyDescent="0.3">
      <c r="A1152" s="7">
        <v>39546</v>
      </c>
      <c r="B1152" s="1">
        <f>VLOOKUP(A1152,data_considerations!$C$16:$D$8665,2)</f>
        <v>2.64</v>
      </c>
      <c r="C1152" s="38">
        <f t="shared" si="109"/>
        <v>7.2652155911740873E-2</v>
      </c>
      <c r="D1152" s="71">
        <f t="shared" si="110"/>
        <v>2.8294480153269884E-3</v>
      </c>
      <c r="E1152">
        <f t="shared" si="106"/>
        <v>5.3192556014229925E-2</v>
      </c>
      <c r="F1152">
        <f t="shared" si="107"/>
        <v>2.766012912739956</v>
      </c>
      <c r="G1152" s="4">
        <f t="shared" si="108"/>
        <v>-8.7493968686825463E-2</v>
      </c>
      <c r="H1152">
        <f t="shared" si="111"/>
        <v>0</v>
      </c>
    </row>
    <row r="1153" spans="1:8" x14ac:dyDescent="0.3">
      <c r="A1153" s="7">
        <v>39553</v>
      </c>
      <c r="B1153" s="1">
        <f>VLOOKUP(A1153,data_considerations!$C$16:$D$8665,2)</f>
        <v>2.7930000000000001</v>
      </c>
      <c r="C1153" s="38">
        <f t="shared" si="109"/>
        <v>5.6337369804814831E-2</v>
      </c>
      <c r="D1153" s="71">
        <f t="shared" si="110"/>
        <v>2.9763812799248036E-3</v>
      </c>
      <c r="E1153">
        <f t="shared" si="106"/>
        <v>5.4556221276081826E-2</v>
      </c>
      <c r="F1153">
        <f t="shared" si="107"/>
        <v>2.8369235063562548</v>
      </c>
      <c r="G1153" s="4">
        <f t="shared" si="108"/>
        <v>-8.9736998438730287E-2</v>
      </c>
      <c r="H1153">
        <f t="shared" si="111"/>
        <v>0</v>
      </c>
    </row>
    <row r="1154" spans="1:8" x14ac:dyDescent="0.3">
      <c r="A1154" s="7">
        <v>39560</v>
      </c>
      <c r="B1154" s="1">
        <f>VLOOKUP(A1154,data_considerations!$C$16:$D$8665,2)</f>
        <v>2.9039999999999999</v>
      </c>
      <c r="C1154" s="38">
        <f t="shared" si="109"/>
        <v>3.8972809999509923E-2</v>
      </c>
      <c r="D1154" s="71">
        <f t="shared" si="110"/>
        <v>2.9882323573207832E-3</v>
      </c>
      <c r="E1154">
        <f t="shared" si="106"/>
        <v>5.4664726810995615E-2</v>
      </c>
      <c r="F1154">
        <f t="shared" si="107"/>
        <v>2.8425657941717719</v>
      </c>
      <c r="G1154" s="4">
        <f t="shared" si="108"/>
        <v>-8.9915474161377545E-2</v>
      </c>
      <c r="H1154">
        <f t="shared" si="111"/>
        <v>0</v>
      </c>
    </row>
    <row r="1155" spans="1:8" x14ac:dyDescent="0.3">
      <c r="A1155" s="7">
        <v>39567</v>
      </c>
      <c r="B1155" s="1">
        <f>VLOOKUP(A1155,data_considerations!$C$16:$D$8665,2)</f>
        <v>2.831</v>
      </c>
      <c r="C1155" s="38">
        <f t="shared" si="109"/>
        <v>-2.5459090832787124E-2</v>
      </c>
      <c r="D1155" s="71">
        <f t="shared" si="110"/>
        <v>2.9000712110370105E-3</v>
      </c>
      <c r="E1155">
        <f t="shared" si="106"/>
        <v>5.385230924516618E-2</v>
      </c>
      <c r="F1155">
        <f t="shared" si="107"/>
        <v>2.8003200807486412</v>
      </c>
      <c r="G1155" s="4">
        <f t="shared" si="108"/>
        <v>-8.8579166181623911E-2</v>
      </c>
      <c r="H1155">
        <f t="shared" si="111"/>
        <v>0</v>
      </c>
    </row>
    <row r="1156" spans="1:8" x14ac:dyDescent="0.3">
      <c r="A1156" s="7">
        <v>39574</v>
      </c>
      <c r="B1156" s="1">
        <f>VLOOKUP(A1156,data_considerations!$C$16:$D$8665,2)</f>
        <v>2.9940000000000002</v>
      </c>
      <c r="C1156" s="38">
        <f t="shared" si="109"/>
        <v>5.5980279867674135E-2</v>
      </c>
      <c r="D1156" s="71">
        <f t="shared" si="110"/>
        <v>2.7649568567367161E-3</v>
      </c>
      <c r="E1156">
        <f t="shared" si="106"/>
        <v>5.2582857061372348E-2</v>
      </c>
      <c r="F1156">
        <f t="shared" si="107"/>
        <v>2.7343085671913623</v>
      </c>
      <c r="G1156" s="4">
        <f t="shared" si="108"/>
        <v>-8.6491103152869162E-2</v>
      </c>
      <c r="H1156">
        <f t="shared" si="111"/>
        <v>0</v>
      </c>
    </row>
    <row r="1157" spans="1:8" x14ac:dyDescent="0.3">
      <c r="A1157" s="7">
        <v>39581</v>
      </c>
      <c r="B1157" s="1">
        <f>VLOOKUP(A1157,data_considerations!$C$16:$D$8665,2)</f>
        <v>3.0779999999999998</v>
      </c>
      <c r="C1157" s="38">
        <f t="shared" si="109"/>
        <v>2.766974941925068E-2</v>
      </c>
      <c r="D1157" s="71">
        <f t="shared" si="110"/>
        <v>2.7870869493763005E-3</v>
      </c>
      <c r="E1157">
        <f t="shared" si="106"/>
        <v>5.2792868357158816E-2</v>
      </c>
      <c r="F1157">
        <f t="shared" si="107"/>
        <v>2.7452291545722582</v>
      </c>
      <c r="G1157" s="4">
        <f t="shared" si="108"/>
        <v>-8.6836540994444308E-2</v>
      </c>
      <c r="H1157">
        <f t="shared" si="111"/>
        <v>0</v>
      </c>
    </row>
    <row r="1158" spans="1:8" x14ac:dyDescent="0.3">
      <c r="A1158" s="7">
        <v>39588</v>
      </c>
      <c r="B1158" s="1">
        <f>VLOOKUP(A1158,data_considerations!$C$16:$D$8665,2)</f>
        <v>3.1760000000000002</v>
      </c>
      <c r="C1158" s="38">
        <f t="shared" si="109"/>
        <v>3.1342507968201969E-2</v>
      </c>
      <c r="D1158" s="71">
        <f t="shared" si="110"/>
        <v>2.6657986343891697E-3</v>
      </c>
      <c r="E1158">
        <f t="shared" si="106"/>
        <v>5.1631372578977305E-2</v>
      </c>
      <c r="F1158">
        <f t="shared" si="107"/>
        <v>2.6848313741068197</v>
      </c>
      <c r="G1158" s="4">
        <f t="shared" si="108"/>
        <v>-8.4926050451013632E-2</v>
      </c>
      <c r="H1158">
        <f t="shared" si="111"/>
        <v>0</v>
      </c>
    </row>
    <row r="1159" spans="1:8" x14ac:dyDescent="0.3">
      <c r="A1159" s="7">
        <v>39595</v>
      </c>
      <c r="B1159" s="1">
        <f>VLOOKUP(A1159,data_considerations!$C$16:$D$8665,2)</f>
        <v>3.2429999999999999</v>
      </c>
      <c r="C1159" s="38">
        <f t="shared" si="109"/>
        <v>2.0876283940291541E-2</v>
      </c>
      <c r="D1159" s="71">
        <f t="shared" si="110"/>
        <v>2.5647918846700276E-3</v>
      </c>
      <c r="E1159">
        <f t="shared" si="106"/>
        <v>5.0643774392022042E-2</v>
      </c>
      <c r="F1159">
        <f t="shared" si="107"/>
        <v>2.633476268385146</v>
      </c>
      <c r="G1159" s="4">
        <f t="shared" si="108"/>
        <v>-8.3301595991229563E-2</v>
      </c>
      <c r="H1159">
        <f t="shared" si="111"/>
        <v>0</v>
      </c>
    </row>
    <row r="1160" spans="1:8" x14ac:dyDescent="0.3">
      <c r="A1160" s="7">
        <v>39602</v>
      </c>
      <c r="B1160" s="1">
        <f>VLOOKUP(A1160,data_considerations!$C$16:$D$8665,2)</f>
        <v>3.2080000000000002</v>
      </c>
      <c r="C1160" s="38">
        <f t="shared" si="109"/>
        <v>-1.0851137320912724E-2</v>
      </c>
      <c r="D1160" s="71">
        <f t="shared" si="110"/>
        <v>2.4370535254591664E-3</v>
      </c>
      <c r="E1160">
        <f t="shared" si="106"/>
        <v>4.9366522314815399E-2</v>
      </c>
      <c r="F1160">
        <f t="shared" si="107"/>
        <v>2.5670591603704009</v>
      </c>
      <c r="G1160" s="4">
        <f t="shared" si="108"/>
        <v>-8.1200703279504918E-2</v>
      </c>
      <c r="H1160">
        <f t="shared" si="111"/>
        <v>0</v>
      </c>
    </row>
    <row r="1161" spans="1:8" x14ac:dyDescent="0.3">
      <c r="A1161" s="7">
        <v>39609</v>
      </c>
      <c r="B1161" s="1">
        <f>VLOOKUP(A1161,data_considerations!$C$16:$D$8665,2)</f>
        <v>3.2160000000000002</v>
      </c>
      <c r="C1161" s="38">
        <f t="shared" si="109"/>
        <v>2.4906613124518304E-3</v>
      </c>
      <c r="D1161" s="71">
        <f t="shared" si="110"/>
        <v>2.2978951448010543E-3</v>
      </c>
      <c r="E1161">
        <f t="shared" si="106"/>
        <v>4.7936365577722455E-2</v>
      </c>
      <c r="F1161">
        <f t="shared" si="107"/>
        <v>2.4926910100415678</v>
      </c>
      <c r="G1161" s="4">
        <f t="shared" si="108"/>
        <v>-7.8848304783388501E-2</v>
      </c>
      <c r="H1161">
        <f t="shared" si="111"/>
        <v>0</v>
      </c>
    </row>
    <row r="1162" spans="1:8" x14ac:dyDescent="0.3">
      <c r="A1162" s="7">
        <v>39616</v>
      </c>
      <c r="B1162" s="1">
        <f>VLOOKUP(A1162,data_considerations!$C$16:$D$8665,2)</f>
        <v>3.2959999999999998</v>
      </c>
      <c r="C1162" s="38">
        <f t="shared" si="109"/>
        <v>2.4571260730505109E-2</v>
      </c>
      <c r="D1162" s="71">
        <f t="shared" si="110"/>
        <v>2.1603936397393917E-3</v>
      </c>
      <c r="E1162">
        <f t="shared" si="106"/>
        <v>4.6480034850884006E-2</v>
      </c>
      <c r="F1162">
        <f t="shared" si="107"/>
        <v>2.4169618122459684</v>
      </c>
      <c r="G1162" s="4">
        <f t="shared" si="108"/>
        <v>-7.6452853905307414E-2</v>
      </c>
      <c r="H1162">
        <f t="shared" si="111"/>
        <v>0</v>
      </c>
    </row>
    <row r="1163" spans="1:8" x14ac:dyDescent="0.3">
      <c r="A1163" s="7">
        <v>39623</v>
      </c>
      <c r="B1163" s="1">
        <f>VLOOKUP(A1163,data_considerations!$C$16:$D$8665,2)</f>
        <v>3.3090000000000002</v>
      </c>
      <c r="C1163" s="38">
        <f t="shared" si="109"/>
        <v>3.9364168922499942E-3</v>
      </c>
      <c r="D1163" s="71">
        <f t="shared" si="110"/>
        <v>2.0669948325882158E-3</v>
      </c>
      <c r="E1163">
        <f t="shared" si="106"/>
        <v>4.5464214857272263E-2</v>
      </c>
      <c r="F1163">
        <f t="shared" si="107"/>
        <v>2.3641391725781578</v>
      </c>
      <c r="G1163" s="4">
        <f t="shared" si="108"/>
        <v>-7.4781978704485316E-2</v>
      </c>
      <c r="H1163">
        <f t="shared" si="111"/>
        <v>0</v>
      </c>
    </row>
    <row r="1164" spans="1:8" x14ac:dyDescent="0.3">
      <c r="A1164" s="7">
        <v>39630</v>
      </c>
      <c r="B1164" s="1">
        <f>VLOOKUP(A1164,data_considerations!$C$16:$D$8665,2)</f>
        <v>3.3519999999999999</v>
      </c>
      <c r="C1164" s="38">
        <f t="shared" si="109"/>
        <v>1.2911153680361467E-2</v>
      </c>
      <c r="D1164" s="71">
        <f t="shared" si="110"/>
        <v>1.9439048653098982E-3</v>
      </c>
      <c r="E1164">
        <f t="shared" si="106"/>
        <v>4.4089736507603422E-2</v>
      </c>
      <c r="F1164">
        <f t="shared" si="107"/>
        <v>2.2926662983953778</v>
      </c>
      <c r="G1164" s="4">
        <f t="shared" si="108"/>
        <v>-7.2521163005866238E-2</v>
      </c>
      <c r="H1164">
        <f t="shared" si="111"/>
        <v>0</v>
      </c>
    </row>
    <row r="1165" spans="1:8" x14ac:dyDescent="0.3">
      <c r="A1165" s="7">
        <v>39637</v>
      </c>
      <c r="B1165" s="1">
        <f>VLOOKUP(A1165,data_considerations!$C$16:$D$8665,2)</f>
        <v>3.1960000000000002</v>
      </c>
      <c r="C1165" s="38">
        <f t="shared" si="109"/>
        <v>-4.7657154715808281E-2</v>
      </c>
      <c r="D1165" s="71">
        <f t="shared" si="110"/>
        <v>1.8372724467527789E-3</v>
      </c>
      <c r="E1165">
        <f t="shared" ref="E1165:E1228" si="112">SQRT(D1165)</f>
        <v>4.2863416181550193E-2</v>
      </c>
      <c r="F1165">
        <f t="shared" ref="F1165:F1228" si="113">E1165*52</f>
        <v>2.2288976414406099</v>
      </c>
      <c r="G1165" s="4">
        <f t="shared" ref="G1165:G1228" si="114">NORMSINV(0.05)*E1165</f>
        <v>-7.0504045569753274E-2</v>
      </c>
      <c r="H1165">
        <f t="shared" si="111"/>
        <v>0</v>
      </c>
    </row>
    <row r="1166" spans="1:8" x14ac:dyDescent="0.3">
      <c r="A1166" s="7">
        <v>39644</v>
      </c>
      <c r="B1166" s="1">
        <f>VLOOKUP(A1166,data_considerations!$C$16:$D$8665,2)</f>
        <v>3.2370000000000001</v>
      </c>
      <c r="C1166" s="38">
        <f t="shared" ref="C1166:C1229" si="115">LN(B1166/B1165)</f>
        <v>1.2746947040079053E-2</v>
      </c>
      <c r="D1166" s="71">
        <f t="shared" ref="D1166:D1229" si="116">(1-$D$8)*C1165^2+$D$8*D1165</f>
        <v>1.8633083636840013E-3</v>
      </c>
      <c r="E1166">
        <f t="shared" si="112"/>
        <v>4.3166055688283606E-2</v>
      </c>
      <c r="F1166">
        <f t="shared" si="113"/>
        <v>2.2446348957907474</v>
      </c>
      <c r="G1166" s="4">
        <f t="shared" si="114"/>
        <v>-7.1001843260062536E-2</v>
      </c>
      <c r="H1166">
        <f t="shared" ref="H1166:H1229" si="117">IF(C1166&gt;G1166,0,1)</f>
        <v>0</v>
      </c>
    </row>
    <row r="1167" spans="1:8" x14ac:dyDescent="0.3">
      <c r="A1167" s="7">
        <v>39651</v>
      </c>
      <c r="B1167" s="1">
        <f>VLOOKUP(A1167,data_considerations!$C$16:$D$8665,2)</f>
        <v>3.0009999999999999</v>
      </c>
      <c r="C1167" s="38">
        <f t="shared" si="115"/>
        <v>-7.5701408485877253E-2</v>
      </c>
      <c r="D1167" s="71">
        <f t="shared" si="116"/>
        <v>1.7612589413935158E-3</v>
      </c>
      <c r="E1167">
        <f t="shared" si="112"/>
        <v>4.1967355663581139E-2</v>
      </c>
      <c r="F1167">
        <f t="shared" si="113"/>
        <v>2.182302494506219</v>
      </c>
      <c r="G1167" s="4">
        <f t="shared" si="114"/>
        <v>-6.9030157176803858E-2</v>
      </c>
      <c r="H1167">
        <f t="shared" si="117"/>
        <v>1</v>
      </c>
    </row>
    <row r="1168" spans="1:8" x14ac:dyDescent="0.3">
      <c r="A1168" s="7">
        <v>39658</v>
      </c>
      <c r="B1168" s="1">
        <f>VLOOKUP(A1168,data_considerations!$C$16:$D$8665,2)</f>
        <v>2.9220000000000002</v>
      </c>
      <c r="C1168" s="38">
        <f t="shared" si="115"/>
        <v>-2.6677253129722234E-2</v>
      </c>
      <c r="D1168" s="71">
        <f t="shared" si="116"/>
        <v>1.9994255997146443E-3</v>
      </c>
      <c r="E1168">
        <f t="shared" si="112"/>
        <v>4.4714937098408673E-2</v>
      </c>
      <c r="F1168">
        <f t="shared" si="113"/>
        <v>2.3251767291172509</v>
      </c>
      <c r="G1168" s="4">
        <f t="shared" si="114"/>
        <v>-7.354952646522446E-2</v>
      </c>
      <c r="H1168">
        <f t="shared" si="117"/>
        <v>0</v>
      </c>
    </row>
    <row r="1169" spans="1:8" x14ac:dyDescent="0.3">
      <c r="A1169" s="7">
        <v>39665</v>
      </c>
      <c r="B1169" s="1">
        <f>VLOOKUP(A1169,data_considerations!$C$16:$D$8665,2)</f>
        <v>2.8690000000000002</v>
      </c>
      <c r="C1169" s="38">
        <f t="shared" si="115"/>
        <v>-1.8304776329280004E-2</v>
      </c>
      <c r="D1169" s="71">
        <f t="shared" si="116"/>
        <v>1.922160613804602E-3</v>
      </c>
      <c r="E1169">
        <f t="shared" si="112"/>
        <v>4.3842452187401675E-2</v>
      </c>
      <c r="F1169">
        <f t="shared" si="113"/>
        <v>2.279807513744887</v>
      </c>
      <c r="G1169" s="4">
        <f t="shared" si="114"/>
        <v>-7.2114416494894168E-2</v>
      </c>
      <c r="H1169">
        <f t="shared" si="117"/>
        <v>0</v>
      </c>
    </row>
    <row r="1170" spans="1:8" x14ac:dyDescent="0.3">
      <c r="A1170" s="7">
        <v>39672</v>
      </c>
      <c r="B1170" s="1">
        <f>VLOOKUP(A1170,data_considerations!$C$16:$D$8665,2)</f>
        <v>2.8140000000000001</v>
      </c>
      <c r="C1170" s="38">
        <f t="shared" si="115"/>
        <v>-1.9356578307030536E-2</v>
      </c>
      <c r="D1170" s="71">
        <f t="shared" si="116"/>
        <v>1.826934867164224E-3</v>
      </c>
      <c r="E1170">
        <f t="shared" si="112"/>
        <v>4.2742658634720231E-2</v>
      </c>
      <c r="F1170">
        <f t="shared" si="113"/>
        <v>2.222618249005452</v>
      </c>
      <c r="G1170" s="4">
        <f t="shared" si="114"/>
        <v>-7.0305417080868252E-2</v>
      </c>
      <c r="H1170">
        <f t="shared" si="117"/>
        <v>0</v>
      </c>
    </row>
    <row r="1171" spans="1:8" x14ac:dyDescent="0.3">
      <c r="A1171" s="7">
        <v>39679</v>
      </c>
      <c r="B1171" s="1">
        <f>VLOOKUP(A1171,data_considerations!$C$16:$D$8665,2)</f>
        <v>2.895</v>
      </c>
      <c r="C1171" s="38">
        <f t="shared" si="115"/>
        <v>2.8378152332761256E-2</v>
      </c>
      <c r="D1171" s="71">
        <f t="shared" si="116"/>
        <v>1.7397994025597429E-3</v>
      </c>
      <c r="E1171">
        <f t="shared" si="112"/>
        <v>4.1710902682149456E-2</v>
      </c>
      <c r="F1171">
        <f t="shared" si="113"/>
        <v>2.1689669394717717</v>
      </c>
      <c r="G1171" s="4">
        <f t="shared" si="114"/>
        <v>-6.8608329560153447E-2</v>
      </c>
      <c r="H1171">
        <f t="shared" si="117"/>
        <v>0</v>
      </c>
    </row>
    <row r="1172" spans="1:8" x14ac:dyDescent="0.3">
      <c r="A1172" s="7">
        <v>39686</v>
      </c>
      <c r="B1172" s="1">
        <f>VLOOKUP(A1172,data_considerations!$C$16:$D$8665,2)</f>
        <v>2.9319999999999999</v>
      </c>
      <c r="C1172" s="38">
        <f t="shared" si="115"/>
        <v>1.2699672999446422E-2</v>
      </c>
      <c r="D1172" s="71">
        <f t="shared" si="116"/>
        <v>1.6837306101954424E-3</v>
      </c>
      <c r="E1172">
        <f t="shared" si="112"/>
        <v>4.1033286612157237E-2</v>
      </c>
      <c r="F1172">
        <f t="shared" si="113"/>
        <v>2.1337309038321761</v>
      </c>
      <c r="G1172" s="4">
        <f t="shared" si="114"/>
        <v>-6.7493750309746137E-2</v>
      </c>
      <c r="H1172">
        <f t="shared" si="117"/>
        <v>0</v>
      </c>
    </row>
    <row r="1173" spans="1:8" x14ac:dyDescent="0.3">
      <c r="A1173" s="7">
        <v>39693</v>
      </c>
      <c r="B1173" s="1">
        <f>VLOOKUP(A1173,data_considerations!$C$16:$D$8665,2)</f>
        <v>2.867</v>
      </c>
      <c r="C1173" s="38">
        <f t="shared" si="115"/>
        <v>-2.2418597123172259E-2</v>
      </c>
      <c r="D1173" s="71">
        <f t="shared" si="116"/>
        <v>1.5923836752412877E-3</v>
      </c>
      <c r="E1173">
        <f t="shared" si="112"/>
        <v>3.9904682372389429E-2</v>
      </c>
      <c r="F1173">
        <f t="shared" si="113"/>
        <v>2.0750434833642504</v>
      </c>
      <c r="G1173" s="4">
        <f t="shared" si="114"/>
        <v>-6.5637361532571242E-2</v>
      </c>
      <c r="H1173">
        <f t="shared" si="117"/>
        <v>0</v>
      </c>
    </row>
    <row r="1174" spans="1:8" x14ac:dyDescent="0.3">
      <c r="A1174" s="7">
        <v>39700</v>
      </c>
      <c r="B1174" s="1">
        <f>VLOOKUP(A1174,data_considerations!$C$16:$D$8665,2)</f>
        <v>2.7679999999999998</v>
      </c>
      <c r="C1174" s="38">
        <f t="shared" si="115"/>
        <v>-3.5141149145809666E-2</v>
      </c>
      <c r="D1174" s="71">
        <f t="shared" si="116"/>
        <v>1.5269962645450769E-3</v>
      </c>
      <c r="E1174">
        <f t="shared" si="112"/>
        <v>3.9076799568862813E-2</v>
      </c>
      <c r="F1174">
        <f t="shared" si="113"/>
        <v>2.0319935775808662</v>
      </c>
      <c r="G1174" s="4">
        <f t="shared" si="114"/>
        <v>-6.4275615500499747E-2</v>
      </c>
      <c r="H1174">
        <f t="shared" si="117"/>
        <v>0</v>
      </c>
    </row>
    <row r="1175" spans="1:8" x14ac:dyDescent="0.3">
      <c r="A1175" s="7">
        <v>39707</v>
      </c>
      <c r="B1175" s="1">
        <f>VLOOKUP(A1175,data_considerations!$C$16:$D$8665,2)</f>
        <v>2.8620000000000001</v>
      </c>
      <c r="C1175" s="38">
        <f t="shared" si="115"/>
        <v>3.3395643378836035E-2</v>
      </c>
      <c r="D1175" s="71">
        <f t="shared" si="116"/>
        <v>1.5094705104696548E-3</v>
      </c>
      <c r="E1175">
        <f t="shared" si="112"/>
        <v>3.8851904849951109E-2</v>
      </c>
      <c r="F1175">
        <f t="shared" si="113"/>
        <v>2.0202990521974575</v>
      </c>
      <c r="G1175" s="4">
        <f t="shared" si="114"/>
        <v>-6.3905696606415596E-2</v>
      </c>
      <c r="H1175">
        <f t="shared" si="117"/>
        <v>0</v>
      </c>
    </row>
    <row r="1176" spans="1:8" x14ac:dyDescent="0.3">
      <c r="A1176" s="7">
        <v>39714</v>
      </c>
      <c r="B1176" s="1">
        <f>VLOOKUP(A1176,data_considerations!$C$16:$D$8665,2)</f>
        <v>2.665</v>
      </c>
      <c r="C1176" s="38">
        <f t="shared" si="115"/>
        <v>-7.1316623516451377E-2</v>
      </c>
      <c r="D1176" s="71">
        <f t="shared" si="116"/>
        <v>1.4858184196426592E-3</v>
      </c>
      <c r="E1176">
        <f t="shared" si="112"/>
        <v>3.8546315253765298E-2</v>
      </c>
      <c r="F1176">
        <f t="shared" si="113"/>
        <v>2.0044083931957957</v>
      </c>
      <c r="G1176" s="4">
        <f t="shared" si="114"/>
        <v>-6.3403046450770731E-2</v>
      </c>
      <c r="H1176">
        <f t="shared" si="117"/>
        <v>1</v>
      </c>
    </row>
    <row r="1177" spans="1:8" x14ac:dyDescent="0.3">
      <c r="A1177" s="7">
        <v>39721</v>
      </c>
      <c r="B1177" s="1">
        <f>VLOOKUP(A1177,data_considerations!$C$16:$D$8665,2)</f>
        <v>2.5009999999999999</v>
      </c>
      <c r="C1177" s="38">
        <f t="shared" si="115"/>
        <v>-6.3513405722325861E-2</v>
      </c>
      <c r="D1177" s="71">
        <f t="shared" si="116"/>
        <v>1.7018329618513359E-3</v>
      </c>
      <c r="E1177">
        <f t="shared" si="112"/>
        <v>4.125327819520936E-2</v>
      </c>
      <c r="F1177">
        <f t="shared" si="113"/>
        <v>2.1451704661508866</v>
      </c>
      <c r="G1177" s="4">
        <f t="shared" si="114"/>
        <v>-6.785560426302821E-2</v>
      </c>
      <c r="H1177">
        <f t="shared" si="117"/>
        <v>0</v>
      </c>
    </row>
    <row r="1178" spans="1:8" x14ac:dyDescent="0.3">
      <c r="A1178" s="7">
        <v>39728</v>
      </c>
      <c r="B1178" s="1">
        <f>VLOOKUP(A1178,data_considerations!$C$16:$D$8665,2)</f>
        <v>2.1</v>
      </c>
      <c r="C1178" s="38">
        <f t="shared" si="115"/>
        <v>-0.17475330716610465</v>
      </c>
      <c r="D1178" s="71">
        <f t="shared" si="116"/>
        <v>1.8417601465271823E-3</v>
      </c>
      <c r="E1178">
        <f t="shared" si="112"/>
        <v>4.2915733088544371E-2</v>
      </c>
      <c r="F1178">
        <f t="shared" si="113"/>
        <v>2.2316181206043071</v>
      </c>
      <c r="G1178" s="4">
        <f t="shared" si="114"/>
        <v>-7.0590099223973538E-2</v>
      </c>
      <c r="H1178">
        <f t="shared" si="117"/>
        <v>1</v>
      </c>
    </row>
    <row r="1179" spans="1:8" x14ac:dyDescent="0.3">
      <c r="A1179" s="7">
        <v>39735</v>
      </c>
      <c r="B1179" s="1">
        <f>VLOOKUP(A1179,data_considerations!$C$16:$D$8665,2)</f>
        <v>2.008</v>
      </c>
      <c r="C1179" s="38">
        <f t="shared" si="115"/>
        <v>-4.4798142899894595E-2</v>
      </c>
      <c r="D1179" s="71">
        <f t="shared" si="116"/>
        <v>3.5635776396650085E-3</v>
      </c>
      <c r="E1179">
        <f t="shared" si="112"/>
        <v>5.9695708720686184E-2</v>
      </c>
      <c r="F1179">
        <f t="shared" si="113"/>
        <v>3.1041768534756815</v>
      </c>
      <c r="G1179" s="4">
        <f t="shared" si="114"/>
        <v>-9.8190703002659321E-2</v>
      </c>
      <c r="H1179">
        <f t="shared" si="117"/>
        <v>0</v>
      </c>
    </row>
    <row r="1180" spans="1:8" x14ac:dyDescent="0.3">
      <c r="A1180" s="7">
        <v>39742</v>
      </c>
      <c r="B1180" s="1">
        <f>VLOOKUP(A1180,data_considerations!$C$16:$D$8665,2)</f>
        <v>1.88</v>
      </c>
      <c r="C1180" s="38">
        <f t="shared" si="115"/>
        <v>-6.586742498762499E-2</v>
      </c>
      <c r="D1180" s="71">
        <f t="shared" si="116"/>
        <v>3.4701753977218705E-3</v>
      </c>
      <c r="E1180">
        <f t="shared" si="112"/>
        <v>5.8908194656786678E-2</v>
      </c>
      <c r="F1180">
        <f t="shared" si="113"/>
        <v>3.0632261221529071</v>
      </c>
      <c r="G1180" s="4">
        <f t="shared" si="114"/>
        <v>-9.6895357638378921E-2</v>
      </c>
      <c r="H1180">
        <f t="shared" si="117"/>
        <v>0</v>
      </c>
    </row>
    <row r="1181" spans="1:8" x14ac:dyDescent="0.3">
      <c r="A1181" s="7">
        <v>39749</v>
      </c>
      <c r="B1181" s="1">
        <f>VLOOKUP(A1181,data_considerations!$C$16:$D$8665,2)</f>
        <v>1.645</v>
      </c>
      <c r="C1181" s="38">
        <f t="shared" si="115"/>
        <v>-0.13353139262452249</v>
      </c>
      <c r="D1181" s="71">
        <f t="shared" si="116"/>
        <v>3.5222759343285824E-3</v>
      </c>
      <c r="E1181">
        <f t="shared" si="112"/>
        <v>5.934876523002465E-2</v>
      </c>
      <c r="F1181">
        <f t="shared" si="113"/>
        <v>3.086135791961282</v>
      </c>
      <c r="G1181" s="4">
        <f t="shared" si="114"/>
        <v>-9.7620031743697502E-2</v>
      </c>
      <c r="H1181">
        <f t="shared" si="117"/>
        <v>1</v>
      </c>
    </row>
    <row r="1182" spans="1:8" x14ac:dyDescent="0.3">
      <c r="A1182" s="7">
        <v>39756</v>
      </c>
      <c r="B1182" s="1">
        <f>VLOOKUP(A1182,data_considerations!$C$16:$D$8665,2)</f>
        <v>1.573</v>
      </c>
      <c r="C1182" s="38">
        <f t="shared" si="115"/>
        <v>-4.4755760141194423E-2</v>
      </c>
      <c r="D1182" s="71">
        <f t="shared" si="116"/>
        <v>4.3807773472435314E-3</v>
      </c>
      <c r="E1182">
        <f t="shared" si="112"/>
        <v>6.6187441008423428E-2</v>
      </c>
      <c r="F1182">
        <f t="shared" si="113"/>
        <v>3.4417469324380181</v>
      </c>
      <c r="G1182" s="4">
        <f t="shared" si="114"/>
        <v>-0.10886865240134191</v>
      </c>
      <c r="H1182">
        <f t="shared" si="117"/>
        <v>0</v>
      </c>
    </row>
    <row r="1183" spans="1:8" x14ac:dyDescent="0.3">
      <c r="A1183" s="7">
        <v>39763</v>
      </c>
      <c r="B1183" s="1">
        <f>VLOOKUP(A1183,data_considerations!$C$16:$D$8665,2)</f>
        <v>1.3160000000000001</v>
      </c>
      <c r="C1183" s="38">
        <f t="shared" si="115"/>
        <v>-0.17838779117301529</v>
      </c>
      <c r="D1183" s="71">
        <f t="shared" si="116"/>
        <v>4.2381153903578864E-3</v>
      </c>
      <c r="E1183">
        <f t="shared" si="112"/>
        <v>6.5100809444721089E-2</v>
      </c>
      <c r="F1183">
        <f t="shared" si="113"/>
        <v>3.3852420911254968</v>
      </c>
      <c r="G1183" s="4">
        <f t="shared" si="114"/>
        <v>-0.10708130253262617</v>
      </c>
      <c r="H1183">
        <f t="shared" si="117"/>
        <v>1</v>
      </c>
    </row>
    <row r="1184" spans="1:8" x14ac:dyDescent="0.3">
      <c r="A1184" s="7">
        <v>39770</v>
      </c>
      <c r="B1184" s="1">
        <f>VLOOKUP(A1184,data_considerations!$C$16:$D$8665,2)</f>
        <v>1.2050000000000001</v>
      </c>
      <c r="C1184" s="38">
        <f t="shared" si="115"/>
        <v>-8.8117265960507132E-2</v>
      </c>
      <c r="D1184" s="71">
        <f t="shared" si="116"/>
        <v>5.8931607093116534E-3</v>
      </c>
      <c r="E1184">
        <f t="shared" si="112"/>
        <v>7.6766924578959478E-2</v>
      </c>
      <c r="F1184">
        <f t="shared" si="113"/>
        <v>3.991880078105893</v>
      </c>
      <c r="G1184" s="4">
        <f t="shared" si="114"/>
        <v>-0.12627035432361164</v>
      </c>
      <c r="H1184">
        <f t="shared" si="117"/>
        <v>0</v>
      </c>
    </row>
    <row r="1185" spans="1:8" x14ac:dyDescent="0.3">
      <c r="A1185" s="7">
        <v>39777</v>
      </c>
      <c r="B1185" s="1">
        <f>VLOOKUP(A1185,data_considerations!$C$16:$D$8665,2)</f>
        <v>1.133</v>
      </c>
      <c r="C1185" s="38">
        <f t="shared" si="115"/>
        <v>-6.1610584896749067E-2</v>
      </c>
      <c r="D1185" s="71">
        <f t="shared" si="116"/>
        <v>6.0054502203742395E-3</v>
      </c>
      <c r="E1185">
        <f t="shared" si="112"/>
        <v>7.7494839959665954E-2</v>
      </c>
      <c r="F1185">
        <f t="shared" si="113"/>
        <v>4.02973167790263</v>
      </c>
      <c r="G1185" s="4">
        <f t="shared" si="114"/>
        <v>-0.12746766857768047</v>
      </c>
      <c r="H1185">
        <f t="shared" si="117"/>
        <v>0</v>
      </c>
    </row>
    <row r="1186" spans="1:8" x14ac:dyDescent="0.3">
      <c r="A1186" s="7">
        <v>39784</v>
      </c>
      <c r="B1186" s="1">
        <f>VLOOKUP(A1186,data_considerations!$C$16:$D$8665,2)</f>
        <v>1.091</v>
      </c>
      <c r="C1186" s="38">
        <f t="shared" si="115"/>
        <v>-3.7774275194935501E-2</v>
      </c>
      <c r="D1186" s="71">
        <f t="shared" si="116"/>
        <v>5.8728750574309563E-3</v>
      </c>
      <c r="E1186">
        <f t="shared" si="112"/>
        <v>7.6634685733230193E-2</v>
      </c>
      <c r="F1186">
        <f t="shared" si="113"/>
        <v>3.9850036581279702</v>
      </c>
      <c r="G1186" s="4">
        <f t="shared" si="114"/>
        <v>-0.12605284077858997</v>
      </c>
      <c r="H1186">
        <f t="shared" si="117"/>
        <v>0</v>
      </c>
    </row>
    <row r="1187" spans="1:8" x14ac:dyDescent="0.3">
      <c r="A1187" s="7">
        <v>39791</v>
      </c>
      <c r="B1187" s="1">
        <f>VLOOKUP(A1187,data_considerations!$C$16:$D$8665,2)</f>
        <v>0.90200000000000002</v>
      </c>
      <c r="C1187" s="38">
        <f t="shared" si="115"/>
        <v>-0.19023546577044714</v>
      </c>
      <c r="D1187" s="71">
        <f t="shared" si="116"/>
        <v>5.6061163059752612E-3</v>
      </c>
      <c r="E1187">
        <f t="shared" si="112"/>
        <v>7.4874002871325507E-2</v>
      </c>
      <c r="F1187">
        <f t="shared" si="113"/>
        <v>3.8934481493089264</v>
      </c>
      <c r="G1187" s="4">
        <f t="shared" si="114"/>
        <v>-0.12315677518727473</v>
      </c>
      <c r="H1187">
        <f t="shared" si="117"/>
        <v>1</v>
      </c>
    </row>
    <row r="1188" spans="1:8" x14ac:dyDescent="0.3">
      <c r="A1188" s="7">
        <v>39798</v>
      </c>
      <c r="B1188" s="1">
        <f>VLOOKUP(A1188,data_considerations!$C$16:$D$8665,2)</f>
        <v>1.034</v>
      </c>
      <c r="C1188" s="38">
        <f t="shared" si="115"/>
        <v>0.1365755350057507</v>
      </c>
      <c r="D1188" s="71">
        <f t="shared" si="116"/>
        <v>7.4411212738306849E-3</v>
      </c>
      <c r="E1188">
        <f t="shared" si="112"/>
        <v>8.6261934095119175E-2</v>
      </c>
      <c r="F1188">
        <f t="shared" si="113"/>
        <v>4.4856205729461971</v>
      </c>
      <c r="G1188" s="4">
        <f t="shared" si="114"/>
        <v>-0.14188825516420567</v>
      </c>
      <c r="H1188">
        <f t="shared" si="117"/>
        <v>0</v>
      </c>
    </row>
    <row r="1189" spans="1:8" x14ac:dyDescent="0.3">
      <c r="A1189" s="7">
        <v>39805</v>
      </c>
      <c r="B1189" s="1">
        <f>VLOOKUP(A1189,data_considerations!$C$16:$D$8665,2)</f>
        <v>0.85699999999999998</v>
      </c>
      <c r="C1189" s="38">
        <f t="shared" si="115"/>
        <v>-0.18775213647059463</v>
      </c>
      <c r="D1189" s="71">
        <f t="shared" si="116"/>
        <v>8.1138266031272662E-3</v>
      </c>
      <c r="E1189">
        <f t="shared" si="112"/>
        <v>9.007678170942425E-2</v>
      </c>
      <c r="F1189">
        <f t="shared" si="113"/>
        <v>4.6839926488900607</v>
      </c>
      <c r="G1189" s="4">
        <f t="shared" si="114"/>
        <v>-0.14816312109886254</v>
      </c>
      <c r="H1189">
        <f t="shared" si="117"/>
        <v>1</v>
      </c>
    </row>
    <row r="1190" spans="1:8" x14ac:dyDescent="0.3">
      <c r="A1190" s="7">
        <v>39812</v>
      </c>
      <c r="B1190" s="1">
        <f>VLOOKUP(A1190,data_considerations!$C$16:$D$8665,2)</f>
        <v>0.876</v>
      </c>
      <c r="C1190" s="38">
        <f t="shared" si="115"/>
        <v>2.1928172338611572E-2</v>
      </c>
      <c r="D1190" s="71">
        <f t="shared" si="116"/>
        <v>9.7420488918959994E-3</v>
      </c>
      <c r="E1190">
        <f t="shared" si="112"/>
        <v>9.8701818077966519E-2</v>
      </c>
      <c r="F1190">
        <f t="shared" si="113"/>
        <v>5.1324945400542585</v>
      </c>
      <c r="G1190" s="4">
        <f t="shared" si="114"/>
        <v>-0.16235004345224766</v>
      </c>
      <c r="H1190">
        <f t="shared" si="117"/>
        <v>0</v>
      </c>
    </row>
    <row r="1191" spans="1:8" x14ac:dyDescent="0.3">
      <c r="A1191" s="7">
        <v>39819</v>
      </c>
      <c r="B1191" s="1">
        <f>VLOOKUP(A1191,data_considerations!$C$16:$D$8665,2)</f>
        <v>1.1479999999999999</v>
      </c>
      <c r="C1191" s="38">
        <f t="shared" si="115"/>
        <v>0.27041048594312028</v>
      </c>
      <c r="D1191" s="71">
        <f t="shared" si="116"/>
        <v>9.1863766429089513E-3</v>
      </c>
      <c r="E1191">
        <f t="shared" si="112"/>
        <v>9.584558749837653E-2</v>
      </c>
      <c r="F1191">
        <f t="shared" si="113"/>
        <v>4.98397054991558</v>
      </c>
      <c r="G1191" s="4">
        <f t="shared" si="114"/>
        <v>-0.15765196222399935</v>
      </c>
      <c r="H1191">
        <f t="shared" si="117"/>
        <v>0</v>
      </c>
    </row>
    <row r="1192" spans="1:8" x14ac:dyDescent="0.3">
      <c r="A1192" s="7">
        <v>39826</v>
      </c>
      <c r="B1192" s="1">
        <f>VLOOKUP(A1192,data_considerations!$C$16:$D$8665,2)</f>
        <v>1.1180000000000001</v>
      </c>
      <c r="C1192" s="38">
        <f t="shared" si="115"/>
        <v>-2.647992316446704E-2</v>
      </c>
      <c r="D1192" s="71">
        <f t="shared" si="116"/>
        <v>1.3022503898814083E-2</v>
      </c>
      <c r="E1192">
        <f t="shared" si="112"/>
        <v>0.11411618596331584</v>
      </c>
      <c r="F1192">
        <f t="shared" si="113"/>
        <v>5.9340416700924239</v>
      </c>
      <c r="G1192" s="4">
        <f t="shared" si="114"/>
        <v>-0.18770442237562879</v>
      </c>
      <c r="H1192">
        <f t="shared" si="117"/>
        <v>0</v>
      </c>
    </row>
    <row r="1193" spans="1:8" x14ac:dyDescent="0.3">
      <c r="A1193" s="7">
        <v>39833</v>
      </c>
      <c r="B1193" s="1">
        <f>VLOOKUP(A1193,data_considerations!$C$16:$D$8665,2)</f>
        <v>1.171</v>
      </c>
      <c r="C1193" s="38">
        <f t="shared" si="115"/>
        <v>4.6316709882672905E-2</v>
      </c>
      <c r="D1193" s="71">
        <f t="shared" si="116"/>
        <v>1.2283224844733003E-2</v>
      </c>
      <c r="E1193">
        <f t="shared" si="112"/>
        <v>0.11082971101980282</v>
      </c>
      <c r="F1193">
        <f t="shared" si="113"/>
        <v>5.763144973029747</v>
      </c>
      <c r="G1193" s="4">
        <f t="shared" si="114"/>
        <v>-0.18229865214490626</v>
      </c>
      <c r="H1193">
        <f t="shared" si="117"/>
        <v>0</v>
      </c>
    </row>
    <row r="1194" spans="1:8" x14ac:dyDescent="0.3">
      <c r="A1194" s="7">
        <v>39840</v>
      </c>
      <c r="B1194" s="1">
        <f>VLOOKUP(A1194,data_considerations!$C$16:$D$8665,2)</f>
        <v>1.127</v>
      </c>
      <c r="C1194" s="38">
        <f t="shared" si="115"/>
        <v>-3.8298849557941043E-2</v>
      </c>
      <c r="D1194" s="71">
        <f t="shared" si="116"/>
        <v>1.1674945610910363E-2</v>
      </c>
      <c r="E1194">
        <f t="shared" si="112"/>
        <v>0.10805066224188709</v>
      </c>
      <c r="F1194">
        <f t="shared" si="113"/>
        <v>5.6186344365781284</v>
      </c>
      <c r="G1194" s="4">
        <f t="shared" si="114"/>
        <v>-0.17772752368307651</v>
      </c>
      <c r="H1194">
        <f t="shared" si="117"/>
        <v>0</v>
      </c>
    </row>
    <row r="1195" spans="1:8" x14ac:dyDescent="0.3">
      <c r="A1195" s="7">
        <v>39847</v>
      </c>
      <c r="B1195" s="1">
        <f>VLOOKUP(A1195,data_considerations!$C$16:$D$8665,2)</f>
        <v>1.19</v>
      </c>
      <c r="C1195" s="38">
        <f t="shared" si="115"/>
        <v>5.4394072065798764E-2</v>
      </c>
      <c r="D1195" s="71">
        <f t="shared" si="116"/>
        <v>1.1062456986903448E-2</v>
      </c>
      <c r="E1195">
        <f t="shared" si="112"/>
        <v>0.10517821536279957</v>
      </c>
      <c r="F1195">
        <f t="shared" si="113"/>
        <v>5.4692671988655777</v>
      </c>
      <c r="G1195" s="4">
        <f t="shared" si="114"/>
        <v>-0.17300276901578399</v>
      </c>
      <c r="H1195">
        <f t="shared" si="117"/>
        <v>0</v>
      </c>
    </row>
    <row r="1196" spans="1:8" x14ac:dyDescent="0.3">
      <c r="A1196" s="7">
        <v>39854</v>
      </c>
      <c r="B1196" s="1">
        <f>VLOOKUP(A1196,data_considerations!$C$16:$D$8665,2)</f>
        <v>1.2949999999999999</v>
      </c>
      <c r="C1196" s="38">
        <f t="shared" si="115"/>
        <v>8.4557388028062966E-2</v>
      </c>
      <c r="D1196" s="71">
        <f t="shared" si="116"/>
        <v>1.0576232472243199E-2</v>
      </c>
      <c r="E1196">
        <f t="shared" si="112"/>
        <v>0.10284081131653522</v>
      </c>
      <c r="F1196">
        <f t="shared" si="113"/>
        <v>5.3477221884598318</v>
      </c>
      <c r="G1196" s="4">
        <f t="shared" si="114"/>
        <v>-0.169158081492635</v>
      </c>
      <c r="H1196">
        <f t="shared" si="117"/>
        <v>0</v>
      </c>
    </row>
    <row r="1197" spans="1:8" x14ac:dyDescent="0.3">
      <c r="A1197" s="7">
        <v>39861</v>
      </c>
      <c r="B1197" s="1">
        <f>VLOOKUP(A1197,data_considerations!$C$16:$D$8665,2)</f>
        <v>1.167</v>
      </c>
      <c r="C1197" s="38">
        <f t="shared" si="115"/>
        <v>-0.1040743418470821</v>
      </c>
      <c r="D1197" s="71">
        <f t="shared" si="116"/>
        <v>1.0370655636116312E-2</v>
      </c>
      <c r="E1197">
        <f t="shared" si="112"/>
        <v>0.10183641606083903</v>
      </c>
      <c r="F1197">
        <f t="shared" si="113"/>
        <v>5.2954936351636297</v>
      </c>
      <c r="G1197" s="4">
        <f t="shared" si="114"/>
        <v>-0.16750599831341029</v>
      </c>
      <c r="H1197">
        <f t="shared" si="117"/>
        <v>0</v>
      </c>
    </row>
    <row r="1198" spans="1:8" x14ac:dyDescent="0.3">
      <c r="A1198" s="7">
        <v>39868</v>
      </c>
      <c r="B1198" s="1">
        <f>VLOOKUP(A1198,data_considerations!$C$16:$D$8665,2)</f>
        <v>1.0900000000000001</v>
      </c>
      <c r="C1198" s="38">
        <f t="shared" si="115"/>
        <v>-6.8258657063366548E-2</v>
      </c>
      <c r="D1198" s="71">
        <f t="shared" si="116"/>
        <v>1.0398304415803531E-2</v>
      </c>
      <c r="E1198">
        <f t="shared" si="112"/>
        <v>0.10197207664749959</v>
      </c>
      <c r="F1198">
        <f t="shared" si="113"/>
        <v>5.3025479856699791</v>
      </c>
      <c r="G1198" s="4">
        <f t="shared" si="114"/>
        <v>-0.16772914012141327</v>
      </c>
      <c r="H1198">
        <f t="shared" si="117"/>
        <v>0</v>
      </c>
    </row>
    <row r="1199" spans="1:8" x14ac:dyDescent="0.3">
      <c r="A1199" s="7">
        <v>39875</v>
      </c>
      <c r="B1199" s="1">
        <f>VLOOKUP(A1199,data_considerations!$C$16:$D$8665,2)</f>
        <v>1.248</v>
      </c>
      <c r="C1199" s="38">
        <f t="shared" si="115"/>
        <v>0.13536457370618346</v>
      </c>
      <c r="D1199" s="71">
        <f t="shared" si="116"/>
        <v>1.0053960806700976E-2</v>
      </c>
      <c r="E1199">
        <f t="shared" si="112"/>
        <v>0.10026944104113165</v>
      </c>
      <c r="F1199">
        <f t="shared" si="113"/>
        <v>5.2140109341388463</v>
      </c>
      <c r="G1199" s="4">
        <f t="shared" si="114"/>
        <v>-0.16492855376890225</v>
      </c>
      <c r="H1199">
        <f t="shared" si="117"/>
        <v>0</v>
      </c>
    </row>
    <row r="1200" spans="1:8" x14ac:dyDescent="0.3">
      <c r="A1200" s="7">
        <v>39882</v>
      </c>
      <c r="B1200" s="1">
        <f>VLOOKUP(A1200,data_considerations!$C$16:$D$8665,2)</f>
        <v>1.2070000000000001</v>
      </c>
      <c r="C1200" s="38">
        <f t="shared" si="115"/>
        <v>-3.3404327831841468E-2</v>
      </c>
      <c r="D1200" s="71">
        <f t="shared" si="116"/>
        <v>1.0550137227178324E-2</v>
      </c>
      <c r="E1200">
        <f t="shared" si="112"/>
        <v>0.10271386093015063</v>
      </c>
      <c r="F1200">
        <f t="shared" si="113"/>
        <v>5.3411207683678326</v>
      </c>
      <c r="G1200" s="4">
        <f t="shared" si="114"/>
        <v>-0.16894926668914742</v>
      </c>
      <c r="H1200">
        <f t="shared" si="117"/>
        <v>0</v>
      </c>
    </row>
    <row r="1201" spans="1:8" x14ac:dyDescent="0.3">
      <c r="A1201" s="7">
        <v>39889</v>
      </c>
      <c r="B1201" s="1">
        <f>VLOOKUP(A1201,data_considerations!$C$16:$D$8665,2)</f>
        <v>1.3160000000000001</v>
      </c>
      <c r="C1201" s="38">
        <f t="shared" si="115"/>
        <v>8.645889078773096E-2</v>
      </c>
      <c r="D1201" s="71">
        <f t="shared" si="116"/>
        <v>9.9840799406214521E-3</v>
      </c>
      <c r="E1201">
        <f t="shared" si="112"/>
        <v>9.9920367996827616E-2</v>
      </c>
      <c r="F1201">
        <f t="shared" si="113"/>
        <v>5.1958591358350361</v>
      </c>
      <c r="G1201" s="4">
        <f t="shared" si="114"/>
        <v>-0.16435437970590774</v>
      </c>
      <c r="H1201">
        <f t="shared" si="117"/>
        <v>0</v>
      </c>
    </row>
    <row r="1202" spans="1:8" x14ac:dyDescent="0.3">
      <c r="A1202" s="7">
        <v>39896</v>
      </c>
      <c r="B1202" s="1">
        <f>VLOOKUP(A1202,data_considerations!$C$16:$D$8665,2)</f>
        <v>1.3620000000000001</v>
      </c>
      <c r="C1202" s="38">
        <f t="shared" si="115"/>
        <v>3.4357374824195236E-2</v>
      </c>
      <c r="D1202" s="71">
        <f t="shared" si="116"/>
        <v>9.8335435319588521E-3</v>
      </c>
      <c r="E1202">
        <f t="shared" si="112"/>
        <v>9.9164225061051381E-2</v>
      </c>
      <c r="F1202">
        <f t="shared" si="113"/>
        <v>5.1565397031746718</v>
      </c>
      <c r="G1202" s="4">
        <f t="shared" si="114"/>
        <v>-0.16311063525550248</v>
      </c>
      <c r="H1202">
        <f t="shared" si="117"/>
        <v>0</v>
      </c>
    </row>
    <row r="1203" spans="1:8" x14ac:dyDescent="0.3">
      <c r="A1203" s="7">
        <v>39903</v>
      </c>
      <c r="B1203" s="1">
        <f>VLOOKUP(A1203,data_considerations!$C$16:$D$8665,2)</f>
        <v>1.3089999999999999</v>
      </c>
      <c r="C1203" s="38">
        <f t="shared" si="115"/>
        <v>-3.9690720799557828E-2</v>
      </c>
      <c r="D1203" s="71">
        <f t="shared" si="116"/>
        <v>9.3143566723299358E-3</v>
      </c>
      <c r="E1203">
        <f t="shared" si="112"/>
        <v>9.6510914783406426E-2</v>
      </c>
      <c r="F1203">
        <f t="shared" si="113"/>
        <v>5.0185675687371338</v>
      </c>
      <c r="G1203" s="4">
        <f t="shared" si="114"/>
        <v>-0.15874632822189055</v>
      </c>
      <c r="H1203">
        <f t="shared" si="117"/>
        <v>0</v>
      </c>
    </row>
    <row r="1204" spans="1:8" x14ac:dyDescent="0.3">
      <c r="A1204" s="7">
        <v>39910</v>
      </c>
      <c r="B1204" s="1">
        <f>VLOOKUP(A1204,data_considerations!$C$16:$D$8665,2)</f>
        <v>1.367</v>
      </c>
      <c r="C1204" s="38">
        <f t="shared" si="115"/>
        <v>4.3355070814049768E-2</v>
      </c>
      <c r="D1204" s="71">
        <f t="shared" si="116"/>
        <v>8.8500164710454462E-3</v>
      </c>
      <c r="E1204">
        <f t="shared" si="112"/>
        <v>9.4074526153712021E-2</v>
      </c>
      <c r="F1204">
        <f t="shared" si="113"/>
        <v>4.8918753599930254</v>
      </c>
      <c r="G1204" s="4">
        <f t="shared" si="114"/>
        <v>-0.15473882554767437</v>
      </c>
      <c r="H1204">
        <f t="shared" si="117"/>
        <v>0</v>
      </c>
    </row>
    <row r="1205" spans="1:8" x14ac:dyDescent="0.3">
      <c r="A1205" s="7">
        <v>39917</v>
      </c>
      <c r="B1205" s="1">
        <f>VLOOKUP(A1205,data_considerations!$C$16:$D$8665,2)</f>
        <v>1.399</v>
      </c>
      <c r="C1205" s="38">
        <f t="shared" si="115"/>
        <v>2.3139137941531596E-2</v>
      </c>
      <c r="D1205" s="71">
        <f t="shared" si="116"/>
        <v>8.4317952127001949E-3</v>
      </c>
      <c r="E1205">
        <f t="shared" si="112"/>
        <v>9.1824807174859857E-2</v>
      </c>
      <c r="F1205">
        <f t="shared" si="113"/>
        <v>4.7748899730927121</v>
      </c>
      <c r="G1205" s="4">
        <f t="shared" si="114"/>
        <v>-0.15103836712568786</v>
      </c>
      <c r="H1205">
        <f t="shared" si="117"/>
        <v>0</v>
      </c>
    </row>
    <row r="1206" spans="1:8" x14ac:dyDescent="0.3">
      <c r="A1206" s="7">
        <v>39924</v>
      </c>
      <c r="B1206" s="1">
        <f>VLOOKUP(A1206,data_considerations!$C$16:$D$8665,2)</f>
        <v>1.3779999999999999</v>
      </c>
      <c r="C1206" s="38">
        <f t="shared" si="115"/>
        <v>-1.5124523091877427E-2</v>
      </c>
      <c r="D1206" s="71">
        <f t="shared" si="116"/>
        <v>7.9580126822188166E-3</v>
      </c>
      <c r="E1206">
        <f t="shared" si="112"/>
        <v>8.9207694075224345E-2</v>
      </c>
      <c r="F1206">
        <f t="shared" si="113"/>
        <v>4.6388000919116656</v>
      </c>
      <c r="G1206" s="4">
        <f t="shared" si="114"/>
        <v>-0.14673359915161016</v>
      </c>
      <c r="H1206">
        <f t="shared" si="117"/>
        <v>0</v>
      </c>
    </row>
    <row r="1207" spans="1:8" x14ac:dyDescent="0.3">
      <c r="A1207" s="7">
        <v>39931</v>
      </c>
      <c r="B1207" s="1">
        <f>VLOOKUP(A1207,data_considerations!$C$16:$D$8665,2)</f>
        <v>1.335</v>
      </c>
      <c r="C1207" s="38">
        <f t="shared" si="115"/>
        <v>-3.1701880739253896E-2</v>
      </c>
      <c r="D1207" s="71">
        <f t="shared" si="116"/>
        <v>7.494256993211091E-3</v>
      </c>
      <c r="E1207">
        <f t="shared" si="112"/>
        <v>8.6569376763443839E-2</v>
      </c>
      <c r="F1207">
        <f t="shared" si="113"/>
        <v>4.5016075916990799</v>
      </c>
      <c r="G1207" s="4">
        <f t="shared" si="114"/>
        <v>-0.14239395335227914</v>
      </c>
      <c r="H1207">
        <f t="shared" si="117"/>
        <v>0</v>
      </c>
    </row>
    <row r="1208" spans="1:8" x14ac:dyDescent="0.3">
      <c r="A1208" s="7">
        <v>39938</v>
      </c>
      <c r="B1208" s="1">
        <f>VLOOKUP(A1208,data_considerations!$C$16:$D$8665,2)</f>
        <v>1.51</v>
      </c>
      <c r="C1208" s="38">
        <f t="shared" si="115"/>
        <v>0.12317835897462019</v>
      </c>
      <c r="D1208" s="71">
        <f t="shared" si="116"/>
        <v>7.1049021281627779E-3</v>
      </c>
      <c r="E1208">
        <f t="shared" si="112"/>
        <v>8.4290581491426306E-2</v>
      </c>
      <c r="F1208">
        <f t="shared" si="113"/>
        <v>4.3831102375541677</v>
      </c>
      <c r="G1208" s="4">
        <f t="shared" si="114"/>
        <v>-0.13864566868402123</v>
      </c>
      <c r="H1208">
        <f t="shared" si="117"/>
        <v>0</v>
      </c>
    </row>
    <row r="1209" spans="1:8" x14ac:dyDescent="0.3">
      <c r="A1209" s="7">
        <v>39945</v>
      </c>
      <c r="B1209" s="1">
        <f>VLOOKUP(A1209,data_considerations!$C$16:$D$8665,2)</f>
        <v>1.6459999999999999</v>
      </c>
      <c r="C1209" s="38">
        <f t="shared" si="115"/>
        <v>8.6238451428045038E-2</v>
      </c>
      <c r="D1209" s="71">
        <f t="shared" si="116"/>
        <v>7.588982487653835E-3</v>
      </c>
      <c r="E1209">
        <f t="shared" si="112"/>
        <v>8.7114766186071085E-2</v>
      </c>
      <c r="F1209">
        <f t="shared" si="113"/>
        <v>4.5299678416756963</v>
      </c>
      <c r="G1209" s="4">
        <f t="shared" si="114"/>
        <v>-0.14329103912218852</v>
      </c>
      <c r="H1209">
        <f t="shared" si="117"/>
        <v>0</v>
      </c>
    </row>
    <row r="1210" spans="1:8" x14ac:dyDescent="0.3">
      <c r="A1210" s="7">
        <v>39952</v>
      </c>
      <c r="B1210" s="1">
        <f>VLOOKUP(A1210,data_considerations!$C$16:$D$8665,2)</f>
        <v>1.7729999999999999</v>
      </c>
      <c r="C1210" s="38">
        <f t="shared" si="115"/>
        <v>7.4324924837192705E-2</v>
      </c>
      <c r="D1210" s="71">
        <f t="shared" si="116"/>
        <v>7.5798677686770418E-3</v>
      </c>
      <c r="E1210">
        <f t="shared" si="112"/>
        <v>8.7062436036887014E-2</v>
      </c>
      <c r="F1210">
        <f t="shared" si="113"/>
        <v>4.5272466739181247</v>
      </c>
      <c r="G1210" s="4">
        <f t="shared" si="114"/>
        <v>-0.14320496368650421</v>
      </c>
      <c r="H1210">
        <f t="shared" si="117"/>
        <v>0</v>
      </c>
    </row>
    <row r="1211" spans="1:8" x14ac:dyDescent="0.3">
      <c r="A1211" s="7">
        <v>39959</v>
      </c>
      <c r="B1211" s="1">
        <f>VLOOKUP(A1211,data_considerations!$C$16:$D$8665,2)</f>
        <v>1.8089999999999999</v>
      </c>
      <c r="C1211" s="38">
        <f t="shared" si="115"/>
        <v>2.0101179321087303E-2</v>
      </c>
      <c r="D1211" s="71">
        <f t="shared" si="116"/>
        <v>7.4565273696796802E-3</v>
      </c>
      <c r="E1211">
        <f t="shared" si="112"/>
        <v>8.6351186266777361E-2</v>
      </c>
      <c r="F1211">
        <f t="shared" si="113"/>
        <v>4.4902616858724231</v>
      </c>
      <c r="G1211" s="4">
        <f t="shared" si="114"/>
        <v>-0.14203506192247092</v>
      </c>
      <c r="H1211">
        <f t="shared" si="117"/>
        <v>0</v>
      </c>
    </row>
    <row r="1212" spans="1:8" x14ac:dyDescent="0.3">
      <c r="A1212" s="7">
        <v>39966</v>
      </c>
      <c r="B1212" s="1">
        <f>VLOOKUP(A1212,data_considerations!$C$16:$D$8665,2)</f>
        <v>1.8979999999999999</v>
      </c>
      <c r="C1212" s="38">
        <f t="shared" si="115"/>
        <v>4.8026493774577933E-2</v>
      </c>
      <c r="D1212" s="71">
        <f t="shared" si="116"/>
        <v>7.0333791721048098E-3</v>
      </c>
      <c r="E1212">
        <f t="shared" si="112"/>
        <v>8.3865244124755337E-2</v>
      </c>
      <c r="F1212">
        <f t="shared" si="113"/>
        <v>4.3609926944872779</v>
      </c>
      <c r="G1212" s="4">
        <f t="shared" si="114"/>
        <v>-0.13794605097377449</v>
      </c>
      <c r="H1212">
        <f t="shared" si="117"/>
        <v>0</v>
      </c>
    </row>
    <row r="1213" spans="1:8" x14ac:dyDescent="0.3">
      <c r="A1213" s="7">
        <v>39973</v>
      </c>
      <c r="B1213" s="1">
        <f>VLOOKUP(A1213,data_considerations!$C$16:$D$8665,2)</f>
        <v>1.9279999999999999</v>
      </c>
      <c r="C1213" s="38">
        <f t="shared" si="115"/>
        <v>1.5682496000617777E-2</v>
      </c>
      <c r="D1213" s="71">
        <f t="shared" si="116"/>
        <v>6.7497690680352954E-3</v>
      </c>
      <c r="E1213">
        <f t="shared" si="112"/>
        <v>8.2156978206572903E-2</v>
      </c>
      <c r="F1213">
        <f t="shared" si="113"/>
        <v>4.272162866741791</v>
      </c>
      <c r="G1213" s="4">
        <f t="shared" si="114"/>
        <v>-0.13513620358245454</v>
      </c>
      <c r="H1213">
        <f t="shared" si="117"/>
        <v>0</v>
      </c>
    </row>
    <row r="1214" spans="1:8" x14ac:dyDescent="0.3">
      <c r="A1214" s="7">
        <v>39980</v>
      </c>
      <c r="B1214" s="1">
        <f>VLOOKUP(A1214,data_considerations!$C$16:$D$8665,2)</f>
        <v>2.0339999999999998</v>
      </c>
      <c r="C1214" s="38">
        <f t="shared" si="115"/>
        <v>5.3521101438014362E-2</v>
      </c>
      <c r="D1214" s="71">
        <f t="shared" si="116"/>
        <v>6.3595393648017409E-3</v>
      </c>
      <c r="E1214">
        <f t="shared" si="112"/>
        <v>7.9746720088049644E-2</v>
      </c>
      <c r="F1214">
        <f t="shared" si="113"/>
        <v>4.1468294445785814</v>
      </c>
      <c r="G1214" s="4">
        <f t="shared" si="114"/>
        <v>-0.13117168177431232</v>
      </c>
      <c r="H1214">
        <f t="shared" si="117"/>
        <v>0</v>
      </c>
    </row>
    <row r="1215" spans="1:8" x14ac:dyDescent="0.3">
      <c r="A1215" s="7">
        <v>39987</v>
      </c>
      <c r="B1215" s="1">
        <f>VLOOKUP(A1215,data_considerations!$C$16:$D$8665,2)</f>
        <v>1.831</v>
      </c>
      <c r="C1215" s="38">
        <f t="shared" si="115"/>
        <v>-0.10514203193399453</v>
      </c>
      <c r="D1215" s="71">
        <f t="shared" si="116"/>
        <v>6.1498375008619301E-3</v>
      </c>
      <c r="E1215">
        <f t="shared" si="112"/>
        <v>7.8420899643283429E-2</v>
      </c>
      <c r="F1215">
        <f t="shared" si="113"/>
        <v>4.0778867814507382</v>
      </c>
      <c r="G1215" s="4">
        <f t="shared" si="114"/>
        <v>-0.1289909012070522</v>
      </c>
      <c r="H1215">
        <f t="shared" si="117"/>
        <v>0</v>
      </c>
    </row>
    <row r="1216" spans="1:8" x14ac:dyDescent="0.3">
      <c r="A1216" s="7">
        <v>39994</v>
      </c>
      <c r="B1216" s="1">
        <f>VLOOKUP(A1216,data_considerations!$C$16:$D$8665,2)</f>
        <v>1.841</v>
      </c>
      <c r="C1216" s="38">
        <f t="shared" si="115"/>
        <v>5.4466365585670853E-3</v>
      </c>
      <c r="D1216" s="71">
        <f t="shared" si="116"/>
        <v>6.4441380635627621E-3</v>
      </c>
      <c r="E1216">
        <f t="shared" si="112"/>
        <v>8.0275388903217171E-2</v>
      </c>
      <c r="F1216">
        <f t="shared" si="113"/>
        <v>4.1743202229672924</v>
      </c>
      <c r="G1216" s="4">
        <f t="shared" si="114"/>
        <v>-0.13204126459239676</v>
      </c>
      <c r="H1216">
        <f t="shared" si="117"/>
        <v>0</v>
      </c>
    </row>
    <row r="1217" spans="1:8" x14ac:dyDescent="0.3">
      <c r="A1217" s="7">
        <v>40001</v>
      </c>
      <c r="B1217" s="1">
        <f>VLOOKUP(A1217,data_considerations!$C$16:$D$8665,2)</f>
        <v>1.6919999999999999</v>
      </c>
      <c r="C1217" s="38">
        <f t="shared" si="115"/>
        <v>-8.4397641066909265E-2</v>
      </c>
      <c r="D1217" s="71">
        <f t="shared" si="116"/>
        <v>6.0592697307370637E-3</v>
      </c>
      <c r="E1217">
        <f t="shared" si="112"/>
        <v>7.7841311209004338E-2</v>
      </c>
      <c r="F1217">
        <f t="shared" si="113"/>
        <v>4.0477481828682258</v>
      </c>
      <c r="G1217" s="4">
        <f t="shared" si="114"/>
        <v>-0.12803756306878911</v>
      </c>
      <c r="H1217">
        <f t="shared" si="117"/>
        <v>0</v>
      </c>
    </row>
    <row r="1218" spans="1:8" x14ac:dyDescent="0.3">
      <c r="A1218" s="7">
        <v>40008</v>
      </c>
      <c r="B1218" s="1">
        <f>VLOOKUP(A1218,data_considerations!$C$16:$D$8665,2)</f>
        <v>1.595</v>
      </c>
      <c r="C1218" s="38">
        <f t="shared" si="115"/>
        <v>-5.9037524947223641E-2</v>
      </c>
      <c r="D1218" s="71">
        <f t="shared" si="116"/>
        <v>6.1230912559523711E-3</v>
      </c>
      <c r="E1218">
        <f t="shared" si="112"/>
        <v>7.8250183743888882E-2</v>
      </c>
      <c r="F1218">
        <f t="shared" si="113"/>
        <v>4.0690095546822223</v>
      </c>
      <c r="G1218" s="4">
        <f t="shared" si="114"/>
        <v>-0.1287100985407548</v>
      </c>
      <c r="H1218">
        <f t="shared" si="117"/>
        <v>0</v>
      </c>
    </row>
    <row r="1219" spans="1:8" x14ac:dyDescent="0.3">
      <c r="A1219" s="7">
        <v>40015</v>
      </c>
      <c r="B1219" s="1">
        <f>VLOOKUP(A1219,data_considerations!$C$16:$D$8665,2)</f>
        <v>1.77</v>
      </c>
      <c r="C1219" s="38">
        <f t="shared" si="115"/>
        <v>0.10410581034892989</v>
      </c>
      <c r="D1219" s="71">
        <f t="shared" si="116"/>
        <v>5.9648315417088716E-3</v>
      </c>
      <c r="E1219">
        <f t="shared" si="112"/>
        <v>7.7232321871797113E-2</v>
      </c>
      <c r="F1219">
        <f t="shared" si="113"/>
        <v>4.0160807373334499</v>
      </c>
      <c r="G1219" s="4">
        <f t="shared" si="114"/>
        <v>-0.12703586474870904</v>
      </c>
      <c r="H1219">
        <f t="shared" si="117"/>
        <v>0</v>
      </c>
    </row>
    <row r="1220" spans="1:8" x14ac:dyDescent="0.3">
      <c r="A1220" s="7">
        <v>40022</v>
      </c>
      <c r="B1220" s="1">
        <f>VLOOKUP(A1220,data_considerations!$C$16:$D$8665,2)</f>
        <v>1.84</v>
      </c>
      <c r="C1220" s="38">
        <f t="shared" si="115"/>
        <v>3.8786025035156449E-2</v>
      </c>
      <c r="D1220" s="71">
        <f t="shared" si="116"/>
        <v>6.2572228341107811E-3</v>
      </c>
      <c r="E1220">
        <f t="shared" si="112"/>
        <v>7.9102609527820139E-2</v>
      </c>
      <c r="F1220">
        <f t="shared" si="113"/>
        <v>4.1133356954466471</v>
      </c>
      <c r="G1220" s="4">
        <f t="shared" si="114"/>
        <v>-0.13011221418316107</v>
      </c>
      <c r="H1220">
        <f t="shared" si="117"/>
        <v>0</v>
      </c>
    </row>
    <row r="1221" spans="1:8" x14ac:dyDescent="0.3">
      <c r="A1221" s="7">
        <v>40029</v>
      </c>
      <c r="B1221" s="1">
        <f>VLOOKUP(A1221,data_considerations!$C$16:$D$8665,2)</f>
        <v>2.0019999999999998</v>
      </c>
      <c r="C1221" s="38">
        <f t="shared" si="115"/>
        <v>8.4381109272134477E-2</v>
      </c>
      <c r="D1221" s="71">
        <f t="shared" si="116"/>
        <v>5.9720508083458005E-3</v>
      </c>
      <c r="E1221">
        <f t="shared" si="112"/>
        <v>7.7279045079153258E-2</v>
      </c>
      <c r="F1221">
        <f t="shared" si="113"/>
        <v>4.0185103441159695</v>
      </c>
      <c r="G1221" s="4">
        <f t="shared" si="114"/>
        <v>-0.1271127175857916</v>
      </c>
      <c r="H1221">
        <f t="shared" si="117"/>
        <v>0</v>
      </c>
    </row>
    <row r="1222" spans="1:8" x14ac:dyDescent="0.3">
      <c r="A1222" s="7">
        <v>40036</v>
      </c>
      <c r="B1222" s="1">
        <f>VLOOKUP(A1222,data_considerations!$C$16:$D$8665,2)</f>
        <v>1.952</v>
      </c>
      <c r="C1222" s="38">
        <f t="shared" si="115"/>
        <v>-2.529219290212803E-2</v>
      </c>
      <c r="D1222" s="71">
        <f t="shared" si="116"/>
        <v>6.0409380559648066E-3</v>
      </c>
      <c r="E1222">
        <f t="shared" si="112"/>
        <v>7.7723471718424975E-2</v>
      </c>
      <c r="F1222">
        <f t="shared" si="113"/>
        <v>4.0416205293580987</v>
      </c>
      <c r="G1222" s="4">
        <f t="shared" si="114"/>
        <v>-0.12784373435531152</v>
      </c>
      <c r="H1222">
        <f t="shared" si="117"/>
        <v>0</v>
      </c>
    </row>
    <row r="1223" spans="1:8" x14ac:dyDescent="0.3">
      <c r="A1223" s="7">
        <v>40043</v>
      </c>
      <c r="B1223" s="1">
        <f>VLOOKUP(A1223,data_considerations!$C$16:$D$8665,2)</f>
        <v>1.9179999999999999</v>
      </c>
      <c r="C1223" s="38">
        <f t="shared" si="115"/>
        <v>-1.757151152965427E-2</v>
      </c>
      <c r="D1223" s="71">
        <f t="shared" si="116"/>
        <v>5.7168634739148249E-3</v>
      </c>
      <c r="E1223">
        <f t="shared" si="112"/>
        <v>7.5609942956696014E-2</v>
      </c>
      <c r="F1223">
        <f t="shared" si="113"/>
        <v>3.9317170337481926</v>
      </c>
      <c r="G1223" s="4">
        <f t="shared" si="114"/>
        <v>-0.12436728890591539</v>
      </c>
      <c r="H1223">
        <f t="shared" si="117"/>
        <v>0</v>
      </c>
    </row>
    <row r="1224" spans="1:8" x14ac:dyDescent="0.3">
      <c r="A1224" s="7">
        <v>40050</v>
      </c>
      <c r="B1224" s="1">
        <f>VLOOKUP(A1224,data_considerations!$C$16:$D$8665,2)</f>
        <v>1.9019999999999999</v>
      </c>
      <c r="C1224" s="38">
        <f t="shared" si="115"/>
        <v>-8.3770123380479053E-3</v>
      </c>
      <c r="D1224" s="71">
        <f t="shared" si="116"/>
        <v>5.3923771465261413E-3</v>
      </c>
      <c r="E1224">
        <f t="shared" si="112"/>
        <v>7.3432807017886362E-2</v>
      </c>
      <c r="F1224">
        <f t="shared" si="113"/>
        <v>3.818505964930091</v>
      </c>
      <c r="G1224" s="4">
        <f t="shared" si="114"/>
        <v>-0.12078621896059794</v>
      </c>
      <c r="H1224">
        <f t="shared" si="117"/>
        <v>0</v>
      </c>
    </row>
    <row r="1225" spans="1:8" x14ac:dyDescent="0.3">
      <c r="A1225" s="7">
        <v>40057</v>
      </c>
      <c r="B1225" s="1">
        <f>VLOOKUP(A1225,data_considerations!$C$16:$D$8665,2)</f>
        <v>1.8049999999999999</v>
      </c>
      <c r="C1225" s="38">
        <f t="shared" si="115"/>
        <v>-5.2345372338354339E-2</v>
      </c>
      <c r="D1225" s="71">
        <f t="shared" si="116"/>
        <v>5.0730449778772814E-3</v>
      </c>
      <c r="E1225">
        <f t="shared" si="112"/>
        <v>7.1225311356829329E-2</v>
      </c>
      <c r="F1225">
        <f t="shared" si="113"/>
        <v>3.703716190555125</v>
      </c>
      <c r="G1225" s="4">
        <f t="shared" si="114"/>
        <v>-0.11715521171602863</v>
      </c>
      <c r="H1225">
        <f t="shared" si="117"/>
        <v>0</v>
      </c>
    </row>
    <row r="1226" spans="1:8" x14ac:dyDescent="0.3">
      <c r="A1226" s="7">
        <v>40064</v>
      </c>
      <c r="B1226" s="1">
        <f>VLOOKUP(A1226,data_considerations!$C$16:$D$8665,2)</f>
        <v>1.867</v>
      </c>
      <c r="C1226" s="38">
        <f t="shared" si="115"/>
        <v>3.3772272774741388E-2</v>
      </c>
      <c r="D1226" s="71">
        <f t="shared" si="116"/>
        <v>4.9330645595191021E-3</v>
      </c>
      <c r="E1226">
        <f t="shared" si="112"/>
        <v>7.0235778343513092E-2</v>
      </c>
      <c r="F1226">
        <f t="shared" si="113"/>
        <v>3.6522604738626807</v>
      </c>
      <c r="G1226" s="4">
        <f t="shared" si="114"/>
        <v>-0.11552757475008721</v>
      </c>
      <c r="H1226">
        <f t="shared" si="117"/>
        <v>0</v>
      </c>
    </row>
    <row r="1227" spans="1:8" x14ac:dyDescent="0.3">
      <c r="A1227" s="7">
        <v>40071</v>
      </c>
      <c r="B1227" s="1">
        <f>VLOOKUP(A1227,data_considerations!$C$16:$D$8665,2)</f>
        <v>1.8129999999999999</v>
      </c>
      <c r="C1227" s="38">
        <f t="shared" si="115"/>
        <v>-2.9349932786871549E-2</v>
      </c>
      <c r="D1227" s="71">
        <f t="shared" si="116"/>
        <v>4.7055146704502483E-3</v>
      </c>
      <c r="E1227">
        <f t="shared" si="112"/>
        <v>6.859675408100771E-2</v>
      </c>
      <c r="F1227">
        <f t="shared" si="113"/>
        <v>3.567031212212401</v>
      </c>
      <c r="G1227" s="4">
        <f t="shared" si="114"/>
        <v>-0.11283161974724376</v>
      </c>
      <c r="H1227">
        <f t="shared" si="117"/>
        <v>0</v>
      </c>
    </row>
    <row r="1228" spans="1:8" x14ac:dyDescent="0.3">
      <c r="A1228" s="7">
        <v>40078</v>
      </c>
      <c r="B1228" s="1">
        <f>VLOOKUP(A1228,data_considerations!$C$16:$D$8665,2)</f>
        <v>1.7929999999999999</v>
      </c>
      <c r="C1228" s="38">
        <f t="shared" si="115"/>
        <v>-1.1092737149718234E-2</v>
      </c>
      <c r="D1228" s="71">
        <f t="shared" si="116"/>
        <v>4.4748689034988659E-3</v>
      </c>
      <c r="E1228">
        <f t="shared" si="112"/>
        <v>6.6894460932866981E-2</v>
      </c>
      <c r="F1228">
        <f t="shared" si="113"/>
        <v>3.4785119685090828</v>
      </c>
      <c r="G1228" s="4">
        <f t="shared" si="114"/>
        <v>-0.11003159668838984</v>
      </c>
      <c r="H1228">
        <f t="shared" si="117"/>
        <v>0</v>
      </c>
    </row>
    <row r="1229" spans="1:8" x14ac:dyDescent="0.3">
      <c r="A1229" s="7">
        <v>40085</v>
      </c>
      <c r="B1229" s="1">
        <f>VLOOKUP(A1229,data_considerations!$C$16:$D$8665,2)</f>
        <v>1.6479999999999999</v>
      </c>
      <c r="C1229" s="38">
        <f t="shared" si="115"/>
        <v>-8.4327763135715841E-2</v>
      </c>
      <c r="D1229" s="71">
        <f t="shared" si="116"/>
        <v>4.2137596983372978E-3</v>
      </c>
      <c r="E1229">
        <f t="shared" ref="E1229:E1292" si="118">SQRT(D1229)</f>
        <v>6.4913478556747353E-2</v>
      </c>
      <c r="F1229">
        <f t="shared" ref="F1229:F1292" si="119">E1229*52</f>
        <v>3.3755008849508625</v>
      </c>
      <c r="G1229" s="4">
        <f t="shared" ref="G1229:G1292" si="120">NORMSINV(0.05)*E1229</f>
        <v>-0.10677317064210252</v>
      </c>
      <c r="H1229">
        <f t="shared" si="117"/>
        <v>0</v>
      </c>
    </row>
    <row r="1230" spans="1:8" x14ac:dyDescent="0.3">
      <c r="A1230" s="7">
        <v>40092</v>
      </c>
      <c r="B1230" s="1">
        <f>VLOOKUP(A1230,data_considerations!$C$16:$D$8665,2)</f>
        <v>1.8</v>
      </c>
      <c r="C1230" s="38">
        <f t="shared" ref="C1230:C1293" si="121">LN(B1230/B1229)</f>
        <v>8.8224233414839218E-2</v>
      </c>
      <c r="D1230" s="71">
        <f t="shared" ref="D1230:D1293" si="122">(1-$D$8)*C1229^2+$D$8*D1229</f>
        <v>4.3876044145654642E-3</v>
      </c>
      <c r="E1230">
        <f t="shared" si="118"/>
        <v>6.6238994667532997E-2</v>
      </c>
      <c r="F1230">
        <f t="shared" si="119"/>
        <v>3.4444277227117159</v>
      </c>
      <c r="G1230" s="4">
        <f t="shared" si="120"/>
        <v>-0.10895345062451091</v>
      </c>
      <c r="H1230">
        <f t="shared" ref="H1230:H1293" si="123">IF(C1230&gt;G1230,0,1)</f>
        <v>0</v>
      </c>
    </row>
    <row r="1231" spans="1:8" x14ac:dyDescent="0.3">
      <c r="A1231" s="7">
        <v>40099</v>
      </c>
      <c r="B1231" s="1">
        <f>VLOOKUP(A1231,data_considerations!$C$16:$D$8665,2)</f>
        <v>1.8460000000000001</v>
      </c>
      <c r="C1231" s="38">
        <f t="shared" si="121"/>
        <v>2.5234471178541405E-2</v>
      </c>
      <c r="D1231" s="71">
        <f t="shared" si="122"/>
        <v>4.5913590713896986E-3</v>
      </c>
      <c r="E1231">
        <f t="shared" si="118"/>
        <v>6.7759568116906546E-2</v>
      </c>
      <c r="F1231">
        <f t="shared" si="119"/>
        <v>3.5234975420791406</v>
      </c>
      <c r="G1231" s="4">
        <f t="shared" si="120"/>
        <v>-0.1114545713777591</v>
      </c>
      <c r="H1231">
        <f t="shared" si="123"/>
        <v>0</v>
      </c>
    </row>
    <row r="1232" spans="1:8" x14ac:dyDescent="0.3">
      <c r="A1232" s="7">
        <v>40106</v>
      </c>
      <c r="B1232" s="1">
        <f>VLOOKUP(A1232,data_considerations!$C$16:$D$8665,2)</f>
        <v>2.0049999999999999</v>
      </c>
      <c r="C1232" s="38">
        <f t="shared" si="121"/>
        <v>8.2622924677872051E-2</v>
      </c>
      <c r="D1232" s="71">
        <f t="shared" si="122"/>
        <v>4.354084239245954E-3</v>
      </c>
      <c r="E1232">
        <f t="shared" si="118"/>
        <v>6.5985485064868274E-2</v>
      </c>
      <c r="F1232">
        <f t="shared" si="119"/>
        <v>3.4312452233731503</v>
      </c>
      <c r="G1232" s="4">
        <f t="shared" si="120"/>
        <v>-0.10853646443510082</v>
      </c>
      <c r="H1232">
        <f t="shared" si="123"/>
        <v>0</v>
      </c>
    </row>
    <row r="1233" spans="1:8" x14ac:dyDescent="0.3">
      <c r="A1233" s="7">
        <v>40113</v>
      </c>
      <c r="B1233" s="1">
        <f>VLOOKUP(A1233,data_considerations!$C$16:$D$8665,2)</f>
        <v>2.0979999999999999</v>
      </c>
      <c r="C1233" s="38">
        <f t="shared" si="121"/>
        <v>4.5340449215572856E-2</v>
      </c>
      <c r="D1233" s="71">
        <f t="shared" si="122"/>
        <v>4.5024320458307157E-3</v>
      </c>
      <c r="E1233">
        <f t="shared" si="118"/>
        <v>6.7100164275735688E-2</v>
      </c>
      <c r="F1233">
        <f t="shared" si="119"/>
        <v>3.4892085423382557</v>
      </c>
      <c r="G1233" s="4">
        <f t="shared" si="120"/>
        <v>-0.11036994857798348</v>
      </c>
      <c r="H1233">
        <f t="shared" si="123"/>
        <v>0</v>
      </c>
    </row>
    <row r="1234" spans="1:8" x14ac:dyDescent="0.3">
      <c r="A1234" s="7">
        <v>40120</v>
      </c>
      <c r="B1234" s="1">
        <f>VLOOKUP(A1234,data_considerations!$C$16:$D$8665,2)</f>
        <v>2.0089999999999999</v>
      </c>
      <c r="C1234" s="38">
        <f t="shared" si="121"/>
        <v>-4.33474241413081E-2</v>
      </c>
      <c r="D1234" s="71">
        <f t="shared" si="122"/>
        <v>4.3556315031850696E-3</v>
      </c>
      <c r="E1234">
        <f t="shared" si="118"/>
        <v>6.5997208298420235E-2</v>
      </c>
      <c r="F1234">
        <f t="shared" si="119"/>
        <v>3.4318548315178523</v>
      </c>
      <c r="G1234" s="4">
        <f t="shared" si="120"/>
        <v>-0.10855574743832835</v>
      </c>
      <c r="H1234">
        <f t="shared" si="123"/>
        <v>0</v>
      </c>
    </row>
    <row r="1235" spans="1:8" x14ac:dyDescent="0.3">
      <c r="A1235" s="7">
        <v>40127</v>
      </c>
      <c r="B1235" s="1">
        <f>VLOOKUP(A1235,data_considerations!$C$16:$D$8665,2)</f>
        <v>1.964</v>
      </c>
      <c r="C1235" s="38">
        <f t="shared" si="121"/>
        <v>-2.2653875900523125E-2</v>
      </c>
      <c r="D1235" s="71">
        <f t="shared" si="122"/>
        <v>4.2070335637751531E-3</v>
      </c>
      <c r="E1235">
        <f t="shared" si="118"/>
        <v>6.4861649406834795E-2</v>
      </c>
      <c r="F1235">
        <f t="shared" si="119"/>
        <v>3.3728057691554092</v>
      </c>
      <c r="G1235" s="4">
        <f t="shared" si="120"/>
        <v>-0.10668791927688705</v>
      </c>
      <c r="H1235">
        <f t="shared" si="123"/>
        <v>0</v>
      </c>
    </row>
    <row r="1236" spans="1:8" x14ac:dyDescent="0.3">
      <c r="A1236" s="7">
        <v>40134</v>
      </c>
      <c r="B1236" s="1">
        <f>VLOOKUP(A1236,data_considerations!$C$16:$D$8665,2)</f>
        <v>2.02</v>
      </c>
      <c r="C1236" s="38">
        <f t="shared" si="121"/>
        <v>2.8114301480839255E-2</v>
      </c>
      <c r="D1236" s="71">
        <f t="shared" si="122"/>
        <v>3.9854034355476216E-3</v>
      </c>
      <c r="E1236">
        <f t="shared" si="118"/>
        <v>6.3130051762592607E-2</v>
      </c>
      <c r="F1236">
        <f t="shared" si="119"/>
        <v>3.2827626916548156</v>
      </c>
      <c r="G1236" s="4">
        <f t="shared" si="120"/>
        <v>-0.10383969461133466</v>
      </c>
      <c r="H1236">
        <f t="shared" si="123"/>
        <v>0</v>
      </c>
    </row>
    <row r="1237" spans="1:8" x14ac:dyDescent="0.3">
      <c r="A1237" s="7">
        <v>40141</v>
      </c>
      <c r="B1237" s="1">
        <f>VLOOKUP(A1237,data_considerations!$C$16:$D$8665,2)</f>
        <v>1.9550000000000001</v>
      </c>
      <c r="C1237" s="38">
        <f t="shared" si="121"/>
        <v>-3.2707317975784328E-2</v>
      </c>
      <c r="D1237" s="71">
        <f t="shared" si="122"/>
        <v>3.7937040662800953E-3</v>
      </c>
      <c r="E1237">
        <f t="shared" si="118"/>
        <v>6.1593052094210232E-2</v>
      </c>
      <c r="F1237">
        <f t="shared" si="119"/>
        <v>3.2028387088989323</v>
      </c>
      <c r="G1237" s="4">
        <f t="shared" si="120"/>
        <v>-0.1013115551321727</v>
      </c>
      <c r="H1237">
        <f t="shared" si="123"/>
        <v>0</v>
      </c>
    </row>
    <row r="1238" spans="1:8" x14ac:dyDescent="0.3">
      <c r="A1238" s="7">
        <v>40148</v>
      </c>
      <c r="B1238" s="1">
        <f>VLOOKUP(A1238,data_considerations!$C$16:$D$8665,2)</f>
        <v>2.0339999999999998</v>
      </c>
      <c r="C1238" s="38">
        <f t="shared" si="121"/>
        <v>3.961410418903908E-2</v>
      </c>
      <c r="D1238" s="71">
        <f t="shared" si="122"/>
        <v>3.6302679412534332E-3</v>
      </c>
      <c r="E1238">
        <f t="shared" si="118"/>
        <v>6.025170488254613E-2</v>
      </c>
      <c r="F1238">
        <f t="shared" si="119"/>
        <v>3.1330886538923988</v>
      </c>
      <c r="G1238" s="4">
        <f t="shared" si="120"/>
        <v>-9.9105235306065756E-2</v>
      </c>
      <c r="H1238">
        <f t="shared" si="123"/>
        <v>0</v>
      </c>
    </row>
    <row r="1239" spans="1:8" x14ac:dyDescent="0.3">
      <c r="A1239" s="7">
        <v>40155</v>
      </c>
      <c r="B1239" s="1">
        <f>VLOOKUP(A1239,data_considerations!$C$16:$D$8665,2)</f>
        <v>1.903</v>
      </c>
      <c r="C1239" s="38">
        <f t="shared" si="121"/>
        <v>-6.6572709312355691E-2</v>
      </c>
      <c r="D1239" s="71">
        <f t="shared" si="122"/>
        <v>3.5066084998202295E-3</v>
      </c>
      <c r="E1239">
        <f t="shared" si="118"/>
        <v>5.9216623509114649E-2</v>
      </c>
      <c r="F1239">
        <f t="shared" si="119"/>
        <v>3.0792644224739618</v>
      </c>
      <c r="G1239" s="4">
        <f t="shared" si="120"/>
        <v>-9.7402677954787076E-2</v>
      </c>
      <c r="H1239">
        <f t="shared" si="123"/>
        <v>0</v>
      </c>
    </row>
    <row r="1240" spans="1:8" x14ac:dyDescent="0.3">
      <c r="A1240" s="7">
        <v>40162</v>
      </c>
      <c r="B1240" s="1">
        <f>VLOOKUP(A1240,data_considerations!$C$16:$D$8665,2)</f>
        <v>1.829</v>
      </c>
      <c r="C1240" s="38">
        <f t="shared" si="121"/>
        <v>-3.9662218905283798E-2</v>
      </c>
      <c r="D1240" s="71">
        <f t="shared" si="122"/>
        <v>3.5621275273422606E-3</v>
      </c>
      <c r="E1240">
        <f t="shared" si="118"/>
        <v>5.9683561617435842E-2</v>
      </c>
      <c r="F1240">
        <f t="shared" si="119"/>
        <v>3.1035452041066636</v>
      </c>
      <c r="G1240" s="4">
        <f t="shared" si="120"/>
        <v>-9.817072279582105E-2</v>
      </c>
      <c r="H1240">
        <f t="shared" si="123"/>
        <v>0</v>
      </c>
    </row>
    <row r="1241" spans="1:8" x14ac:dyDescent="0.3">
      <c r="A1241" s="7">
        <v>40169</v>
      </c>
      <c r="B1241" s="1">
        <f>VLOOKUP(A1241,data_considerations!$C$16:$D$8665,2)</f>
        <v>1.8720000000000001</v>
      </c>
      <c r="C1241" s="38">
        <f t="shared" si="121"/>
        <v>2.3238008646671807E-2</v>
      </c>
      <c r="D1241" s="71">
        <f t="shared" si="122"/>
        <v>3.4427853722111641E-3</v>
      </c>
      <c r="E1241">
        <f t="shared" si="118"/>
        <v>5.8675253490813005E-2</v>
      </c>
      <c r="F1241">
        <f t="shared" si="119"/>
        <v>3.0511131815222763</v>
      </c>
      <c r="G1241" s="4">
        <f t="shared" si="120"/>
        <v>-9.651220351666083E-2</v>
      </c>
      <c r="H1241">
        <f t="shared" si="123"/>
        <v>0</v>
      </c>
    </row>
    <row r="1242" spans="1:8" x14ac:dyDescent="0.3">
      <c r="A1242" s="7">
        <v>40176</v>
      </c>
      <c r="B1242" s="1">
        <f>VLOOKUP(A1242,data_considerations!$C$16:$D$8665,2)</f>
        <v>2.012</v>
      </c>
      <c r="C1242" s="38">
        <f t="shared" si="121"/>
        <v>7.2121874182092427E-2</v>
      </c>
      <c r="D1242" s="71">
        <f t="shared" si="122"/>
        <v>3.2686185526302619E-3</v>
      </c>
      <c r="E1242">
        <f t="shared" si="118"/>
        <v>5.7171833560156718E-2</v>
      </c>
      <c r="F1242">
        <f t="shared" si="119"/>
        <v>2.9729353451281493</v>
      </c>
      <c r="G1242" s="4">
        <f t="shared" si="120"/>
        <v>-9.4039297790889695E-2</v>
      </c>
      <c r="H1242">
        <f t="shared" si="123"/>
        <v>0</v>
      </c>
    </row>
    <row r="1243" spans="1:8" x14ac:dyDescent="0.3">
      <c r="A1243" s="7">
        <v>40183</v>
      </c>
      <c r="B1243" s="1">
        <f>VLOOKUP(A1243,data_considerations!$C$16:$D$8665,2)</f>
        <v>2.1139999999999999</v>
      </c>
      <c r="C1243" s="38">
        <f t="shared" si="121"/>
        <v>4.9452635210553153E-2</v>
      </c>
      <c r="D1243" s="71">
        <f t="shared" si="122"/>
        <v>3.3845953236047001E-3</v>
      </c>
      <c r="E1243">
        <f t="shared" si="118"/>
        <v>5.8177274975755783E-2</v>
      </c>
      <c r="F1243">
        <f t="shared" si="119"/>
        <v>3.0252182987393006</v>
      </c>
      <c r="G1243" s="4">
        <f t="shared" si="120"/>
        <v>-9.5693101750025045E-2</v>
      </c>
      <c r="H1243">
        <f t="shared" si="123"/>
        <v>0</v>
      </c>
    </row>
    <row r="1244" spans="1:8" x14ac:dyDescent="0.3">
      <c r="A1244" s="7">
        <v>40190</v>
      </c>
      <c r="B1244" s="1">
        <f>VLOOKUP(A1244,data_considerations!$C$16:$D$8665,2)</f>
        <v>2.089</v>
      </c>
      <c r="C1244" s="38">
        <f t="shared" si="121"/>
        <v>-1.1896404873617154E-2</v>
      </c>
      <c r="D1244" s="71">
        <f t="shared" si="122"/>
        <v>3.3282533919445005E-3</v>
      </c>
      <c r="E1244">
        <f t="shared" si="118"/>
        <v>5.7691016561892031E-2</v>
      </c>
      <c r="F1244">
        <f t="shared" si="119"/>
        <v>2.9999328612183858</v>
      </c>
      <c r="G1244" s="4">
        <f t="shared" si="120"/>
        <v>-9.4893277834345577E-2</v>
      </c>
      <c r="H1244">
        <f t="shared" si="123"/>
        <v>0</v>
      </c>
    </row>
    <row r="1245" spans="1:8" x14ac:dyDescent="0.3">
      <c r="A1245" s="7">
        <v>40197</v>
      </c>
      <c r="B1245" s="1">
        <f>VLOOKUP(A1245,data_considerations!$C$16:$D$8665,2)</f>
        <v>2.0649999999999999</v>
      </c>
      <c r="C1245" s="38">
        <f t="shared" si="121"/>
        <v>-1.1555256161432628E-2</v>
      </c>
      <c r="D1245" s="71">
        <f t="shared" si="122"/>
        <v>3.1370496553628515E-3</v>
      </c>
      <c r="E1245">
        <f t="shared" si="118"/>
        <v>5.6009371138791154E-2</v>
      </c>
      <c r="F1245">
        <f t="shared" si="119"/>
        <v>2.91248729921714</v>
      </c>
      <c r="G1245" s="4">
        <f t="shared" si="120"/>
        <v>-9.2127217260911762E-2</v>
      </c>
      <c r="H1245">
        <f t="shared" si="123"/>
        <v>0</v>
      </c>
    </row>
    <row r="1246" spans="1:8" x14ac:dyDescent="0.3">
      <c r="A1246" s="7">
        <v>40204</v>
      </c>
      <c r="B1246" s="1">
        <f>VLOOKUP(A1246,data_considerations!$C$16:$D$8665,2)</f>
        <v>1.9670000000000001</v>
      </c>
      <c r="C1246" s="38">
        <f t="shared" si="121"/>
        <v>-4.8620687006073977E-2</v>
      </c>
      <c r="D1246" s="71">
        <f t="shared" si="122"/>
        <v>2.9568381127384599E-3</v>
      </c>
      <c r="E1246">
        <f t="shared" si="118"/>
        <v>5.4376815948880823E-2</v>
      </c>
      <c r="F1246">
        <f t="shared" si="119"/>
        <v>2.8275944293418029</v>
      </c>
      <c r="G1246" s="4">
        <f t="shared" si="120"/>
        <v>-8.9441902935589304E-2</v>
      </c>
      <c r="H1246">
        <f t="shared" si="123"/>
        <v>0</v>
      </c>
    </row>
    <row r="1247" spans="1:8" x14ac:dyDescent="0.3">
      <c r="A1247" s="7">
        <v>40211</v>
      </c>
      <c r="B1247" s="1">
        <f>VLOOKUP(A1247,data_considerations!$C$16:$D$8665,2)</f>
        <v>2.008</v>
      </c>
      <c r="C1247" s="38">
        <f t="shared" si="121"/>
        <v>2.0629662422560726E-2</v>
      </c>
      <c r="D1247" s="71">
        <f t="shared" si="122"/>
        <v>2.9212660982707089E-3</v>
      </c>
      <c r="E1247">
        <f t="shared" si="118"/>
        <v>5.4048738174639274E-2</v>
      </c>
      <c r="F1247">
        <f t="shared" si="119"/>
        <v>2.8105343850812421</v>
      </c>
      <c r="G1247" s="4">
        <f t="shared" si="120"/>
        <v>-8.8902263018705921E-2</v>
      </c>
      <c r="H1247">
        <f t="shared" si="123"/>
        <v>0</v>
      </c>
    </row>
    <row r="1248" spans="1:8" x14ac:dyDescent="0.3">
      <c r="A1248" s="7">
        <v>40218</v>
      </c>
      <c r="B1248" s="1">
        <f>VLOOKUP(A1248,data_considerations!$C$16:$D$8665,2)</f>
        <v>1.921</v>
      </c>
      <c r="C1248" s="38">
        <f t="shared" si="121"/>
        <v>-4.4293318043063128E-2</v>
      </c>
      <c r="D1248" s="71">
        <f t="shared" si="122"/>
        <v>2.7715251106745953E-3</v>
      </c>
      <c r="E1248">
        <f t="shared" si="118"/>
        <v>5.2645276242741811E-2</v>
      </c>
      <c r="F1248">
        <f t="shared" si="119"/>
        <v>2.7375543646225742</v>
      </c>
      <c r="G1248" s="4">
        <f t="shared" si="120"/>
        <v>-8.6593773569736063E-2</v>
      </c>
      <c r="H1248">
        <f t="shared" si="123"/>
        <v>0</v>
      </c>
    </row>
    <row r="1249" spans="1:8" x14ac:dyDescent="0.3">
      <c r="A1249" s="7">
        <v>40225</v>
      </c>
      <c r="B1249" s="1">
        <f>VLOOKUP(A1249,data_considerations!$C$16:$D$8665,2)</f>
        <v>1.98</v>
      </c>
      <c r="C1249" s="38">
        <f t="shared" si="121"/>
        <v>3.0250960920024203E-2</v>
      </c>
      <c r="D1249" s="71">
        <f t="shared" si="122"/>
        <v>2.7229474854299561E-3</v>
      </c>
      <c r="E1249">
        <f t="shared" si="118"/>
        <v>5.2181869317129259E-2</v>
      </c>
      <c r="F1249">
        <f t="shared" si="119"/>
        <v>2.7134572044907213</v>
      </c>
      <c r="G1249" s="4">
        <f t="shared" si="120"/>
        <v>-8.5831537007387826E-2</v>
      </c>
      <c r="H1249">
        <f t="shared" si="123"/>
        <v>0</v>
      </c>
    </row>
    <row r="1250" spans="1:8" x14ac:dyDescent="0.3">
      <c r="A1250" s="7">
        <v>40232</v>
      </c>
      <c r="B1250" s="1">
        <f>VLOOKUP(A1250,data_considerations!$C$16:$D$8665,2)</f>
        <v>2.06</v>
      </c>
      <c r="C1250" s="38">
        <f t="shared" si="121"/>
        <v>3.9609138095045883E-2</v>
      </c>
      <c r="D1250" s="71">
        <f t="shared" si="122"/>
        <v>2.6144778744992482E-3</v>
      </c>
      <c r="E1250">
        <f t="shared" si="118"/>
        <v>5.1131965290796798E-2</v>
      </c>
      <c r="F1250">
        <f t="shared" si="119"/>
        <v>2.6588621951214333</v>
      </c>
      <c r="G1250" s="4">
        <f t="shared" si="120"/>
        <v>-8.410459856172392E-2</v>
      </c>
      <c r="H1250">
        <f t="shared" si="123"/>
        <v>0</v>
      </c>
    </row>
    <row r="1251" spans="1:8" x14ac:dyDescent="0.3">
      <c r="A1251" s="7">
        <v>40239</v>
      </c>
      <c r="B1251" s="1">
        <f>VLOOKUP(A1251,data_considerations!$C$16:$D$8665,2)</f>
        <v>2.0990000000000002</v>
      </c>
      <c r="C1251" s="38">
        <f t="shared" si="121"/>
        <v>1.8755058037006195E-2</v>
      </c>
      <c r="D1251" s="71">
        <f t="shared" si="122"/>
        <v>2.5517422312672385E-3</v>
      </c>
      <c r="E1251">
        <f t="shared" si="118"/>
        <v>5.0514772406368799E-2</v>
      </c>
      <c r="F1251">
        <f t="shared" si="119"/>
        <v>2.6267681651311774</v>
      </c>
      <c r="G1251" s="4">
        <f t="shared" si="120"/>
        <v>-8.3089406607243885E-2</v>
      </c>
      <c r="H1251">
        <f t="shared" si="123"/>
        <v>0</v>
      </c>
    </row>
    <row r="1252" spans="1:8" x14ac:dyDescent="0.3">
      <c r="A1252" s="7">
        <v>40246</v>
      </c>
      <c r="B1252" s="1">
        <f>VLOOKUP(A1252,data_considerations!$C$16:$D$8665,2)</f>
        <v>2.149</v>
      </c>
      <c r="C1252" s="38">
        <f t="shared" si="121"/>
        <v>2.3541576821877432E-2</v>
      </c>
      <c r="D1252" s="71">
        <f t="shared" si="122"/>
        <v>2.4197428295094922E-3</v>
      </c>
      <c r="E1252">
        <f t="shared" si="118"/>
        <v>4.9190881568736827E-2</v>
      </c>
      <c r="F1252">
        <f t="shared" si="119"/>
        <v>2.5579258415743151</v>
      </c>
      <c r="G1252" s="4">
        <f t="shared" si="120"/>
        <v>-8.091179996127712E-2</v>
      </c>
      <c r="H1252">
        <f t="shared" si="123"/>
        <v>0</v>
      </c>
    </row>
    <row r="1253" spans="1:8" x14ac:dyDescent="0.3">
      <c r="A1253" s="7">
        <v>40253</v>
      </c>
      <c r="B1253" s="1">
        <f>VLOOKUP(A1253,data_considerations!$C$16:$D$8665,2)</f>
        <v>2.165</v>
      </c>
      <c r="C1253" s="38">
        <f t="shared" si="121"/>
        <v>7.4177437940797977E-3</v>
      </c>
      <c r="D1253" s="71">
        <f t="shared" si="122"/>
        <v>2.3078106100945439E-3</v>
      </c>
      <c r="E1253">
        <f t="shared" si="118"/>
        <v>4.8039677456187646E-2</v>
      </c>
      <c r="F1253">
        <f t="shared" si="119"/>
        <v>2.4980632277217576</v>
      </c>
      <c r="G1253" s="4">
        <f t="shared" si="120"/>
        <v>-7.9018237701389146E-2</v>
      </c>
      <c r="H1253">
        <f t="shared" si="123"/>
        <v>0</v>
      </c>
    </row>
    <row r="1254" spans="1:8" x14ac:dyDescent="0.3">
      <c r="A1254" s="7">
        <v>40260</v>
      </c>
      <c r="B1254" s="1">
        <f>VLOOKUP(A1254,data_considerations!$C$16:$D$8665,2)</f>
        <v>2.15</v>
      </c>
      <c r="C1254" s="38">
        <f t="shared" si="121"/>
        <v>-6.9525193148817525E-3</v>
      </c>
      <c r="D1254" s="71">
        <f t="shared" si="122"/>
        <v>2.1726433488685475E-3</v>
      </c>
      <c r="E1254">
        <f t="shared" si="118"/>
        <v>4.6611622465524062E-2</v>
      </c>
      <c r="F1254">
        <f t="shared" si="119"/>
        <v>2.4238043682072514</v>
      </c>
      <c r="G1254" s="4">
        <f t="shared" si="120"/>
        <v>-7.6669296270510001E-2</v>
      </c>
      <c r="H1254">
        <f t="shared" si="123"/>
        <v>0</v>
      </c>
    </row>
    <row r="1255" spans="1:8" x14ac:dyDescent="0.3">
      <c r="A1255" s="7">
        <v>40267</v>
      </c>
      <c r="B1255" s="1">
        <f>VLOOKUP(A1255,data_considerations!$C$16:$D$8665,2)</f>
        <v>2.1480000000000001</v>
      </c>
      <c r="C1255" s="38">
        <f t="shared" si="121"/>
        <v>-9.3066549295303951E-4</v>
      </c>
      <c r="D1255" s="71">
        <f t="shared" si="122"/>
        <v>2.0451849994258631E-3</v>
      </c>
      <c r="E1255">
        <f t="shared" si="118"/>
        <v>4.5223721645015716E-2</v>
      </c>
      <c r="F1255">
        <f t="shared" si="119"/>
        <v>2.3516335255408172</v>
      </c>
      <c r="G1255" s="4">
        <f t="shared" si="120"/>
        <v>-7.4386402572047913E-2</v>
      </c>
      <c r="H1255">
        <f t="shared" si="123"/>
        <v>0</v>
      </c>
    </row>
    <row r="1256" spans="1:8" x14ac:dyDescent="0.3">
      <c r="A1256" s="7">
        <v>40274</v>
      </c>
      <c r="B1256" s="1">
        <f>VLOOKUP(A1256,data_considerations!$C$16:$D$8665,2)</f>
        <v>2.2650000000000001</v>
      </c>
      <c r="C1256" s="38">
        <f t="shared" si="121"/>
        <v>5.3037582288379126E-2</v>
      </c>
      <c r="D1256" s="71">
        <f t="shared" si="122"/>
        <v>1.9225258677558975E-3</v>
      </c>
      <c r="E1256">
        <f t="shared" si="118"/>
        <v>4.3846617517841642E-2</v>
      </c>
      <c r="F1256">
        <f t="shared" si="119"/>
        <v>2.2800241109277652</v>
      </c>
      <c r="G1256" s="4">
        <f t="shared" si="120"/>
        <v>-7.2121267853775803E-2</v>
      </c>
      <c r="H1256">
        <f t="shared" si="123"/>
        <v>0</v>
      </c>
    </row>
    <row r="1257" spans="1:8" x14ac:dyDescent="0.3">
      <c r="A1257" s="7">
        <v>40281</v>
      </c>
      <c r="B1257" s="1">
        <f>VLOOKUP(A1257,data_considerations!$C$16:$D$8665,2)</f>
        <v>2.2040000000000002</v>
      </c>
      <c r="C1257" s="38">
        <f t="shared" si="121"/>
        <v>-2.7300867644329294E-2</v>
      </c>
      <c r="D1257" s="71">
        <f t="shared" si="122"/>
        <v>1.9759534237903391E-3</v>
      </c>
      <c r="E1257">
        <f t="shared" si="118"/>
        <v>4.4451697648012711E-2</v>
      </c>
      <c r="F1257">
        <f t="shared" si="119"/>
        <v>2.311488277696661</v>
      </c>
      <c r="G1257" s="4">
        <f t="shared" si="120"/>
        <v>-7.311653610048395E-2</v>
      </c>
      <c r="H1257">
        <f t="shared" si="123"/>
        <v>0</v>
      </c>
    </row>
    <row r="1258" spans="1:8" x14ac:dyDescent="0.3">
      <c r="A1258" s="7">
        <v>40288</v>
      </c>
      <c r="B1258" s="1">
        <f>VLOOKUP(A1258,data_considerations!$C$16:$D$8665,2)</f>
        <v>2.1760000000000002</v>
      </c>
      <c r="C1258" s="38">
        <f t="shared" si="121"/>
        <v>-1.2785562296971814E-2</v>
      </c>
      <c r="D1258" s="71">
        <f t="shared" si="122"/>
        <v>1.9021164608109097E-3</v>
      </c>
      <c r="E1258">
        <f t="shared" si="118"/>
        <v>4.3613260148845895E-2</v>
      </c>
      <c r="F1258">
        <f t="shared" si="119"/>
        <v>2.2678895277399866</v>
      </c>
      <c r="G1258" s="4">
        <f t="shared" si="120"/>
        <v>-7.1737429139007297E-2</v>
      </c>
      <c r="H1258">
        <f t="shared" si="123"/>
        <v>0</v>
      </c>
    </row>
    <row r="1259" spans="1:8" x14ac:dyDescent="0.3">
      <c r="A1259" s="7">
        <v>40295</v>
      </c>
      <c r="B1259" s="1">
        <f>VLOOKUP(A1259,data_considerations!$C$16:$D$8665,2)</f>
        <v>2.2250000000000001</v>
      </c>
      <c r="C1259" s="38">
        <f t="shared" si="121"/>
        <v>2.226858662450729E-2</v>
      </c>
      <c r="D1259" s="71">
        <f t="shared" si="122"/>
        <v>1.7977977093572399E-3</v>
      </c>
      <c r="E1259">
        <f t="shared" si="118"/>
        <v>4.2400444683484625E-2</v>
      </c>
      <c r="F1259">
        <f t="shared" si="119"/>
        <v>2.2048231235412006</v>
      </c>
      <c r="G1259" s="4">
        <f t="shared" si="120"/>
        <v>-6.9742525221984972E-2</v>
      </c>
      <c r="H1259">
        <f t="shared" si="123"/>
        <v>0</v>
      </c>
    </row>
    <row r="1260" spans="1:8" x14ac:dyDescent="0.3">
      <c r="A1260" s="7">
        <v>40302</v>
      </c>
      <c r="B1260" s="1">
        <f>VLOOKUP(A1260,data_considerations!$C$16:$D$8665,2)</f>
        <v>2.2229999999999999</v>
      </c>
      <c r="C1260" s="38">
        <f t="shared" si="121"/>
        <v>-8.992806361441131E-4</v>
      </c>
      <c r="D1260" s="71">
        <f t="shared" si="122"/>
        <v>1.7196832438109964E-3</v>
      </c>
      <c r="E1260">
        <f t="shared" si="118"/>
        <v>4.1469063695856415E-2</v>
      </c>
      <c r="F1260">
        <f t="shared" si="119"/>
        <v>2.1563913121845335</v>
      </c>
      <c r="G1260" s="4">
        <f t="shared" si="120"/>
        <v>-6.8210539826411065E-2</v>
      </c>
      <c r="H1260">
        <f t="shared" si="123"/>
        <v>0</v>
      </c>
    </row>
    <row r="1261" spans="1:8" x14ac:dyDescent="0.3">
      <c r="A1261" s="7">
        <v>40309</v>
      </c>
      <c r="B1261" s="1">
        <f>VLOOKUP(A1261,data_considerations!$C$16:$D$8665,2)</f>
        <v>2.1070000000000002</v>
      </c>
      <c r="C1261" s="38">
        <f t="shared" si="121"/>
        <v>-5.3592500160007363E-2</v>
      </c>
      <c r="D1261" s="71">
        <f t="shared" si="122"/>
        <v>1.6165507715220893E-3</v>
      </c>
      <c r="E1261">
        <f t="shared" si="118"/>
        <v>4.0206352377728689E-2</v>
      </c>
      <c r="F1261">
        <f t="shared" si="119"/>
        <v>2.0907303236418917</v>
      </c>
      <c r="G1261" s="4">
        <f t="shared" si="120"/>
        <v>-6.6133564534995998E-2</v>
      </c>
      <c r="H1261">
        <f t="shared" si="123"/>
        <v>0</v>
      </c>
    </row>
    <row r="1262" spans="1:8" x14ac:dyDescent="0.3">
      <c r="A1262" s="7">
        <v>40316</v>
      </c>
      <c r="B1262" s="1">
        <f>VLOOKUP(A1262,data_considerations!$C$16:$D$8665,2)</f>
        <v>1.9570000000000001</v>
      </c>
      <c r="C1262" s="38">
        <f t="shared" si="121"/>
        <v>-7.3852446408112823E-2</v>
      </c>
      <c r="D1262" s="71">
        <f t="shared" si="122"/>
        <v>1.6918870896347874E-3</v>
      </c>
      <c r="E1262">
        <f t="shared" si="118"/>
        <v>4.113255510705343E-2</v>
      </c>
      <c r="F1262">
        <f t="shared" si="119"/>
        <v>2.1388928655667785</v>
      </c>
      <c r="G1262" s="4">
        <f t="shared" si="120"/>
        <v>-6.7657032453618149E-2</v>
      </c>
      <c r="H1262">
        <f t="shared" si="123"/>
        <v>1</v>
      </c>
    </row>
    <row r="1263" spans="1:8" x14ac:dyDescent="0.3">
      <c r="A1263" s="7">
        <v>40323</v>
      </c>
      <c r="B1263" s="1">
        <f>VLOOKUP(A1263,data_considerations!$C$16:$D$8665,2)</f>
        <v>1.8580000000000001</v>
      </c>
      <c r="C1263" s="38">
        <f t="shared" si="121"/>
        <v>-5.1912048022292365E-2</v>
      </c>
      <c r="D1263" s="71">
        <f t="shared" si="122"/>
        <v>1.9176248946844909E-3</v>
      </c>
      <c r="E1263">
        <f t="shared" si="118"/>
        <v>4.3790694156230166E-2</v>
      </c>
      <c r="F1263">
        <f t="shared" si="119"/>
        <v>2.2771160961239687</v>
      </c>
      <c r="G1263" s="4">
        <f t="shared" si="120"/>
        <v>-7.2029282109597845E-2</v>
      </c>
      <c r="H1263">
        <f t="shared" si="123"/>
        <v>0</v>
      </c>
    </row>
    <row r="1264" spans="1:8" x14ac:dyDescent="0.3">
      <c r="A1264" s="7">
        <v>40330</v>
      </c>
      <c r="B1264" s="1">
        <f>VLOOKUP(A1264,data_considerations!$C$16:$D$8665,2)</f>
        <v>1.899</v>
      </c>
      <c r="C1264" s="38">
        <f t="shared" si="121"/>
        <v>2.1826791438502063E-2</v>
      </c>
      <c r="D1264" s="71">
        <f t="shared" si="122"/>
        <v>1.9642590447955487E-3</v>
      </c>
      <c r="E1264">
        <f t="shared" si="118"/>
        <v>4.4319962147948061E-2</v>
      </c>
      <c r="F1264">
        <f t="shared" si="119"/>
        <v>2.3046380316932993</v>
      </c>
      <c r="G1264" s="4">
        <f t="shared" si="120"/>
        <v>-7.2899850485404344E-2</v>
      </c>
      <c r="H1264">
        <f t="shared" si="123"/>
        <v>0</v>
      </c>
    </row>
    <row r="1265" spans="1:8" x14ac:dyDescent="0.3">
      <c r="A1265" s="7">
        <v>40337</v>
      </c>
      <c r="B1265" s="1">
        <f>VLOOKUP(A1265,data_considerations!$C$16:$D$8665,2)</f>
        <v>1.9319999999999999</v>
      </c>
      <c r="C1265" s="38">
        <f t="shared" si="121"/>
        <v>1.7228303960177348E-2</v>
      </c>
      <c r="D1265" s="71">
        <f t="shared" si="122"/>
        <v>1.8749880315778076E-3</v>
      </c>
      <c r="E1265">
        <f t="shared" si="118"/>
        <v>4.3301131989565901E-2</v>
      </c>
      <c r="F1265">
        <f t="shared" si="119"/>
        <v>2.2516588634574268</v>
      </c>
      <c r="G1265" s="4">
        <f t="shared" si="120"/>
        <v>-7.1224024004141906E-2</v>
      </c>
      <c r="H1265">
        <f t="shared" si="123"/>
        <v>0</v>
      </c>
    </row>
    <row r="1266" spans="1:8" x14ac:dyDescent="0.3">
      <c r="A1266" s="7">
        <v>40344</v>
      </c>
      <c r="B1266" s="1">
        <f>VLOOKUP(A1266,data_considerations!$C$16:$D$8665,2)</f>
        <v>2.0670000000000002</v>
      </c>
      <c r="C1266" s="38">
        <f t="shared" si="121"/>
        <v>6.7542544909305155E-2</v>
      </c>
      <c r="D1266" s="71">
        <f t="shared" si="122"/>
        <v>1.7802976171237949E-3</v>
      </c>
      <c r="E1266">
        <f t="shared" si="118"/>
        <v>4.2193573173219104E-2</v>
      </c>
      <c r="F1266">
        <f t="shared" si="119"/>
        <v>2.1940658050073933</v>
      </c>
      <c r="G1266" s="4">
        <f t="shared" si="120"/>
        <v>-6.9402251868011799E-2</v>
      </c>
      <c r="H1266">
        <f t="shared" si="123"/>
        <v>0</v>
      </c>
    </row>
    <row r="1267" spans="1:8" x14ac:dyDescent="0.3">
      <c r="A1267" s="7">
        <v>40351</v>
      </c>
      <c r="B1267" s="1">
        <f>VLOOKUP(A1267,data_considerations!$C$16:$D$8665,2)</f>
        <v>2.0790000000000002</v>
      </c>
      <c r="C1267" s="38">
        <f t="shared" si="121"/>
        <v>5.7887281762447453E-3</v>
      </c>
      <c r="D1267" s="71">
        <f t="shared" si="122"/>
        <v>1.9471994824658977E-3</v>
      </c>
      <c r="E1267">
        <f t="shared" si="118"/>
        <v>4.4127083321537329E-2</v>
      </c>
      <c r="F1267">
        <f t="shared" si="119"/>
        <v>2.2946083327199411</v>
      </c>
      <c r="G1267" s="4">
        <f t="shared" si="120"/>
        <v>-7.2582593048220512E-2</v>
      </c>
      <c r="H1267">
        <f t="shared" si="123"/>
        <v>0</v>
      </c>
    </row>
    <row r="1268" spans="1:8" x14ac:dyDescent="0.3">
      <c r="A1268" s="7">
        <v>40358</v>
      </c>
      <c r="B1268" s="1">
        <f>VLOOKUP(A1268,data_considerations!$C$16:$D$8665,2)</f>
        <v>1.9790000000000001</v>
      </c>
      <c r="C1268" s="38">
        <f t="shared" si="121"/>
        <v>-4.9295342255447183E-2</v>
      </c>
      <c r="D1268" s="71">
        <f t="shared" si="122"/>
        <v>1.8323780759518507E-3</v>
      </c>
      <c r="E1268">
        <f t="shared" si="118"/>
        <v>4.2806285472484655E-2</v>
      </c>
      <c r="F1268">
        <f t="shared" si="119"/>
        <v>2.225926844569202</v>
      </c>
      <c r="G1268" s="4">
        <f t="shared" si="120"/>
        <v>-7.0410073915736518E-2</v>
      </c>
      <c r="H1268">
        <f t="shared" si="123"/>
        <v>0</v>
      </c>
    </row>
    <row r="1269" spans="1:8" x14ac:dyDescent="0.3">
      <c r="A1269" s="7">
        <v>40365</v>
      </c>
      <c r="B1269" s="1">
        <f>VLOOKUP(A1269,data_considerations!$C$16:$D$8665,2)</f>
        <v>1.9019999999999999</v>
      </c>
      <c r="C1269" s="38">
        <f t="shared" si="121"/>
        <v>-3.9685702497230205E-2</v>
      </c>
      <c r="D1269" s="71">
        <f t="shared" si="122"/>
        <v>1.8682372374796404E-3</v>
      </c>
      <c r="E1269">
        <f t="shared" si="118"/>
        <v>4.3223109993146491E-2</v>
      </c>
      <c r="F1269">
        <f t="shared" si="119"/>
        <v>2.2476017196436175</v>
      </c>
      <c r="G1269" s="4">
        <f t="shared" si="120"/>
        <v>-7.1095689240349452E-2</v>
      </c>
      <c r="H1269">
        <f t="shared" si="123"/>
        <v>0</v>
      </c>
    </row>
    <row r="1270" spans="1:8" x14ac:dyDescent="0.3">
      <c r="A1270" s="7">
        <v>40372</v>
      </c>
      <c r="B1270" s="1">
        <f>VLOOKUP(A1270,data_considerations!$C$16:$D$8665,2)</f>
        <v>2.0150000000000001</v>
      </c>
      <c r="C1270" s="38">
        <f t="shared" si="121"/>
        <v>5.7713231275447814E-2</v>
      </c>
      <c r="D1270" s="71">
        <f t="shared" si="122"/>
        <v>1.8506403021927818E-3</v>
      </c>
      <c r="E1270">
        <f t="shared" si="118"/>
        <v>4.3019069053069729E-2</v>
      </c>
      <c r="F1270">
        <f t="shared" si="119"/>
        <v>2.2369915907596258</v>
      </c>
      <c r="G1270" s="4">
        <f t="shared" si="120"/>
        <v>-7.0760071760017598E-2</v>
      </c>
      <c r="H1270">
        <f t="shared" si="123"/>
        <v>0</v>
      </c>
    </row>
    <row r="1271" spans="1:8" x14ac:dyDescent="0.3">
      <c r="A1271" s="7">
        <v>40379</v>
      </c>
      <c r="B1271" s="1">
        <f>VLOOKUP(A1271,data_considerations!$C$16:$D$8665,2)</f>
        <v>2.0150000000000001</v>
      </c>
      <c r="C1271" s="38">
        <f t="shared" si="121"/>
        <v>0</v>
      </c>
      <c r="D1271" s="71">
        <f t="shared" si="122"/>
        <v>1.9394509079164147E-3</v>
      </c>
      <c r="E1271">
        <f t="shared" si="118"/>
        <v>4.4039197403181803E-2</v>
      </c>
      <c r="F1271">
        <f t="shared" si="119"/>
        <v>2.2900382649654536</v>
      </c>
      <c r="G1271" s="4">
        <f t="shared" si="120"/>
        <v>-7.2438033576655458E-2</v>
      </c>
      <c r="H1271">
        <f t="shared" si="123"/>
        <v>0</v>
      </c>
    </row>
    <row r="1272" spans="1:8" x14ac:dyDescent="0.3">
      <c r="A1272" s="7">
        <v>40386</v>
      </c>
      <c r="B1272" s="1">
        <f>VLOOKUP(A1272,data_considerations!$C$16:$D$8665,2)</f>
        <v>1.9930000000000001</v>
      </c>
      <c r="C1272" s="38">
        <f t="shared" si="121"/>
        <v>-1.0978154167988675E-2</v>
      </c>
      <c r="D1272" s="71">
        <f t="shared" si="122"/>
        <v>1.8230838534414298E-3</v>
      </c>
      <c r="E1272">
        <f t="shared" si="118"/>
        <v>4.2697586037637181E-2</v>
      </c>
      <c r="F1272">
        <f t="shared" si="119"/>
        <v>2.2202744739571334</v>
      </c>
      <c r="G1272" s="4">
        <f t="shared" si="120"/>
        <v>-7.0231279256080067E-2</v>
      </c>
      <c r="H1272">
        <f t="shared" si="123"/>
        <v>0</v>
      </c>
    </row>
    <row r="1273" spans="1:8" x14ac:dyDescent="0.3">
      <c r="A1273" s="7">
        <v>40393</v>
      </c>
      <c r="B1273" s="1">
        <f>VLOOKUP(A1273,data_considerations!$C$16:$D$8665,2)</f>
        <v>2.1309999999999998</v>
      </c>
      <c r="C1273" s="38">
        <f t="shared" si="121"/>
        <v>6.6950311885822372E-2</v>
      </c>
      <c r="D1273" s="71">
        <f t="shared" si="122"/>
        <v>1.7209300143711116E-3</v>
      </c>
      <c r="E1273">
        <f t="shared" si="118"/>
        <v>4.1484093510297554E-2</v>
      </c>
      <c r="F1273">
        <f t="shared" si="119"/>
        <v>2.1571728625354729</v>
      </c>
      <c r="G1273" s="4">
        <f t="shared" si="120"/>
        <v>-6.8235261671206984E-2</v>
      </c>
      <c r="H1273">
        <f t="shared" si="123"/>
        <v>0</v>
      </c>
    </row>
    <row r="1274" spans="1:8" x14ac:dyDescent="0.3">
      <c r="A1274" s="7">
        <v>40400</v>
      </c>
      <c r="B1274" s="1">
        <f>VLOOKUP(A1274,data_considerations!$C$16:$D$8665,2)</f>
        <v>2.0139999999999998</v>
      </c>
      <c r="C1274" s="38">
        <f t="shared" si="121"/>
        <v>-5.6468558820109496E-2</v>
      </c>
      <c r="D1274" s="71">
        <f t="shared" si="122"/>
        <v>1.8866148692053785E-3</v>
      </c>
      <c r="E1274">
        <f t="shared" si="118"/>
        <v>4.3435180087175632E-2</v>
      </c>
      <c r="F1274">
        <f t="shared" si="119"/>
        <v>2.258629364533133</v>
      </c>
      <c r="G1274" s="4">
        <f t="shared" si="120"/>
        <v>-7.1444513503681223E-2</v>
      </c>
      <c r="H1274">
        <f t="shared" si="123"/>
        <v>0</v>
      </c>
    </row>
    <row r="1275" spans="1:8" x14ac:dyDescent="0.3">
      <c r="A1275" s="7">
        <v>40407</v>
      </c>
      <c r="B1275" s="1">
        <f>VLOOKUP(A1275,data_considerations!$C$16:$D$8665,2)</f>
        <v>1.8939999999999999</v>
      </c>
      <c r="C1275" s="38">
        <f t="shared" si="121"/>
        <v>-6.1431799532483955E-2</v>
      </c>
      <c r="D1275" s="71">
        <f t="shared" si="122"/>
        <v>1.964739865166266E-3</v>
      </c>
      <c r="E1275">
        <f t="shared" si="118"/>
        <v>4.43253862382074E-2</v>
      </c>
      <c r="F1275">
        <f t="shared" si="119"/>
        <v>2.3049200843867848</v>
      </c>
      <c r="G1275" s="4">
        <f t="shared" si="120"/>
        <v>-7.2908772319940335E-2</v>
      </c>
      <c r="H1275">
        <f t="shared" si="123"/>
        <v>0</v>
      </c>
    </row>
    <row r="1276" spans="1:8" x14ac:dyDescent="0.3">
      <c r="A1276" s="7">
        <v>40414</v>
      </c>
      <c r="B1276" s="1">
        <f>VLOOKUP(A1276,data_considerations!$C$16:$D$8665,2)</f>
        <v>1.8089999999999999</v>
      </c>
      <c r="C1276" s="38">
        <f t="shared" si="121"/>
        <v>-4.5916788350728453E-2</v>
      </c>
      <c r="D1276" s="71">
        <f t="shared" si="122"/>
        <v>2.073287432884248E-3</v>
      </c>
      <c r="E1276">
        <f t="shared" si="118"/>
        <v>4.5533366149278352E-2</v>
      </c>
      <c r="F1276">
        <f t="shared" si="119"/>
        <v>2.3677350397624743</v>
      </c>
      <c r="G1276" s="4">
        <f t="shared" si="120"/>
        <v>-7.4895722457949912E-2</v>
      </c>
      <c r="H1276">
        <f t="shared" si="123"/>
        <v>0</v>
      </c>
    </row>
    <row r="1277" spans="1:8" x14ac:dyDescent="0.3">
      <c r="A1277" s="7">
        <v>40421</v>
      </c>
      <c r="B1277" s="1">
        <f>VLOOKUP(A1277,data_considerations!$C$16:$D$8665,2)</f>
        <v>1.8959999999999999</v>
      </c>
      <c r="C1277" s="38">
        <f t="shared" si="121"/>
        <v>4.6972197419671874E-2</v>
      </c>
      <c r="D1277" s="71">
        <f t="shared" si="122"/>
        <v>2.0753912740579289E-3</v>
      </c>
      <c r="E1277">
        <f t="shared" si="118"/>
        <v>4.555646248402008E-2</v>
      </c>
      <c r="F1277">
        <f t="shared" si="119"/>
        <v>2.3689360491690441</v>
      </c>
      <c r="G1277" s="4">
        <f t="shared" si="120"/>
        <v>-7.4933712547919126E-2</v>
      </c>
      <c r="H1277">
        <f t="shared" si="123"/>
        <v>0</v>
      </c>
    </row>
    <row r="1278" spans="1:8" x14ac:dyDescent="0.3">
      <c r="A1278" s="7">
        <v>40428</v>
      </c>
      <c r="B1278" s="1">
        <f>VLOOKUP(A1278,data_considerations!$C$16:$D$8665,2)</f>
        <v>1.948</v>
      </c>
      <c r="C1278" s="38">
        <f t="shared" si="121"/>
        <v>2.7056801387513294E-2</v>
      </c>
      <c r="D1278" s="71">
        <f t="shared" si="122"/>
        <v>2.083251037440411E-3</v>
      </c>
      <c r="E1278">
        <f t="shared" si="118"/>
        <v>4.5642644943521965E-2</v>
      </c>
      <c r="F1278">
        <f t="shared" si="119"/>
        <v>2.3734175370631423</v>
      </c>
      <c r="G1278" s="4">
        <f t="shared" si="120"/>
        <v>-7.5075470079010401E-2</v>
      </c>
      <c r="H1278">
        <f t="shared" si="123"/>
        <v>0</v>
      </c>
    </row>
    <row r="1279" spans="1:8" x14ac:dyDescent="0.3">
      <c r="A1279" s="7">
        <v>40435</v>
      </c>
      <c r="B1279" s="1">
        <f>VLOOKUP(A1279,data_considerations!$C$16:$D$8665,2)</f>
        <v>2.0059999999999998</v>
      </c>
      <c r="C1279" s="38">
        <f t="shared" si="121"/>
        <v>2.9339484319400401E-2</v>
      </c>
      <c r="D1279" s="71">
        <f t="shared" si="122"/>
        <v>2.0021802052733869E-3</v>
      </c>
      <c r="E1279">
        <f t="shared" si="118"/>
        <v>4.4745728346663294E-2</v>
      </c>
      <c r="F1279">
        <f t="shared" si="119"/>
        <v>2.3267778740264911</v>
      </c>
      <c r="G1279" s="4">
        <f t="shared" si="120"/>
        <v>-7.3600173561594442E-2</v>
      </c>
      <c r="H1279">
        <f t="shared" si="123"/>
        <v>0</v>
      </c>
    </row>
    <row r="1280" spans="1:8" x14ac:dyDescent="0.3">
      <c r="A1280" s="7">
        <v>40442</v>
      </c>
      <c r="B1280" s="1">
        <f>VLOOKUP(A1280,data_considerations!$C$16:$D$8665,2)</f>
        <v>1.9450000000000001</v>
      </c>
      <c r="C1280" s="38">
        <f t="shared" si="121"/>
        <v>-3.0880712469334055E-2</v>
      </c>
      <c r="D1280" s="71">
        <f t="shared" si="122"/>
        <v>1.9336977133646842E-3</v>
      </c>
      <c r="E1280">
        <f t="shared" si="118"/>
        <v>4.3973829869192474E-2</v>
      </c>
      <c r="F1280">
        <f t="shared" si="119"/>
        <v>2.2866391531980086</v>
      </c>
      <c r="G1280" s="4">
        <f t="shared" si="120"/>
        <v>-7.2330513551288236E-2</v>
      </c>
      <c r="H1280">
        <f t="shared" si="123"/>
        <v>0</v>
      </c>
    </row>
    <row r="1281" spans="1:8" x14ac:dyDescent="0.3">
      <c r="A1281" s="7">
        <v>40449</v>
      </c>
      <c r="B1281" s="1">
        <f>VLOOKUP(A1281,data_considerations!$C$16:$D$8665,2)</f>
        <v>1.978</v>
      </c>
      <c r="C1281" s="38">
        <f t="shared" si="121"/>
        <v>1.6824256130110769E-2</v>
      </c>
      <c r="D1281" s="71">
        <f t="shared" si="122"/>
        <v>1.8748929547196241E-3</v>
      </c>
      <c r="E1281">
        <f t="shared" si="118"/>
        <v>4.3300034119150808E-2</v>
      </c>
      <c r="F1281">
        <f t="shared" si="119"/>
        <v>2.2516017741958421</v>
      </c>
      <c r="G1281" s="4">
        <f t="shared" si="120"/>
        <v>-7.1222218168007723E-2</v>
      </c>
      <c r="H1281">
        <f t="shared" si="123"/>
        <v>0</v>
      </c>
    </row>
    <row r="1282" spans="1:8" x14ac:dyDescent="0.3">
      <c r="A1282" s="7">
        <v>40456</v>
      </c>
      <c r="B1282" s="1">
        <f>VLOOKUP(A1282,data_considerations!$C$16:$D$8665,2)</f>
        <v>2.181</v>
      </c>
      <c r="C1282" s="38">
        <f t="shared" si="121"/>
        <v>9.7697254018971669E-2</v>
      </c>
      <c r="D1282" s="71">
        <f t="shared" si="122"/>
        <v>1.7793827130963406E-3</v>
      </c>
      <c r="E1282">
        <f t="shared" si="118"/>
        <v>4.2182730033703847E-2</v>
      </c>
      <c r="F1282">
        <f t="shared" si="119"/>
        <v>2.1935019617526001</v>
      </c>
      <c r="G1282" s="4">
        <f t="shared" si="120"/>
        <v>-6.9384416490652592E-2</v>
      </c>
      <c r="H1282">
        <f t="shared" si="123"/>
        <v>0</v>
      </c>
    </row>
    <row r="1283" spans="1:8" x14ac:dyDescent="0.3">
      <c r="A1283" s="7">
        <v>40463</v>
      </c>
      <c r="B1283" s="1">
        <f>VLOOKUP(A1283,data_considerations!$C$16:$D$8665,2)</f>
        <v>2.1880000000000002</v>
      </c>
      <c r="C1283" s="38">
        <f t="shared" si="121"/>
        <v>3.2043973402428208E-3</v>
      </c>
      <c r="D1283" s="71">
        <f t="shared" si="122"/>
        <v>2.2453049568814092E-3</v>
      </c>
      <c r="E1283">
        <f t="shared" si="118"/>
        <v>4.7384648958089887E-2</v>
      </c>
      <c r="F1283">
        <f t="shared" si="119"/>
        <v>2.4640017458206742</v>
      </c>
      <c r="G1283" s="4">
        <f t="shared" si="120"/>
        <v>-7.7940811700536475E-2</v>
      </c>
      <c r="H1283">
        <f t="shared" si="123"/>
        <v>0</v>
      </c>
    </row>
    <row r="1284" spans="1:8" x14ac:dyDescent="0.3">
      <c r="A1284" s="7">
        <v>40470</v>
      </c>
      <c r="B1284" s="1">
        <f>VLOOKUP(A1284,data_considerations!$C$16:$D$8665,2)</f>
        <v>2.1150000000000002</v>
      </c>
      <c r="C1284" s="38">
        <f t="shared" si="121"/>
        <v>-3.3933072061493444E-2</v>
      </c>
      <c r="D1284" s="71">
        <f t="shared" si="122"/>
        <v>2.111202749207374E-3</v>
      </c>
      <c r="E1284">
        <f t="shared" si="118"/>
        <v>4.5947826381749268E-2</v>
      </c>
      <c r="F1284">
        <f t="shared" si="119"/>
        <v>2.3892869718509617</v>
      </c>
      <c r="G1284" s="4">
        <f t="shared" si="120"/>
        <v>-7.5577448874556849E-2</v>
      </c>
      <c r="H1284">
        <f t="shared" si="123"/>
        <v>0</v>
      </c>
    </row>
    <row r="1285" spans="1:8" x14ac:dyDescent="0.3">
      <c r="A1285" s="7">
        <v>40477</v>
      </c>
      <c r="B1285" s="1">
        <f>VLOOKUP(A1285,data_considerations!$C$16:$D$8665,2)</f>
        <v>2.105</v>
      </c>
      <c r="C1285" s="38">
        <f t="shared" si="121"/>
        <v>-4.7393453638966705E-3</v>
      </c>
      <c r="D1285" s="71">
        <f t="shared" si="122"/>
        <v>2.0536177870267617E-3</v>
      </c>
      <c r="E1285">
        <f t="shared" si="118"/>
        <v>4.531685985399652E-2</v>
      </c>
      <c r="F1285">
        <f t="shared" si="119"/>
        <v>2.3564767124078192</v>
      </c>
      <c r="G1285" s="4">
        <f t="shared" si="120"/>
        <v>-7.4539601292897759E-2</v>
      </c>
      <c r="H1285">
        <f t="shared" si="123"/>
        <v>0</v>
      </c>
    </row>
    <row r="1286" spans="1:8" x14ac:dyDescent="0.3">
      <c r="A1286" s="7">
        <v>40484</v>
      </c>
      <c r="B1286" s="1">
        <f>VLOOKUP(A1286,data_considerations!$C$16:$D$8665,2)</f>
        <v>2.1619999999999999</v>
      </c>
      <c r="C1286" s="38">
        <f t="shared" si="121"/>
        <v>2.6718252082671798E-2</v>
      </c>
      <c r="D1286" s="71">
        <f t="shared" si="122"/>
        <v>1.9317484034738531E-3</v>
      </c>
      <c r="E1286">
        <f t="shared" si="118"/>
        <v>4.3951659848905061E-2</v>
      </c>
      <c r="F1286">
        <f t="shared" si="119"/>
        <v>2.2854863121430631</v>
      </c>
      <c r="G1286" s="4">
        <f t="shared" si="120"/>
        <v>-7.2294047113008908E-2</v>
      </c>
      <c r="H1286">
        <f t="shared" si="123"/>
        <v>0</v>
      </c>
    </row>
    <row r="1287" spans="1:8" x14ac:dyDescent="0.3">
      <c r="A1287" s="7">
        <v>40491</v>
      </c>
      <c r="B1287" s="1">
        <f>VLOOKUP(A1287,data_considerations!$C$16:$D$8665,2)</f>
        <v>2.2130000000000001</v>
      </c>
      <c r="C1287" s="38">
        <f t="shared" si="121"/>
        <v>2.3315341851896206E-2</v>
      </c>
      <c r="D1287" s="71">
        <f t="shared" si="122"/>
        <v>1.8586753989266137E-3</v>
      </c>
      <c r="E1287">
        <f t="shared" si="118"/>
        <v>4.3112357844666924E-2</v>
      </c>
      <c r="F1287">
        <f t="shared" si="119"/>
        <v>2.2418426079226799</v>
      </c>
      <c r="G1287" s="4">
        <f t="shared" si="120"/>
        <v>-7.0913518167230169E-2</v>
      </c>
      <c r="H1287">
        <f t="shared" si="123"/>
        <v>0</v>
      </c>
    </row>
    <row r="1288" spans="1:8" x14ac:dyDescent="0.3">
      <c r="A1288" s="7">
        <v>40498</v>
      </c>
      <c r="B1288" s="1">
        <f>VLOOKUP(A1288,data_considerations!$C$16:$D$8665,2)</f>
        <v>2.2160000000000002</v>
      </c>
      <c r="C1288" s="38">
        <f t="shared" si="121"/>
        <v>1.3547078161248438E-3</v>
      </c>
      <c r="D1288" s="71">
        <f t="shared" si="122"/>
        <v>1.7797711849312637E-3</v>
      </c>
      <c r="E1288">
        <f t="shared" si="118"/>
        <v>4.2187334413675198E-2</v>
      </c>
      <c r="F1288">
        <f t="shared" si="119"/>
        <v>2.1937413895111102</v>
      </c>
      <c r="G1288" s="4">
        <f t="shared" si="120"/>
        <v>-6.9391990021748326E-2</v>
      </c>
      <c r="H1288">
        <f t="shared" si="123"/>
        <v>0</v>
      </c>
    </row>
    <row r="1289" spans="1:8" x14ac:dyDescent="0.3">
      <c r="A1289" s="7">
        <v>40505</v>
      </c>
      <c r="B1289" s="1">
        <f>VLOOKUP(A1289,data_considerations!$C$16:$D$8665,2)</f>
        <v>2.2109999999999999</v>
      </c>
      <c r="C1289" s="38">
        <f t="shared" si="121"/>
        <v>-2.2588670097282763E-3</v>
      </c>
      <c r="D1289" s="71">
        <f t="shared" si="122"/>
        <v>1.673095027831412E-3</v>
      </c>
      <c r="E1289">
        <f t="shared" si="118"/>
        <v>4.0903484299401827E-2</v>
      </c>
      <c r="F1289">
        <f t="shared" si="119"/>
        <v>2.126981183568895</v>
      </c>
      <c r="G1289" s="4">
        <f t="shared" si="120"/>
        <v>-6.7280244504823714E-2</v>
      </c>
      <c r="H1289">
        <f t="shared" si="123"/>
        <v>0</v>
      </c>
    </row>
    <row r="1290" spans="1:8" x14ac:dyDescent="0.3">
      <c r="A1290" s="7">
        <v>40512</v>
      </c>
      <c r="B1290" s="1">
        <f>VLOOKUP(A1290,data_considerations!$C$16:$D$8665,2)</f>
        <v>2.2709999999999999</v>
      </c>
      <c r="C1290" s="38">
        <f t="shared" si="121"/>
        <v>2.6775361248112268E-2</v>
      </c>
      <c r="D1290" s="71">
        <f t="shared" si="122"/>
        <v>1.5730154749715854E-3</v>
      </c>
      <c r="E1290">
        <f t="shared" si="118"/>
        <v>3.9661259119846227E-2</v>
      </c>
      <c r="F1290">
        <f t="shared" si="119"/>
        <v>2.0623854742320038</v>
      </c>
      <c r="G1290" s="4">
        <f t="shared" si="120"/>
        <v>-6.5236965912741238E-2</v>
      </c>
      <c r="H1290">
        <f t="shared" si="123"/>
        <v>0</v>
      </c>
    </row>
    <row r="1291" spans="1:8" x14ac:dyDescent="0.3">
      <c r="A1291" s="7">
        <v>40519</v>
      </c>
      <c r="B1291" s="1">
        <f>VLOOKUP(A1291,data_considerations!$C$16:$D$8665,2)</f>
        <v>2.3380000000000001</v>
      </c>
      <c r="C1291" s="38">
        <f t="shared" si="121"/>
        <v>2.907559992645543E-2</v>
      </c>
      <c r="D1291" s="71">
        <f t="shared" si="122"/>
        <v>1.521649744671305E-3</v>
      </c>
      <c r="E1291">
        <f t="shared" si="118"/>
        <v>3.9008329170464415E-2</v>
      </c>
      <c r="F1291">
        <f t="shared" si="119"/>
        <v>2.0284331168641496</v>
      </c>
      <c r="G1291" s="4">
        <f t="shared" si="120"/>
        <v>-6.4162991717355317E-2</v>
      </c>
      <c r="H1291">
        <f t="shared" si="123"/>
        <v>0</v>
      </c>
    </row>
    <row r="1292" spans="1:8" x14ac:dyDescent="0.3">
      <c r="A1292" s="7">
        <v>40526</v>
      </c>
      <c r="B1292" s="1">
        <f>VLOOKUP(A1292,data_considerations!$C$16:$D$8665,2)</f>
        <v>2.31</v>
      </c>
      <c r="C1292" s="38">
        <f t="shared" si="121"/>
        <v>-1.204833851617448E-2</v>
      </c>
      <c r="D1292" s="71">
        <f t="shared" si="122"/>
        <v>1.4810741906560244E-3</v>
      </c>
      <c r="E1292">
        <f t="shared" si="118"/>
        <v>3.8484726719258698E-2</v>
      </c>
      <c r="F1292">
        <f t="shared" si="119"/>
        <v>2.0012057894014523</v>
      </c>
      <c r="G1292" s="4">
        <f t="shared" si="120"/>
        <v>-6.3301742326408922E-2</v>
      </c>
      <c r="H1292">
        <f t="shared" si="123"/>
        <v>0</v>
      </c>
    </row>
    <row r="1293" spans="1:8" x14ac:dyDescent="0.3">
      <c r="A1293" s="7">
        <v>40533</v>
      </c>
      <c r="B1293" s="1">
        <f>VLOOKUP(A1293,data_considerations!$C$16:$D$8665,2)</f>
        <v>2.4420000000000002</v>
      </c>
      <c r="C1293" s="38">
        <f t="shared" si="121"/>
        <v>5.5569851154810786E-2</v>
      </c>
      <c r="D1293" s="71">
        <f t="shared" si="122"/>
        <v>1.4009194868766829E-3</v>
      </c>
      <c r="E1293">
        <f t="shared" ref="E1293:E1356" si="124">SQRT(D1293)</f>
        <v>3.7428859011151845E-2</v>
      </c>
      <c r="F1293">
        <f t="shared" ref="F1293:F1356" si="125">E1293*52</f>
        <v>1.946300668579896</v>
      </c>
      <c r="G1293" s="4">
        <f t="shared" ref="G1293:G1356" si="126">NORMSINV(0.05)*E1293</f>
        <v>-6.1564994497148424E-2</v>
      </c>
      <c r="H1293">
        <f t="shared" si="123"/>
        <v>0</v>
      </c>
    </row>
    <row r="1294" spans="1:8" x14ac:dyDescent="0.3">
      <c r="A1294" s="7">
        <v>40540</v>
      </c>
      <c r="B1294" s="1">
        <f>VLOOKUP(A1294,data_considerations!$C$16:$D$8665,2)</f>
        <v>2.4249999999999998</v>
      </c>
      <c r="C1294" s="38">
        <f t="shared" ref="C1294:C1357" si="127">LN(B1294/B1293)</f>
        <v>-6.9858512990665601E-3</v>
      </c>
      <c r="D1294" s="71">
        <f t="shared" ref="D1294:D1357" si="128">(1-$D$8)*C1293^2+$D$8*D1293</f>
        <v>1.5021448191061516E-3</v>
      </c>
      <c r="E1294">
        <f t="shared" si="124"/>
        <v>3.8757513066580415E-2</v>
      </c>
      <c r="F1294">
        <f t="shared" si="125"/>
        <v>2.0153906794621816</v>
      </c>
      <c r="G1294" s="4">
        <f t="shared" si="126"/>
        <v>-6.3750435939183892E-2</v>
      </c>
      <c r="H1294">
        <f t="shared" ref="H1294:H1357" si="129">IF(C1294&gt;G1294,0,1)</f>
        <v>0</v>
      </c>
    </row>
    <row r="1295" spans="1:8" x14ac:dyDescent="0.3">
      <c r="A1295" s="7">
        <v>40547</v>
      </c>
      <c r="B1295" s="1">
        <f>VLOOKUP(A1295,data_considerations!$C$16:$D$8665,2)</f>
        <v>2.4140000000000001</v>
      </c>
      <c r="C1295" s="38">
        <f t="shared" si="127"/>
        <v>-4.54640171410661E-3</v>
      </c>
      <c r="D1295" s="71">
        <f t="shared" si="128"/>
        <v>1.4149442570621426E-3</v>
      </c>
      <c r="E1295">
        <f t="shared" si="124"/>
        <v>3.7615744802703861E-2</v>
      </c>
      <c r="F1295">
        <f t="shared" si="125"/>
        <v>1.9560187297406009</v>
      </c>
      <c r="G1295" s="4">
        <f t="shared" si="126"/>
        <v>-6.1872394269208451E-2</v>
      </c>
      <c r="H1295">
        <f t="shared" si="129"/>
        <v>0</v>
      </c>
    </row>
    <row r="1296" spans="1:8" x14ac:dyDescent="0.3">
      <c r="A1296" s="7">
        <v>40554</v>
      </c>
      <c r="B1296" s="1">
        <f>VLOOKUP(A1296,data_considerations!$C$16:$D$8665,2)</f>
        <v>2.4830000000000001</v>
      </c>
      <c r="C1296" s="38">
        <f t="shared" si="127"/>
        <v>2.8182383850689812E-2</v>
      </c>
      <c r="D1296" s="71">
        <f t="shared" si="128"/>
        <v>1.3312877877511759E-3</v>
      </c>
      <c r="E1296">
        <f t="shared" si="124"/>
        <v>3.6486816629450913E-2</v>
      </c>
      <c r="F1296">
        <f t="shared" si="125"/>
        <v>1.8973144647314475</v>
      </c>
      <c r="G1296" s="4">
        <f t="shared" si="126"/>
        <v>-6.0015472668865644E-2</v>
      </c>
      <c r="H1296">
        <f t="shared" si="129"/>
        <v>0</v>
      </c>
    </row>
    <row r="1297" spans="1:8" x14ac:dyDescent="0.3">
      <c r="A1297" s="7">
        <v>40561</v>
      </c>
      <c r="B1297" s="1">
        <f>VLOOKUP(A1297,data_considerations!$C$16:$D$8665,2)</f>
        <v>2.4820000000000002</v>
      </c>
      <c r="C1297" s="38">
        <f t="shared" si="127"/>
        <v>-4.0281974361402648E-4</v>
      </c>
      <c r="D1297" s="71">
        <f t="shared" si="128"/>
        <v>1.2990653260565627E-3</v>
      </c>
      <c r="E1297">
        <f t="shared" si="124"/>
        <v>3.6042548828524361E-2</v>
      </c>
      <c r="F1297">
        <f t="shared" si="125"/>
        <v>1.8742125390832667</v>
      </c>
      <c r="G1297" s="4">
        <f t="shared" si="126"/>
        <v>-5.9284717165173847E-2</v>
      </c>
      <c r="H1297">
        <f t="shared" si="129"/>
        <v>0</v>
      </c>
    </row>
    <row r="1298" spans="1:8" x14ac:dyDescent="0.3">
      <c r="A1298" s="7">
        <v>40568</v>
      </c>
      <c r="B1298" s="1">
        <f>VLOOKUP(A1298,data_considerations!$C$16:$D$8665,2)</f>
        <v>2.3479999999999999</v>
      </c>
      <c r="C1298" s="38">
        <f t="shared" si="127"/>
        <v>-5.5500784816565563E-2</v>
      </c>
      <c r="D1298" s="71">
        <f t="shared" si="128"/>
        <v>1.2211311423179197E-3</v>
      </c>
      <c r="E1298">
        <f t="shared" si="124"/>
        <v>3.4944686896836261E-2</v>
      </c>
      <c r="F1298">
        <f t="shared" si="125"/>
        <v>1.8171237186354856</v>
      </c>
      <c r="G1298" s="4">
        <f t="shared" si="126"/>
        <v>-5.7478894984944726E-2</v>
      </c>
      <c r="H1298">
        <f t="shared" si="129"/>
        <v>0</v>
      </c>
    </row>
    <row r="1299" spans="1:8" x14ac:dyDescent="0.3">
      <c r="A1299" s="7">
        <v>40575</v>
      </c>
      <c r="B1299" s="1">
        <f>VLOOKUP(A1299,data_considerations!$C$16:$D$8665,2)</f>
        <v>2.4929999999999999</v>
      </c>
      <c r="C1299" s="38">
        <f t="shared" si="127"/>
        <v>5.992290257557073E-2</v>
      </c>
      <c r="D1299" s="71">
        <f t="shared" si="128"/>
        <v>1.3326835006941275E-3</v>
      </c>
      <c r="E1299">
        <f t="shared" si="124"/>
        <v>3.6505937882680507E-2</v>
      </c>
      <c r="F1299">
        <f t="shared" si="125"/>
        <v>1.8983087698993864</v>
      </c>
      <c r="G1299" s="4">
        <f t="shared" si="126"/>
        <v>-6.0046924331592193E-2</v>
      </c>
      <c r="H1299">
        <f t="shared" si="129"/>
        <v>0</v>
      </c>
    </row>
    <row r="1300" spans="1:8" x14ac:dyDescent="0.3">
      <c r="A1300" s="7">
        <v>40582</v>
      </c>
      <c r="B1300" s="1">
        <f>VLOOKUP(A1300,data_considerations!$C$16:$D$8665,2)</f>
        <v>2.48</v>
      </c>
      <c r="C1300" s="38">
        <f t="shared" si="127"/>
        <v>-5.2282443645299374E-3</v>
      </c>
      <c r="D1300" s="71">
        <f t="shared" si="128"/>
        <v>1.4681677458373604E-3</v>
      </c>
      <c r="E1300">
        <f t="shared" si="124"/>
        <v>3.8316677124163055E-2</v>
      </c>
      <c r="F1300">
        <f t="shared" si="125"/>
        <v>1.9924672104564789</v>
      </c>
      <c r="G1300" s="4">
        <f t="shared" si="126"/>
        <v>-6.3025325340408125E-2</v>
      </c>
      <c r="H1300">
        <f t="shared" si="129"/>
        <v>0</v>
      </c>
    </row>
    <row r="1301" spans="1:8" x14ac:dyDescent="0.3">
      <c r="A1301" s="7">
        <v>40589</v>
      </c>
      <c r="B1301" s="1">
        <f>VLOOKUP(A1301,data_considerations!$C$16:$D$8665,2)</f>
        <v>2.488</v>
      </c>
      <c r="C1301" s="38">
        <f t="shared" si="127"/>
        <v>3.2206147000421572E-3</v>
      </c>
      <c r="D1301" s="71">
        <f t="shared" si="128"/>
        <v>1.381717753435233E-3</v>
      </c>
      <c r="E1301">
        <f t="shared" si="124"/>
        <v>3.7171464235825215E-2</v>
      </c>
      <c r="F1301">
        <f t="shared" si="125"/>
        <v>1.9329161402629111</v>
      </c>
      <c r="G1301" s="4">
        <f t="shared" si="126"/>
        <v>-6.1141617767394053E-2</v>
      </c>
      <c r="H1301">
        <f t="shared" si="129"/>
        <v>0</v>
      </c>
    </row>
    <row r="1302" spans="1:8" x14ac:dyDescent="0.3">
      <c r="A1302" s="7">
        <v>40596</v>
      </c>
      <c r="B1302" s="1">
        <f>VLOOKUP(A1302,data_considerations!$C$16:$D$8665,2)</f>
        <v>2.6</v>
      </c>
      <c r="C1302" s="38">
        <f t="shared" si="127"/>
        <v>4.4032270150503344E-2</v>
      </c>
      <c r="D1302" s="71">
        <f t="shared" si="128"/>
        <v>1.2994370297718866E-3</v>
      </c>
      <c r="E1302">
        <f t="shared" si="124"/>
        <v>3.6047704916844385E-2</v>
      </c>
      <c r="F1302">
        <f t="shared" si="125"/>
        <v>1.8744806556759079</v>
      </c>
      <c r="G1302" s="4">
        <f t="shared" si="126"/>
        <v>-5.9293198175747922E-2</v>
      </c>
      <c r="H1302">
        <f t="shared" si="129"/>
        <v>0</v>
      </c>
    </row>
    <row r="1303" spans="1:8" x14ac:dyDescent="0.3">
      <c r="A1303" s="7">
        <v>40603</v>
      </c>
      <c r="B1303" s="1">
        <f>VLOOKUP(A1303,data_considerations!$C$16:$D$8665,2)</f>
        <v>2.843</v>
      </c>
      <c r="C1303" s="38">
        <f t="shared" si="127"/>
        <v>8.9348387641426386E-2</v>
      </c>
      <c r="D1303" s="71">
        <f t="shared" si="128"/>
        <v>1.3378012568619879E-3</v>
      </c>
      <c r="E1303">
        <f t="shared" si="124"/>
        <v>3.6575965562948405E-2</v>
      </c>
      <c r="F1303">
        <f t="shared" si="125"/>
        <v>1.9019502092733171</v>
      </c>
      <c r="G1303" s="4">
        <f t="shared" si="126"/>
        <v>-6.0162109615467849E-2</v>
      </c>
      <c r="H1303">
        <f t="shared" si="129"/>
        <v>0</v>
      </c>
    </row>
    <row r="1304" spans="1:8" x14ac:dyDescent="0.3">
      <c r="A1304" s="7">
        <v>40610</v>
      </c>
      <c r="B1304" s="1">
        <f>VLOOKUP(A1304,data_considerations!$C$16:$D$8665,2)</f>
        <v>2.7719999999999998</v>
      </c>
      <c r="C1304" s="38">
        <f t="shared" si="127"/>
        <v>-2.5290751341205949E-2</v>
      </c>
      <c r="D1304" s="71">
        <f t="shared" si="128"/>
        <v>1.7365212438976247E-3</v>
      </c>
      <c r="E1304">
        <f t="shared" si="124"/>
        <v>4.1671587969474178E-2</v>
      </c>
      <c r="F1304">
        <f t="shared" si="125"/>
        <v>2.1669225744126575</v>
      </c>
      <c r="G1304" s="4">
        <f t="shared" si="126"/>
        <v>-6.8543662612416956E-2</v>
      </c>
      <c r="H1304">
        <f t="shared" si="129"/>
        <v>0</v>
      </c>
    </row>
    <row r="1305" spans="1:8" x14ac:dyDescent="0.3">
      <c r="A1305" s="7">
        <v>40617</v>
      </c>
      <c r="B1305" s="1">
        <f>VLOOKUP(A1305,data_considerations!$C$16:$D$8665,2)</f>
        <v>2.6379999999999999</v>
      </c>
      <c r="C1305" s="38">
        <f t="shared" si="127"/>
        <v>-4.9548027032533956E-2</v>
      </c>
      <c r="D1305" s="71">
        <f t="shared" si="128"/>
        <v>1.6707072954679299E-3</v>
      </c>
      <c r="E1305">
        <f t="shared" si="124"/>
        <v>4.0874286482676735E-2</v>
      </c>
      <c r="F1305">
        <f t="shared" si="125"/>
        <v>2.1254628970991902</v>
      </c>
      <c r="G1305" s="4">
        <f t="shared" si="126"/>
        <v>-6.7232218370084376E-2</v>
      </c>
      <c r="H1305">
        <f t="shared" si="129"/>
        <v>0</v>
      </c>
    </row>
    <row r="1306" spans="1:8" x14ac:dyDescent="0.3">
      <c r="A1306" s="7">
        <v>40624</v>
      </c>
      <c r="B1306" s="1">
        <f>VLOOKUP(A1306,data_considerations!$C$16:$D$8665,2)</f>
        <v>2.8210000000000002</v>
      </c>
      <c r="C1306" s="38">
        <f t="shared" si="127"/>
        <v>6.707037772473641E-2</v>
      </c>
      <c r="D1306" s="71">
        <f t="shared" si="128"/>
        <v>1.717765276708857E-3</v>
      </c>
      <c r="E1306">
        <f t="shared" si="124"/>
        <v>4.144593196815409E-2</v>
      </c>
      <c r="F1306">
        <f t="shared" si="125"/>
        <v>2.1551884623440127</v>
      </c>
      <c r="G1306" s="4">
        <f t="shared" si="126"/>
        <v>-6.8172491520202244E-2</v>
      </c>
      <c r="H1306">
        <f t="shared" si="129"/>
        <v>0</v>
      </c>
    </row>
    <row r="1307" spans="1:8" x14ac:dyDescent="0.3">
      <c r="A1307" s="7">
        <v>40631</v>
      </c>
      <c r="B1307" s="1">
        <f>VLOOKUP(A1307,data_considerations!$C$16:$D$8665,2)</f>
        <v>2.9249999999999998</v>
      </c>
      <c r="C1307" s="38">
        <f t="shared" si="127"/>
        <v>3.620304866396043E-2</v>
      </c>
      <c r="D1307" s="71">
        <f t="shared" si="128"/>
        <v>1.8846054941946547E-3</v>
      </c>
      <c r="E1307">
        <f t="shared" si="124"/>
        <v>4.3412043193043273E-2</v>
      </c>
      <c r="F1307">
        <f t="shared" si="125"/>
        <v>2.2574262460382504</v>
      </c>
      <c r="G1307" s="4">
        <f t="shared" si="126"/>
        <v>-7.1406456699451212E-2</v>
      </c>
      <c r="H1307">
        <f t="shared" si="129"/>
        <v>0</v>
      </c>
    </row>
    <row r="1308" spans="1:8" x14ac:dyDescent="0.3">
      <c r="A1308" s="7">
        <v>40638</v>
      </c>
      <c r="B1308" s="1">
        <f>VLOOKUP(A1308,data_considerations!$C$16:$D$8665,2)</f>
        <v>3.113</v>
      </c>
      <c r="C1308" s="38">
        <f t="shared" si="127"/>
        <v>6.2292410775651334E-2</v>
      </c>
      <c r="D1308" s="71">
        <f t="shared" si="128"/>
        <v>1.8501688084968807E-3</v>
      </c>
      <c r="E1308">
        <f t="shared" si="124"/>
        <v>4.301358864936615E-2</v>
      </c>
      <c r="F1308">
        <f t="shared" si="125"/>
        <v>2.2367066097670398</v>
      </c>
      <c r="G1308" s="4">
        <f t="shared" si="126"/>
        <v>-7.0751057298108599E-2</v>
      </c>
      <c r="H1308">
        <f t="shared" si="129"/>
        <v>0</v>
      </c>
    </row>
    <row r="1309" spans="1:8" x14ac:dyDescent="0.3">
      <c r="A1309" s="7">
        <v>40645</v>
      </c>
      <c r="B1309" s="1">
        <f>VLOOKUP(A1309,data_considerations!$C$16:$D$8665,2)</f>
        <v>3.077</v>
      </c>
      <c r="C1309" s="38">
        <f t="shared" si="127"/>
        <v>-1.1631795119566374E-2</v>
      </c>
      <c r="D1309" s="71">
        <f t="shared" si="128"/>
        <v>1.971979346401617E-3</v>
      </c>
      <c r="E1309">
        <f t="shared" si="124"/>
        <v>4.4406974073917908E-2</v>
      </c>
      <c r="F1309">
        <f t="shared" si="125"/>
        <v>2.3091626518437312</v>
      </c>
      <c r="G1309" s="4">
        <f t="shared" si="126"/>
        <v>-7.3042972367423881E-2</v>
      </c>
      <c r="H1309">
        <f t="shared" si="129"/>
        <v>0</v>
      </c>
    </row>
    <row r="1310" spans="1:8" x14ac:dyDescent="0.3">
      <c r="A1310" s="7">
        <v>40652</v>
      </c>
      <c r="B1310" s="1">
        <f>VLOOKUP(A1310,data_considerations!$C$16:$D$8665,2)</f>
        <v>3.1640000000000001</v>
      </c>
      <c r="C1310" s="38">
        <f t="shared" si="127"/>
        <v>2.788195356550283E-2</v>
      </c>
      <c r="D1310" s="71">
        <f t="shared" si="128"/>
        <v>1.861778505079734E-3</v>
      </c>
      <c r="E1310">
        <f t="shared" si="124"/>
        <v>4.3148331428686022E-2</v>
      </c>
      <c r="F1310">
        <f t="shared" si="125"/>
        <v>2.2437132342916732</v>
      </c>
      <c r="G1310" s="4">
        <f t="shared" si="126"/>
        <v>-7.0972689447378418E-2</v>
      </c>
      <c r="H1310">
        <f t="shared" si="129"/>
        <v>0</v>
      </c>
    </row>
    <row r="1311" spans="1:8" x14ac:dyDescent="0.3">
      <c r="A1311" s="7">
        <v>40659</v>
      </c>
      <c r="B1311" s="1">
        <f>VLOOKUP(A1311,data_considerations!$C$16:$D$8665,2)</f>
        <v>3.2549999999999999</v>
      </c>
      <c r="C1311" s="38">
        <f t="shared" si="127"/>
        <v>2.8355225755125005E-2</v>
      </c>
      <c r="D1311" s="71">
        <f t="shared" si="128"/>
        <v>1.7967159948526813E-3</v>
      </c>
      <c r="E1311">
        <f t="shared" si="124"/>
        <v>4.238768683064318E-2</v>
      </c>
      <c r="F1311">
        <f t="shared" si="125"/>
        <v>2.2041597151934456</v>
      </c>
      <c r="G1311" s="4">
        <f t="shared" si="126"/>
        <v>-6.972154042146661E-2</v>
      </c>
      <c r="H1311">
        <f t="shared" si="129"/>
        <v>0</v>
      </c>
    </row>
    <row r="1312" spans="1:8" x14ac:dyDescent="0.3">
      <c r="A1312" s="7">
        <v>40666</v>
      </c>
      <c r="B1312" s="1">
        <f>VLOOKUP(A1312,data_considerations!$C$16:$D$8665,2)</f>
        <v>3.2349999999999999</v>
      </c>
      <c r="C1312" s="38">
        <f t="shared" si="127"/>
        <v>-6.163347707668688E-3</v>
      </c>
      <c r="D1312" s="71">
        <f t="shared" si="128"/>
        <v>1.7371541648189667E-3</v>
      </c>
      <c r="E1312">
        <f t="shared" si="124"/>
        <v>4.1679181431728801E-2</v>
      </c>
      <c r="F1312">
        <f t="shared" si="125"/>
        <v>2.1673174344498976</v>
      </c>
      <c r="G1312" s="4">
        <f t="shared" si="126"/>
        <v>-6.855615274634759E-2</v>
      </c>
      <c r="H1312">
        <f t="shared" si="129"/>
        <v>0</v>
      </c>
    </row>
    <row r="1313" spans="1:8" x14ac:dyDescent="0.3">
      <c r="A1313" s="7">
        <v>40673</v>
      </c>
      <c r="B1313" s="1">
        <f>VLOOKUP(A1313,data_considerations!$C$16:$D$8665,2)</f>
        <v>3.306</v>
      </c>
      <c r="C1313" s="38">
        <f t="shared" si="127"/>
        <v>2.171007144596868E-2</v>
      </c>
      <c r="D1313" s="71">
        <f t="shared" si="128"/>
        <v>1.635204126227766E-3</v>
      </c>
      <c r="E1313">
        <f t="shared" si="124"/>
        <v>4.0437657279171924E-2</v>
      </c>
      <c r="F1313">
        <f t="shared" si="125"/>
        <v>2.10275817851694</v>
      </c>
      <c r="G1313" s="4">
        <f t="shared" si="126"/>
        <v>-6.6514027241066559E-2</v>
      </c>
      <c r="H1313">
        <f t="shared" si="129"/>
        <v>0</v>
      </c>
    </row>
    <row r="1314" spans="1:8" x14ac:dyDescent="0.3">
      <c r="A1314" s="7">
        <v>40680</v>
      </c>
      <c r="B1314" s="1">
        <f>VLOOKUP(A1314,data_considerations!$C$16:$D$8665,2)</f>
        <v>2.8740000000000001</v>
      </c>
      <c r="C1314" s="38">
        <f t="shared" si="127"/>
        <v>-0.14003421174199926</v>
      </c>
      <c r="D1314" s="71">
        <f t="shared" si="128"/>
        <v>1.565371510785444E-3</v>
      </c>
      <c r="E1314">
        <f t="shared" si="124"/>
        <v>3.956477613718349E-2</v>
      </c>
      <c r="F1314">
        <f t="shared" si="125"/>
        <v>2.0573683591335414</v>
      </c>
      <c r="G1314" s="4">
        <f t="shared" si="126"/>
        <v>-6.5078265528769344E-2</v>
      </c>
      <c r="H1314">
        <f t="shared" si="129"/>
        <v>1</v>
      </c>
    </row>
    <row r="1315" spans="1:8" x14ac:dyDescent="0.3">
      <c r="A1315" s="7">
        <v>40687</v>
      </c>
      <c r="B1315" s="1">
        <f>VLOOKUP(A1315,data_considerations!$C$16:$D$8665,2)</f>
        <v>2.9079999999999999</v>
      </c>
      <c r="C1315" s="38">
        <f t="shared" si="127"/>
        <v>1.1760772014439582E-2</v>
      </c>
      <c r="D1315" s="71">
        <f t="shared" si="128"/>
        <v>2.6480240476305034E-3</v>
      </c>
      <c r="E1315">
        <f t="shared" si="124"/>
        <v>5.145895497996926E-2</v>
      </c>
      <c r="F1315">
        <f t="shared" si="125"/>
        <v>2.6758656589584016</v>
      </c>
      <c r="G1315" s="4">
        <f t="shared" si="126"/>
        <v>-8.4642448737934986E-2</v>
      </c>
      <c r="H1315">
        <f t="shared" si="129"/>
        <v>0</v>
      </c>
    </row>
    <row r="1316" spans="1:8" x14ac:dyDescent="0.3">
      <c r="A1316" s="7">
        <v>40694</v>
      </c>
      <c r="B1316" s="1">
        <f>VLOOKUP(A1316,data_considerations!$C$16:$D$8665,2)</f>
        <v>2.9550000000000001</v>
      </c>
      <c r="C1316" s="38">
        <f t="shared" si="127"/>
        <v>1.603309118678856E-2</v>
      </c>
      <c r="D1316" s="71">
        <f t="shared" si="128"/>
        <v>2.4974415502752108E-3</v>
      </c>
      <c r="E1316">
        <f t="shared" si="124"/>
        <v>4.9974408953735616E-2</v>
      </c>
      <c r="F1316">
        <f t="shared" si="125"/>
        <v>2.598669265594252</v>
      </c>
      <c r="G1316" s="4">
        <f t="shared" si="126"/>
        <v>-8.2200587822308172E-2</v>
      </c>
      <c r="H1316">
        <f t="shared" si="129"/>
        <v>0</v>
      </c>
    </row>
    <row r="1317" spans="1:8" x14ac:dyDescent="0.3">
      <c r="A1317" s="7">
        <v>40701</v>
      </c>
      <c r="B1317" s="1">
        <f>VLOOKUP(A1317,data_considerations!$C$16:$D$8665,2)</f>
        <v>2.915</v>
      </c>
      <c r="C1317" s="38">
        <f t="shared" si="127"/>
        <v>-1.3628831055605787E-2</v>
      </c>
      <c r="D1317" s="71">
        <f t="shared" si="128"/>
        <v>2.3630186580389304E-3</v>
      </c>
      <c r="E1317">
        <f t="shared" si="124"/>
        <v>4.8610890323454579E-2</v>
      </c>
      <c r="F1317">
        <f t="shared" si="125"/>
        <v>2.5277662968196379</v>
      </c>
      <c r="G1317" s="4">
        <f t="shared" si="126"/>
        <v>-7.9957799257874509E-2</v>
      </c>
      <c r="H1317">
        <f t="shared" si="129"/>
        <v>0</v>
      </c>
    </row>
    <row r="1318" spans="1:8" x14ac:dyDescent="0.3">
      <c r="A1318" s="7">
        <v>40708</v>
      </c>
      <c r="B1318" s="1">
        <f>VLOOKUP(A1318,data_considerations!$C$16:$D$8665,2)</f>
        <v>2.948</v>
      </c>
      <c r="C1318" s="38">
        <f t="shared" si="127"/>
        <v>1.1257154524634468E-2</v>
      </c>
      <c r="D1318" s="71">
        <f t="shared" si="128"/>
        <v>2.2323822407131289E-3</v>
      </c>
      <c r="E1318">
        <f t="shared" si="124"/>
        <v>4.7248092455813802E-2</v>
      </c>
      <c r="F1318">
        <f t="shared" si="125"/>
        <v>2.4569008077023176</v>
      </c>
      <c r="G1318" s="4">
        <f t="shared" si="126"/>
        <v>-7.771619624248384E-2</v>
      </c>
      <c r="H1318">
        <f t="shared" si="129"/>
        <v>0</v>
      </c>
    </row>
    <row r="1319" spans="1:8" x14ac:dyDescent="0.3">
      <c r="A1319" s="7">
        <v>40715</v>
      </c>
      <c r="B1319" s="1">
        <f>VLOOKUP(A1319,data_considerations!$C$16:$D$8665,2)</f>
        <v>2.75</v>
      </c>
      <c r="C1319" s="38">
        <f t="shared" si="127"/>
        <v>-6.9526062648610221E-2</v>
      </c>
      <c r="D1319" s="71">
        <f t="shared" si="128"/>
        <v>2.1060427179498313E-3</v>
      </c>
      <c r="E1319">
        <f t="shared" si="124"/>
        <v>4.5891641046598361E-2</v>
      </c>
      <c r="F1319">
        <f t="shared" si="125"/>
        <v>2.3863653344231146</v>
      </c>
      <c r="G1319" s="4">
        <f t="shared" si="126"/>
        <v>-7.5485032222252391E-2</v>
      </c>
      <c r="H1319">
        <f t="shared" si="129"/>
        <v>0</v>
      </c>
    </row>
    <row r="1320" spans="1:8" x14ac:dyDescent="0.3">
      <c r="A1320" s="7">
        <v>40722</v>
      </c>
      <c r="B1320" s="1">
        <f>VLOOKUP(A1320,data_considerations!$C$16:$D$8665,2)</f>
        <v>2.7210000000000001</v>
      </c>
      <c r="C1320" s="38">
        <f t="shared" si="127"/>
        <v>-1.0601451877370662E-2</v>
      </c>
      <c r="D1320" s="71">
        <f t="shared" si="128"/>
        <v>2.26971255811795E-3</v>
      </c>
      <c r="E1320">
        <f t="shared" si="124"/>
        <v>4.7641500376435983E-2</v>
      </c>
      <c r="F1320">
        <f t="shared" si="125"/>
        <v>2.4773580195746709</v>
      </c>
      <c r="G1320" s="4">
        <f t="shared" si="126"/>
        <v>-7.8363294687590679E-2</v>
      </c>
      <c r="H1320">
        <f t="shared" si="129"/>
        <v>0</v>
      </c>
    </row>
    <row r="1321" spans="1:8" x14ac:dyDescent="0.3">
      <c r="A1321" s="7">
        <v>40729</v>
      </c>
      <c r="B1321" s="1">
        <f>VLOOKUP(A1321,data_considerations!$C$16:$D$8665,2)</f>
        <v>2.8919999999999999</v>
      </c>
      <c r="C1321" s="38">
        <f t="shared" si="127"/>
        <v>6.0948844495408855E-2</v>
      </c>
      <c r="D1321" s="71">
        <f t="shared" si="128"/>
        <v>2.1402732515453651E-3</v>
      </c>
      <c r="E1321">
        <f t="shared" si="124"/>
        <v>4.6263087354232693E-2</v>
      </c>
      <c r="F1321">
        <f t="shared" si="125"/>
        <v>2.4056805424201002</v>
      </c>
      <c r="G1321" s="4">
        <f t="shared" si="126"/>
        <v>-7.6096007028582449E-2</v>
      </c>
      <c r="H1321">
        <f t="shared" si="129"/>
        <v>0</v>
      </c>
    </row>
    <row r="1322" spans="1:8" x14ac:dyDescent="0.3">
      <c r="A1322" s="7">
        <v>40736</v>
      </c>
      <c r="B1322" s="1">
        <f>VLOOKUP(A1322,data_considerations!$C$16:$D$8665,2)</f>
        <v>3.016</v>
      </c>
      <c r="C1322" s="38">
        <f t="shared" si="127"/>
        <v>4.1983145849191453E-2</v>
      </c>
      <c r="D1322" s="71">
        <f t="shared" si="128"/>
        <v>2.2347425551721752E-3</v>
      </c>
      <c r="E1322">
        <f t="shared" si="124"/>
        <v>4.7273063737948859E-2</v>
      </c>
      <c r="F1322">
        <f t="shared" si="125"/>
        <v>2.4581993143733407</v>
      </c>
      <c r="G1322" s="4">
        <f t="shared" si="126"/>
        <v>-7.7757270346473326E-2</v>
      </c>
      <c r="H1322">
        <f t="shared" si="129"/>
        <v>0</v>
      </c>
    </row>
    <row r="1323" spans="1:8" x14ac:dyDescent="0.3">
      <c r="A1323" s="7">
        <v>40743</v>
      </c>
      <c r="B1323" s="1">
        <f>VLOOKUP(A1323,data_considerations!$C$16:$D$8665,2)</f>
        <v>3.0430000000000001</v>
      </c>
      <c r="C1323" s="38">
        <f t="shared" si="127"/>
        <v>8.9124207691244212E-3</v>
      </c>
      <c r="D1323" s="71">
        <f t="shared" si="128"/>
        <v>2.2064130739855134E-3</v>
      </c>
      <c r="E1323">
        <f t="shared" si="124"/>
        <v>4.6972471448557117E-2</v>
      </c>
      <c r="F1323">
        <f t="shared" si="125"/>
        <v>2.4425685153249699</v>
      </c>
      <c r="G1323" s="4">
        <f t="shared" si="126"/>
        <v>-7.7262840029033664E-2</v>
      </c>
      <c r="H1323">
        <f t="shared" si="129"/>
        <v>0</v>
      </c>
    </row>
    <row r="1324" spans="1:8" x14ac:dyDescent="0.3">
      <c r="A1324" s="7">
        <v>40750</v>
      </c>
      <c r="B1324" s="1">
        <f>VLOOKUP(A1324,data_considerations!$C$16:$D$8665,2)</f>
        <v>3.0760000000000001</v>
      </c>
      <c r="C1324" s="38">
        <f t="shared" si="127"/>
        <v>1.0786180728563521E-2</v>
      </c>
      <c r="D1324" s="71">
        <f t="shared" si="128"/>
        <v>2.0787941641843377E-3</v>
      </c>
      <c r="E1324">
        <f t="shared" si="124"/>
        <v>4.5593795237777013E-2</v>
      </c>
      <c r="F1324">
        <f t="shared" si="125"/>
        <v>2.3708773523644044</v>
      </c>
      <c r="G1324" s="4">
        <f t="shared" si="126"/>
        <v>-7.4995119463340296E-2</v>
      </c>
      <c r="H1324">
        <f t="shared" si="129"/>
        <v>0</v>
      </c>
    </row>
    <row r="1325" spans="1:8" x14ac:dyDescent="0.3">
      <c r="A1325" s="7">
        <v>40757</v>
      </c>
      <c r="B1325" s="1">
        <f>VLOOKUP(A1325,data_considerations!$C$16:$D$8665,2)</f>
        <v>2.9860000000000002</v>
      </c>
      <c r="C1325" s="38">
        <f t="shared" si="127"/>
        <v>-2.9695352526398901E-2</v>
      </c>
      <c r="D1325" s="71">
        <f t="shared" si="128"/>
        <v>1.9610470160158315E-3</v>
      </c>
      <c r="E1325">
        <f t="shared" si="124"/>
        <v>4.428371050415527E-2</v>
      </c>
      <c r="F1325">
        <f t="shared" si="125"/>
        <v>2.3027529462160738</v>
      </c>
      <c r="G1325" s="4">
        <f t="shared" si="126"/>
        <v>-7.2840221837628824E-2</v>
      </c>
      <c r="H1325">
        <f t="shared" si="129"/>
        <v>0</v>
      </c>
    </row>
    <row r="1326" spans="1:8" x14ac:dyDescent="0.3">
      <c r="A1326" s="7">
        <v>40764</v>
      </c>
      <c r="B1326" s="1">
        <f>VLOOKUP(A1326,data_considerations!$C$16:$D$8665,2)</f>
        <v>2.68</v>
      </c>
      <c r="C1326" s="38">
        <f t="shared" si="127"/>
        <v>-0.10811790459423333</v>
      </c>
      <c r="D1326" s="71">
        <f t="shared" si="128"/>
        <v>1.896293032754908E-3</v>
      </c>
      <c r="E1326">
        <f t="shared" si="124"/>
        <v>4.3546446844201975E-2</v>
      </c>
      <c r="F1326">
        <f t="shared" si="125"/>
        <v>2.2644152358985026</v>
      </c>
      <c r="G1326" s="4">
        <f t="shared" si="126"/>
        <v>-7.1627531032535122E-2</v>
      </c>
      <c r="H1326">
        <f t="shared" si="129"/>
        <v>1</v>
      </c>
    </row>
    <row r="1327" spans="1:8" x14ac:dyDescent="0.3">
      <c r="A1327" s="7">
        <v>40771</v>
      </c>
      <c r="B1327" s="1">
        <f>VLOOKUP(A1327,data_considerations!$C$16:$D$8665,2)</f>
        <v>2.8260000000000001</v>
      </c>
      <c r="C1327" s="38">
        <f t="shared" si="127"/>
        <v>5.304548973957042E-2</v>
      </c>
      <c r="D1327" s="71">
        <f t="shared" si="128"/>
        <v>2.4838843284204788E-3</v>
      </c>
      <c r="E1327">
        <f t="shared" si="124"/>
        <v>4.9838582728850535E-2</v>
      </c>
      <c r="F1327">
        <f t="shared" si="125"/>
        <v>2.591606301900228</v>
      </c>
      <c r="G1327" s="4">
        <f t="shared" si="126"/>
        <v>-8.1977173563670819E-2</v>
      </c>
      <c r="H1327">
        <f t="shared" si="129"/>
        <v>0</v>
      </c>
    </row>
    <row r="1328" spans="1:8" x14ac:dyDescent="0.3">
      <c r="A1328" s="7">
        <v>40778</v>
      </c>
      <c r="B1328" s="1">
        <f>VLOOKUP(A1328,data_considerations!$C$16:$D$8665,2)</f>
        <v>2.8319999999999999</v>
      </c>
      <c r="C1328" s="38">
        <f t="shared" si="127"/>
        <v>2.1208915691376296E-3</v>
      </c>
      <c r="D1328" s="71">
        <f t="shared" si="128"/>
        <v>2.5036807076179021E-3</v>
      </c>
      <c r="E1328">
        <f t="shared" si="124"/>
        <v>5.0036793538534241E-2</v>
      </c>
      <c r="F1328">
        <f t="shared" si="125"/>
        <v>2.6019132640037803</v>
      </c>
      <c r="G1328" s="4">
        <f t="shared" si="126"/>
        <v>-8.2303201332880063E-2</v>
      </c>
      <c r="H1328">
        <f t="shared" si="129"/>
        <v>0</v>
      </c>
    </row>
    <row r="1329" spans="1:8" x14ac:dyDescent="0.3">
      <c r="A1329" s="7">
        <v>40785</v>
      </c>
      <c r="B1329" s="1">
        <f>VLOOKUP(A1329,data_considerations!$C$16:$D$8665,2)</f>
        <v>2.9729999999999999</v>
      </c>
      <c r="C1329" s="38">
        <f t="shared" si="127"/>
        <v>4.8588368184487335E-2</v>
      </c>
      <c r="D1329" s="71">
        <f t="shared" si="128"/>
        <v>2.3537297560237104E-3</v>
      </c>
      <c r="E1329">
        <f t="shared" si="124"/>
        <v>4.8515252818301484E-2</v>
      </c>
      <c r="F1329">
        <f t="shared" si="125"/>
        <v>2.5227931465516771</v>
      </c>
      <c r="G1329" s="4">
        <f t="shared" si="126"/>
        <v>-7.9800489560650847E-2</v>
      </c>
      <c r="H1329">
        <f t="shared" si="129"/>
        <v>0</v>
      </c>
    </row>
    <row r="1330" spans="1:8" x14ac:dyDescent="0.3">
      <c r="A1330" s="7">
        <v>40792</v>
      </c>
      <c r="B1330" s="1">
        <f>VLOOKUP(A1330,data_considerations!$C$16:$D$8665,2)</f>
        <v>2.9380000000000002</v>
      </c>
      <c r="C1330" s="38">
        <f t="shared" si="127"/>
        <v>-1.1842466264274923E-2</v>
      </c>
      <c r="D1330" s="71">
        <f t="shared" si="128"/>
        <v>2.3541557420321659E-3</v>
      </c>
      <c r="E1330">
        <f t="shared" si="124"/>
        <v>4.8519642847326953E-2</v>
      </c>
      <c r="F1330">
        <f t="shared" si="125"/>
        <v>2.5230214280610017</v>
      </c>
      <c r="G1330" s="4">
        <f t="shared" si="126"/>
        <v>-7.9807710515815811E-2</v>
      </c>
      <c r="H1330">
        <f t="shared" si="129"/>
        <v>0</v>
      </c>
    </row>
    <row r="1331" spans="1:8" x14ac:dyDescent="0.3">
      <c r="A1331" s="7">
        <v>40799</v>
      </c>
      <c r="B1331" s="1">
        <f>VLOOKUP(A1331,data_considerations!$C$16:$D$8665,2)</f>
        <v>2.7679999999999998</v>
      </c>
      <c r="C1331" s="38">
        <f t="shared" si="127"/>
        <v>-5.9604039996262605E-2</v>
      </c>
      <c r="D1331" s="71">
        <f t="shared" si="128"/>
        <v>2.2213210379434653E-3</v>
      </c>
      <c r="E1331">
        <f t="shared" si="124"/>
        <v>4.7130892607115615E-2</v>
      </c>
      <c r="F1331">
        <f t="shared" si="125"/>
        <v>2.4508064155700122</v>
      </c>
      <c r="G1331" s="4">
        <f t="shared" si="126"/>
        <v>-7.7523419646274475E-2</v>
      </c>
      <c r="H1331">
        <f t="shared" si="129"/>
        <v>0</v>
      </c>
    </row>
    <row r="1332" spans="1:8" x14ac:dyDescent="0.3">
      <c r="A1332" s="7">
        <v>40806</v>
      </c>
      <c r="B1332" s="1">
        <f>VLOOKUP(A1332,data_considerations!$C$16:$D$8665,2)</f>
        <v>2.758</v>
      </c>
      <c r="C1332" s="38">
        <f t="shared" si="127"/>
        <v>-3.6192583843129571E-3</v>
      </c>
      <c r="D1332" s="71">
        <f t="shared" si="128"/>
        <v>2.3012002706994219E-3</v>
      </c>
      <c r="E1332">
        <f t="shared" si="124"/>
        <v>4.7970827288044783E-2</v>
      </c>
      <c r="F1332">
        <f t="shared" si="125"/>
        <v>2.4944830189783289</v>
      </c>
      <c r="G1332" s="4">
        <f t="shared" si="126"/>
        <v>-7.8904989252603142E-2</v>
      </c>
      <c r="H1332">
        <f t="shared" si="129"/>
        <v>0</v>
      </c>
    </row>
    <row r="1333" spans="1:8" x14ac:dyDescent="0.3">
      <c r="A1333" s="7">
        <v>40813</v>
      </c>
      <c r="B1333" s="1">
        <f>VLOOKUP(A1333,data_considerations!$C$16:$D$8665,2)</f>
        <v>2.6619999999999999</v>
      </c>
      <c r="C1333" s="38">
        <f t="shared" si="127"/>
        <v>-3.5428059398190222E-2</v>
      </c>
      <c r="D1333" s="71">
        <f t="shared" si="128"/>
        <v>2.1639141963326015E-3</v>
      </c>
      <c r="E1333">
        <f t="shared" si="124"/>
        <v>4.6517891142361573E-2</v>
      </c>
      <c r="F1333">
        <f t="shared" si="125"/>
        <v>2.4189303394028019</v>
      </c>
      <c r="G1333" s="4">
        <f t="shared" si="126"/>
        <v>-7.6515121963647209E-2</v>
      </c>
      <c r="H1333">
        <f t="shared" si="129"/>
        <v>0</v>
      </c>
    </row>
    <row r="1334" spans="1:8" x14ac:dyDescent="0.3">
      <c r="A1334" s="7">
        <v>40820</v>
      </c>
      <c r="B1334" s="1">
        <f>VLOOKUP(A1334,data_considerations!$C$16:$D$8665,2)</f>
        <v>2.6320000000000001</v>
      </c>
      <c r="C1334" s="38">
        <f t="shared" si="127"/>
        <v>-1.1333706509849063E-2</v>
      </c>
      <c r="D1334" s="71">
        <f t="shared" si="128"/>
        <v>2.1093881881159471E-3</v>
      </c>
      <c r="E1334">
        <f t="shared" si="124"/>
        <v>4.5928076250981241E-2</v>
      </c>
      <c r="F1334">
        <f t="shared" si="125"/>
        <v>2.3882599650510246</v>
      </c>
      <c r="G1334" s="4">
        <f t="shared" si="126"/>
        <v>-7.5544962800330281E-2</v>
      </c>
      <c r="H1334">
        <f t="shared" si="129"/>
        <v>0</v>
      </c>
    </row>
    <row r="1335" spans="1:8" x14ac:dyDescent="0.3">
      <c r="A1335" s="7">
        <v>40827</v>
      </c>
      <c r="B1335" s="1">
        <f>VLOOKUP(A1335,data_considerations!$C$16:$D$8665,2)</f>
        <v>2.8719999999999999</v>
      </c>
      <c r="C1335" s="38">
        <f t="shared" si="127"/>
        <v>8.7264637722906838E-2</v>
      </c>
      <c r="D1335" s="71">
        <f t="shared" si="128"/>
        <v>1.9905320710240739E-3</v>
      </c>
      <c r="E1335">
        <f t="shared" si="124"/>
        <v>4.4615379310547994E-2</v>
      </c>
      <c r="F1335">
        <f t="shared" si="125"/>
        <v>2.3199997241484955</v>
      </c>
      <c r="G1335" s="4">
        <f t="shared" si="126"/>
        <v>-7.3385768476770558E-2</v>
      </c>
      <c r="H1335">
        <f t="shared" si="129"/>
        <v>0</v>
      </c>
    </row>
    <row r="1336" spans="1:8" x14ac:dyDescent="0.3">
      <c r="A1336" s="7">
        <v>40834</v>
      </c>
      <c r="B1336" s="1">
        <f>VLOOKUP(A1336,data_considerations!$C$16:$D$8665,2)</f>
        <v>2.8159999999999998</v>
      </c>
      <c r="C1336" s="38">
        <f t="shared" si="127"/>
        <v>-1.969121289018182E-2</v>
      </c>
      <c r="D1336" s="71">
        <f t="shared" si="128"/>
        <v>2.3280071665772403E-3</v>
      </c>
      <c r="E1336">
        <f t="shared" si="124"/>
        <v>4.8249426593248136E-2</v>
      </c>
      <c r="F1336">
        <f t="shared" si="125"/>
        <v>2.5089701828489033</v>
      </c>
      <c r="G1336" s="4">
        <f t="shared" si="126"/>
        <v>-7.9363244330233035E-2</v>
      </c>
      <c r="H1336">
        <f t="shared" si="129"/>
        <v>0</v>
      </c>
    </row>
    <row r="1337" spans="1:8" x14ac:dyDescent="0.3">
      <c r="A1337" s="7">
        <v>40841</v>
      </c>
      <c r="B1337" s="1">
        <f>VLOOKUP(A1337,data_considerations!$C$16:$D$8665,2)</f>
        <v>2.7519999999999998</v>
      </c>
      <c r="C1337" s="38">
        <f t="shared" si="127"/>
        <v>-2.2989518224698718E-2</v>
      </c>
      <c r="D1337" s="71">
        <f t="shared" si="128"/>
        <v>2.2115913684877934E-3</v>
      </c>
      <c r="E1337">
        <f t="shared" si="124"/>
        <v>4.702755966970637E-2</v>
      </c>
      <c r="F1337">
        <f t="shared" si="125"/>
        <v>2.4454331028247314</v>
      </c>
      <c r="G1337" s="4">
        <f t="shared" si="126"/>
        <v>-7.7353452089393315E-2</v>
      </c>
      <c r="H1337">
        <f t="shared" si="129"/>
        <v>0</v>
      </c>
    </row>
    <row r="1338" spans="1:8" x14ac:dyDescent="0.3">
      <c r="A1338" s="7">
        <v>40848</v>
      </c>
      <c r="B1338" s="1">
        <f>VLOOKUP(A1338,data_considerations!$C$16:$D$8665,2)</f>
        <v>2.6960000000000002</v>
      </c>
      <c r="C1338" s="38">
        <f t="shared" si="127"/>
        <v>-2.0558727021036439E-2</v>
      </c>
      <c r="D1338" s="71">
        <f t="shared" si="128"/>
        <v>2.110606963270751E-3</v>
      </c>
      <c r="E1338">
        <f t="shared" si="124"/>
        <v>4.5941342636787959E-2</v>
      </c>
      <c r="F1338">
        <f t="shared" si="125"/>
        <v>2.3889498171129739</v>
      </c>
      <c r="G1338" s="4">
        <f t="shared" si="126"/>
        <v>-7.5566784063141004E-2</v>
      </c>
      <c r="H1338">
        <f t="shared" si="129"/>
        <v>0</v>
      </c>
    </row>
    <row r="1339" spans="1:8" x14ac:dyDescent="0.3">
      <c r="A1339" s="7">
        <v>40855</v>
      </c>
      <c r="B1339" s="1">
        <f>VLOOKUP(A1339,data_considerations!$C$16:$D$8665,2)</f>
        <v>2.7730000000000001</v>
      </c>
      <c r="C1339" s="38">
        <f t="shared" si="127"/>
        <v>2.8160573583580331E-2</v>
      </c>
      <c r="D1339" s="71">
        <f t="shared" si="128"/>
        <v>2.0093302208780352E-3</v>
      </c>
      <c r="E1339">
        <f t="shared" si="124"/>
        <v>4.4825553213296045E-2</v>
      </c>
      <c r="F1339">
        <f t="shared" si="125"/>
        <v>2.3309287670913945</v>
      </c>
      <c r="G1339" s="4">
        <f t="shared" si="126"/>
        <v>-7.3731473782996243E-2</v>
      </c>
      <c r="H1339">
        <f t="shared" si="129"/>
        <v>0</v>
      </c>
    </row>
    <row r="1340" spans="1:8" x14ac:dyDescent="0.3">
      <c r="A1340" s="7">
        <v>40862</v>
      </c>
      <c r="B1340" s="1">
        <f>VLOOKUP(A1340,data_considerations!$C$16:$D$8665,2)</f>
        <v>2.633</v>
      </c>
      <c r="C1340" s="38">
        <f t="shared" si="127"/>
        <v>-5.1805886119468708E-2</v>
      </c>
      <c r="D1340" s="71">
        <f t="shared" si="128"/>
        <v>1.9363514818987277E-3</v>
      </c>
      <c r="E1340">
        <f t="shared" si="124"/>
        <v>4.4003993931218649E-2</v>
      </c>
      <c r="F1340">
        <f t="shared" si="125"/>
        <v>2.2882076844233699</v>
      </c>
      <c r="G1340" s="4">
        <f t="shared" si="126"/>
        <v>-7.238012901811558E-2</v>
      </c>
      <c r="H1340">
        <f t="shared" si="129"/>
        <v>0</v>
      </c>
    </row>
    <row r="1341" spans="1:8" x14ac:dyDescent="0.3">
      <c r="A1341" s="7">
        <v>40869</v>
      </c>
      <c r="B1341" s="1">
        <f>VLOOKUP(A1341,data_considerations!$C$16:$D$8665,2)</f>
        <v>2.59</v>
      </c>
      <c r="C1341" s="38">
        <f t="shared" si="127"/>
        <v>-1.6466004802726013E-2</v>
      </c>
      <c r="D1341" s="71">
        <f t="shared" si="128"/>
        <v>1.9812013831822057E-3</v>
      </c>
      <c r="E1341">
        <f t="shared" si="124"/>
        <v>4.4510688415056059E-2</v>
      </c>
      <c r="F1341">
        <f t="shared" si="125"/>
        <v>2.3145557975829152</v>
      </c>
      <c r="G1341" s="4">
        <f t="shared" si="126"/>
        <v>-7.3213567277611857E-2</v>
      </c>
      <c r="H1341">
        <f t="shared" si="129"/>
        <v>0</v>
      </c>
    </row>
    <row r="1342" spans="1:8" x14ac:dyDescent="0.3">
      <c r="A1342" s="7">
        <v>40876</v>
      </c>
      <c r="B1342" s="1">
        <f>VLOOKUP(A1342,data_considerations!$C$16:$D$8665,2)</f>
        <v>2.5750000000000002</v>
      </c>
      <c r="C1342" s="38">
        <f t="shared" si="127"/>
        <v>-5.8083415957467903E-3</v>
      </c>
      <c r="D1342" s="71">
        <f t="shared" si="128"/>
        <v>1.8785970590410772E-3</v>
      </c>
      <c r="E1342">
        <f t="shared" si="124"/>
        <v>4.3342785547782661E-2</v>
      </c>
      <c r="F1342">
        <f t="shared" si="125"/>
        <v>2.2538248484846983</v>
      </c>
      <c r="G1342" s="4">
        <f t="shared" si="126"/>
        <v>-7.1292538010450185E-2</v>
      </c>
      <c r="H1342">
        <f t="shared" si="129"/>
        <v>0</v>
      </c>
    </row>
    <row r="1343" spans="1:8" x14ac:dyDescent="0.3">
      <c r="A1343" s="7">
        <v>40883</v>
      </c>
      <c r="B1343" s="1">
        <f>VLOOKUP(A1343,data_considerations!$C$16:$D$8665,2)</f>
        <v>2.6749999999999998</v>
      </c>
      <c r="C1343" s="38">
        <f t="shared" si="127"/>
        <v>3.8099846232270175E-2</v>
      </c>
      <c r="D1343" s="71">
        <f t="shared" si="128"/>
        <v>1.7679054454241856E-3</v>
      </c>
      <c r="E1343">
        <f t="shared" si="124"/>
        <v>4.2046467692592029E-2</v>
      </c>
      <c r="F1343">
        <f t="shared" si="125"/>
        <v>2.1864163200147857</v>
      </c>
      <c r="G1343" s="4">
        <f t="shared" si="126"/>
        <v>-6.9160284884657919E-2</v>
      </c>
      <c r="H1343">
        <f t="shared" si="129"/>
        <v>0</v>
      </c>
    </row>
    <row r="1344" spans="1:8" x14ac:dyDescent="0.3">
      <c r="A1344" s="7">
        <v>40890</v>
      </c>
      <c r="B1344" s="1">
        <f>VLOOKUP(A1344,data_considerations!$C$16:$D$8665,2)</f>
        <v>2.6549999999999998</v>
      </c>
      <c r="C1344" s="38">
        <f t="shared" si="127"/>
        <v>-7.5047256540676927E-3</v>
      </c>
      <c r="D1344" s="71">
        <f t="shared" si="128"/>
        <v>1.7489270156740924E-3</v>
      </c>
      <c r="E1344">
        <f t="shared" si="124"/>
        <v>4.1820174744662326E-2</v>
      </c>
      <c r="F1344">
        <f t="shared" si="125"/>
        <v>2.1746490867224408</v>
      </c>
      <c r="G1344" s="4">
        <f t="shared" si="126"/>
        <v>-6.8788066108502202E-2</v>
      </c>
      <c r="H1344">
        <f t="shared" si="129"/>
        <v>0</v>
      </c>
    </row>
    <row r="1345" spans="1:8" x14ac:dyDescent="0.3">
      <c r="A1345" s="7">
        <v>40897</v>
      </c>
      <c r="B1345" s="1">
        <f>VLOOKUP(A1345,data_considerations!$C$16:$D$8665,2)</f>
        <v>2.6150000000000002</v>
      </c>
      <c r="C1345" s="38">
        <f t="shared" si="127"/>
        <v>-1.5180557177015754E-2</v>
      </c>
      <c r="D1345" s="71">
        <f t="shared" si="128"/>
        <v>1.6473706491622162E-3</v>
      </c>
      <c r="E1345">
        <f t="shared" si="124"/>
        <v>4.0587814047595816E-2</v>
      </c>
      <c r="F1345">
        <f t="shared" si="125"/>
        <v>2.1105663304749824</v>
      </c>
      <c r="G1345" s="4">
        <f t="shared" si="126"/>
        <v>-6.6761013146219905E-2</v>
      </c>
      <c r="H1345">
        <f t="shared" si="129"/>
        <v>0</v>
      </c>
    </row>
    <row r="1346" spans="1:8" x14ac:dyDescent="0.3">
      <c r="A1346" s="7">
        <v>40904</v>
      </c>
      <c r="B1346" s="1">
        <f>VLOOKUP(A1346,data_considerations!$C$16:$D$8665,2)</f>
        <v>2.7069999999999999</v>
      </c>
      <c r="C1346" s="38">
        <f t="shared" si="127"/>
        <v>3.4576913115277864E-2</v>
      </c>
      <c r="D1346" s="71">
        <f t="shared" si="128"/>
        <v>1.5623553691847618E-3</v>
      </c>
      <c r="E1346">
        <f t="shared" si="124"/>
        <v>3.9526641258583579E-2</v>
      </c>
      <c r="F1346">
        <f t="shared" si="125"/>
        <v>2.055385345446346</v>
      </c>
      <c r="G1346" s="4">
        <f t="shared" si="126"/>
        <v>-6.5015539235390926E-2</v>
      </c>
      <c r="H1346">
        <f t="shared" si="129"/>
        <v>0</v>
      </c>
    </row>
    <row r="1347" spans="1:8" x14ac:dyDescent="0.3">
      <c r="A1347" s="7">
        <v>40911</v>
      </c>
      <c r="B1347" s="1">
        <f>VLOOKUP(A1347,data_considerations!$C$16:$D$8665,2)</f>
        <v>2.7839999999999998</v>
      </c>
      <c r="C1347" s="38">
        <f t="shared" si="127"/>
        <v>2.8047731840008975E-2</v>
      </c>
      <c r="D1347" s="71">
        <f t="shared" si="128"/>
        <v>1.5403478222685645E-3</v>
      </c>
      <c r="E1347">
        <f t="shared" si="124"/>
        <v>3.9247265156550262E-2</v>
      </c>
      <c r="F1347">
        <f t="shared" si="125"/>
        <v>2.0408577881406136</v>
      </c>
      <c r="G1347" s="4">
        <f t="shared" si="126"/>
        <v>-6.4556006440677854E-2</v>
      </c>
      <c r="H1347">
        <f t="shared" si="129"/>
        <v>0</v>
      </c>
    </row>
    <row r="1348" spans="1:8" x14ac:dyDescent="0.3">
      <c r="A1348" s="7">
        <v>40918</v>
      </c>
      <c r="B1348" s="1">
        <f>VLOOKUP(A1348,data_considerations!$C$16:$D$8665,2)</f>
        <v>2.7919999999999998</v>
      </c>
      <c r="C1348" s="38">
        <f t="shared" si="127"/>
        <v>2.869442427952739E-3</v>
      </c>
      <c r="D1348" s="71">
        <f t="shared" si="128"/>
        <v>1.4951274686145939E-3</v>
      </c>
      <c r="E1348">
        <f t="shared" si="124"/>
        <v>3.8666878185529718E-2</v>
      </c>
      <c r="F1348">
        <f t="shared" si="125"/>
        <v>2.0106776656475454</v>
      </c>
      <c r="G1348" s="4">
        <f t="shared" si="126"/>
        <v>-6.3601354826359341E-2</v>
      </c>
      <c r="H1348">
        <f t="shared" si="129"/>
        <v>0</v>
      </c>
    </row>
    <row r="1349" spans="1:8" x14ac:dyDescent="0.3">
      <c r="A1349" s="7">
        <v>40925</v>
      </c>
      <c r="B1349" s="1">
        <f>VLOOKUP(A1349,data_considerations!$C$16:$D$8665,2)</f>
        <v>2.798</v>
      </c>
      <c r="C1349" s="38">
        <f t="shared" si="127"/>
        <v>2.1466913431635553E-3</v>
      </c>
      <c r="D1349" s="71">
        <f t="shared" si="128"/>
        <v>1.4059138424885583E-3</v>
      </c>
      <c r="E1349">
        <f t="shared" si="124"/>
        <v>3.749551763195913E-2</v>
      </c>
      <c r="F1349">
        <f t="shared" si="125"/>
        <v>1.9497669168618748</v>
      </c>
      <c r="G1349" s="4">
        <f t="shared" si="126"/>
        <v>-6.1674638171350868E-2</v>
      </c>
      <c r="H1349">
        <f t="shared" si="129"/>
        <v>0</v>
      </c>
    </row>
    <row r="1350" spans="1:8" x14ac:dyDescent="0.3">
      <c r="A1350" s="7">
        <v>40932</v>
      </c>
      <c r="B1350" s="1">
        <f>VLOOKUP(A1350,data_considerations!$C$16:$D$8665,2)</f>
        <v>2.8330000000000002</v>
      </c>
      <c r="C1350" s="38">
        <f t="shared" si="127"/>
        <v>1.2431344605090155E-2</v>
      </c>
      <c r="D1350" s="71">
        <f t="shared" si="128"/>
        <v>1.3218355089626135E-3</v>
      </c>
      <c r="E1350">
        <f t="shared" si="124"/>
        <v>3.635705583463289E-2</v>
      </c>
      <c r="F1350">
        <f t="shared" si="125"/>
        <v>1.8905669034009103</v>
      </c>
      <c r="G1350" s="4">
        <f t="shared" si="126"/>
        <v>-5.9802035154873111E-2</v>
      </c>
      <c r="H1350">
        <f t="shared" si="129"/>
        <v>0</v>
      </c>
    </row>
    <row r="1351" spans="1:8" x14ac:dyDescent="0.3">
      <c r="A1351" s="7">
        <v>40939</v>
      </c>
      <c r="B1351" s="1">
        <f>VLOOKUP(A1351,data_considerations!$C$16:$D$8665,2)</f>
        <v>2.9119999999999999</v>
      </c>
      <c r="C1351" s="38">
        <f t="shared" si="127"/>
        <v>2.7503909486059876E-2</v>
      </c>
      <c r="D1351" s="71">
        <f t="shared" si="128"/>
        <v>1.251797678146287E-3</v>
      </c>
      <c r="E1351">
        <f t="shared" si="124"/>
        <v>3.5380752933569501E-2</v>
      </c>
      <c r="F1351">
        <f t="shared" si="125"/>
        <v>1.8397991525456141</v>
      </c>
      <c r="G1351" s="4">
        <f t="shared" si="126"/>
        <v>-5.8196159787055751E-2</v>
      </c>
      <c r="H1351">
        <f t="shared" si="129"/>
        <v>0</v>
      </c>
    </row>
    <row r="1352" spans="1:8" x14ac:dyDescent="0.3">
      <c r="A1352" s="7">
        <v>40946</v>
      </c>
      <c r="B1352" s="1">
        <f>VLOOKUP(A1352,data_considerations!$C$16:$D$8665,2)</f>
        <v>2.9510000000000001</v>
      </c>
      <c r="C1352" s="38">
        <f t="shared" si="127"/>
        <v>1.3303965626362886E-2</v>
      </c>
      <c r="D1352" s="71">
        <f t="shared" si="128"/>
        <v>1.2220777196785522E-3</v>
      </c>
      <c r="E1352">
        <f t="shared" si="124"/>
        <v>3.4958228211374676E-2</v>
      </c>
      <c r="F1352">
        <f t="shared" si="125"/>
        <v>1.8178278669914831</v>
      </c>
      <c r="G1352" s="4">
        <f t="shared" si="126"/>
        <v>-5.7501168465276926E-2</v>
      </c>
      <c r="H1352">
        <f t="shared" si="129"/>
        <v>0</v>
      </c>
    </row>
    <row r="1353" spans="1:8" x14ac:dyDescent="0.3">
      <c r="A1353" s="7">
        <v>40953</v>
      </c>
      <c r="B1353" s="1">
        <f>VLOOKUP(A1353,data_considerations!$C$16:$D$8665,2)</f>
        <v>2.9990000000000001</v>
      </c>
      <c r="C1353" s="38">
        <f t="shared" si="127"/>
        <v>1.6134803806069718E-2</v>
      </c>
      <c r="D1353" s="71">
        <f t="shared" si="128"/>
        <v>1.1593727865810857E-3</v>
      </c>
      <c r="E1353">
        <f t="shared" si="124"/>
        <v>3.4049563676809218E-2</v>
      </c>
      <c r="F1353">
        <f t="shared" si="125"/>
        <v>1.7705773111940792</v>
      </c>
      <c r="G1353" s="4">
        <f t="shared" si="126"/>
        <v>-5.6006548309914764E-2</v>
      </c>
      <c r="H1353">
        <f t="shared" si="129"/>
        <v>0</v>
      </c>
    </row>
    <row r="1354" spans="1:8" x14ac:dyDescent="0.3">
      <c r="A1354" s="7">
        <v>40960</v>
      </c>
      <c r="B1354" s="1">
        <f>VLOOKUP(A1354,data_considerations!$C$16:$D$8665,2)</f>
        <v>3.0609999999999999</v>
      </c>
      <c r="C1354" s="38">
        <f t="shared" si="127"/>
        <v>2.0462760196403255E-2</v>
      </c>
      <c r="D1354" s="71">
        <f t="shared" si="128"/>
        <v>1.1054303330178422E-3</v>
      </c>
      <c r="E1354">
        <f t="shared" si="124"/>
        <v>3.3248012467181287E-2</v>
      </c>
      <c r="F1354">
        <f t="shared" si="125"/>
        <v>1.7288966482934269</v>
      </c>
      <c r="G1354" s="4">
        <f t="shared" si="126"/>
        <v>-5.468811389557092E-2</v>
      </c>
      <c r="H1354">
        <f t="shared" si="129"/>
        <v>0</v>
      </c>
    </row>
    <row r="1355" spans="1:8" x14ac:dyDescent="0.3">
      <c r="A1355" s="7">
        <v>40967</v>
      </c>
      <c r="B1355" s="1">
        <f>VLOOKUP(A1355,data_considerations!$C$16:$D$8665,2)</f>
        <v>3.2320000000000002</v>
      </c>
      <c r="C1355" s="38">
        <f t="shared" si="127"/>
        <v>5.4359480695573489E-2</v>
      </c>
      <c r="D1355" s="71">
        <f t="shared" si="128"/>
        <v>1.0642279863281019E-3</v>
      </c>
      <c r="E1355">
        <f t="shared" si="124"/>
        <v>3.2622507358081809E-2</v>
      </c>
      <c r="F1355">
        <f t="shared" si="125"/>
        <v>1.6963703826202541</v>
      </c>
      <c r="G1355" s="4">
        <f t="shared" si="126"/>
        <v>-5.365924954819197E-2</v>
      </c>
      <c r="H1355">
        <f t="shared" si="129"/>
        <v>0</v>
      </c>
    </row>
    <row r="1356" spans="1:8" x14ac:dyDescent="0.3">
      <c r="A1356" s="7">
        <v>40974</v>
      </c>
      <c r="B1356" s="1">
        <f>VLOOKUP(A1356,data_considerations!$C$16:$D$8665,2)</f>
        <v>2.9889999999999999</v>
      </c>
      <c r="C1356" s="38">
        <f t="shared" si="127"/>
        <v>-7.8162257357048237E-2</v>
      </c>
      <c r="D1356" s="71">
        <f t="shared" si="128"/>
        <v>1.1776714956379616E-3</v>
      </c>
      <c r="E1356">
        <f t="shared" si="124"/>
        <v>3.4317218646591416E-2</v>
      </c>
      <c r="F1356">
        <f t="shared" si="125"/>
        <v>1.7844953696227537</v>
      </c>
      <c r="G1356" s="4">
        <f t="shared" si="126"/>
        <v>-5.6446801557732594E-2</v>
      </c>
      <c r="H1356">
        <f t="shared" si="129"/>
        <v>1</v>
      </c>
    </row>
    <row r="1357" spans="1:8" x14ac:dyDescent="0.3">
      <c r="A1357" s="7">
        <v>40981</v>
      </c>
      <c r="B1357" s="1">
        <f>VLOOKUP(A1357,data_considerations!$C$16:$D$8665,2)</f>
        <v>3.13</v>
      </c>
      <c r="C1357" s="38">
        <f t="shared" si="127"/>
        <v>4.6094121250261091E-2</v>
      </c>
      <c r="D1357" s="71">
        <f t="shared" si="128"/>
        <v>1.4735715144086506E-3</v>
      </c>
      <c r="E1357">
        <f t="shared" ref="E1357:E1420" si="130">SQRT(D1357)</f>
        <v>3.8387126936105166E-2</v>
      </c>
      <c r="F1357">
        <f t="shared" ref="F1357:F1420" si="131">E1357*52</f>
        <v>1.9961306006774686</v>
      </c>
      <c r="G1357" s="4">
        <f t="shared" ref="G1357:G1420" si="132">NORMSINV(0.05)*E1357</f>
        <v>-6.3141204969099154E-2</v>
      </c>
      <c r="H1357">
        <f t="shared" si="129"/>
        <v>0</v>
      </c>
    </row>
    <row r="1358" spans="1:8" x14ac:dyDescent="0.3">
      <c r="A1358" s="7">
        <v>40988</v>
      </c>
      <c r="B1358" s="1">
        <f>VLOOKUP(A1358,data_considerations!$C$16:$D$8665,2)</f>
        <v>3.2040000000000002</v>
      </c>
      <c r="C1358" s="38">
        <f t="shared" ref="C1358:C1421" si="133">LN(B1358/B1357)</f>
        <v>2.3367024654051001E-2</v>
      </c>
      <c r="D1358" s="71">
        <f t="shared" ref="D1358:D1421" si="134">(1-$D$8)*C1357^2+$D$8*D1357</f>
        <v>1.5126373043741579E-3</v>
      </c>
      <c r="E1358">
        <f t="shared" si="130"/>
        <v>3.8892638177091536E-2</v>
      </c>
      <c r="F1358">
        <f t="shared" si="131"/>
        <v>2.0224171852087598</v>
      </c>
      <c r="G1358" s="4">
        <f t="shared" si="132"/>
        <v>-6.3972696967300319E-2</v>
      </c>
      <c r="H1358">
        <f t="shared" ref="H1358:H1421" si="135">IF(C1358&gt;G1358,0,1)</f>
        <v>0</v>
      </c>
    </row>
    <row r="1359" spans="1:8" x14ac:dyDescent="0.3">
      <c r="A1359" s="7">
        <v>40995</v>
      </c>
      <c r="B1359" s="1">
        <f>VLOOKUP(A1359,data_considerations!$C$16:$D$8665,2)</f>
        <v>3.2890000000000001</v>
      </c>
      <c r="C1359" s="38">
        <f t="shared" si="133"/>
        <v>2.6183538000807031E-2</v>
      </c>
      <c r="D1359" s="71">
        <f t="shared" si="134"/>
        <v>1.4546401365826901E-3</v>
      </c>
      <c r="E1359">
        <f t="shared" si="130"/>
        <v>3.8139744841604407E-2</v>
      </c>
      <c r="F1359">
        <f t="shared" si="131"/>
        <v>1.9832667317634292</v>
      </c>
      <c r="G1359" s="4">
        <f t="shared" si="132"/>
        <v>-6.2734297633716726E-2</v>
      </c>
      <c r="H1359">
        <f t="shared" si="135"/>
        <v>0</v>
      </c>
    </row>
    <row r="1360" spans="1:8" x14ac:dyDescent="0.3">
      <c r="A1360" s="7">
        <v>41002</v>
      </c>
      <c r="B1360" s="1">
        <f>VLOOKUP(A1360,data_considerations!$C$16:$D$8665,2)</f>
        <v>3.411</v>
      </c>
      <c r="C1360" s="38">
        <f t="shared" si="133"/>
        <v>3.6421936229588621E-2</v>
      </c>
      <c r="D1360" s="71">
        <f t="shared" si="134"/>
        <v>1.408496388122111E-3</v>
      </c>
      <c r="E1360">
        <f t="shared" si="130"/>
        <v>3.7529939889668233E-2</v>
      </c>
      <c r="F1360">
        <f t="shared" si="131"/>
        <v>1.951556874262748</v>
      </c>
      <c r="G1360" s="4">
        <f t="shared" si="132"/>
        <v>-6.1731257746791543E-2</v>
      </c>
      <c r="H1360">
        <f t="shared" si="135"/>
        <v>0</v>
      </c>
    </row>
    <row r="1361" spans="1:8" x14ac:dyDescent="0.3">
      <c r="A1361" s="7">
        <v>41009</v>
      </c>
      <c r="B1361" s="1">
        <f>VLOOKUP(A1361,data_considerations!$C$16:$D$8665,2)</f>
        <v>3.2149999999999999</v>
      </c>
      <c r="C1361" s="38">
        <f t="shared" si="133"/>
        <v>-5.9178145746926043E-2</v>
      </c>
      <c r="D1361" s="71">
        <f t="shared" si="134"/>
        <v>1.4035800511575177E-3</v>
      </c>
      <c r="E1361">
        <f t="shared" si="130"/>
        <v>3.7464383768554335E-2</v>
      </c>
      <c r="F1361">
        <f t="shared" si="131"/>
        <v>1.9481479559648254</v>
      </c>
      <c r="G1361" s="4">
        <f t="shared" si="132"/>
        <v>-6.1623427523208478E-2</v>
      </c>
      <c r="H1361">
        <f t="shared" si="135"/>
        <v>0</v>
      </c>
    </row>
    <row r="1362" spans="1:8" x14ac:dyDescent="0.3">
      <c r="A1362" s="7">
        <v>41016</v>
      </c>
      <c r="B1362" s="1">
        <f>VLOOKUP(A1362,data_considerations!$C$16:$D$8665,2)</f>
        <v>3.1989999999999998</v>
      </c>
      <c r="C1362" s="38">
        <f t="shared" si="133"/>
        <v>-4.9890967222017447E-3</v>
      </c>
      <c r="D1362" s="71">
        <f t="shared" si="134"/>
        <v>1.5294884241307319E-3</v>
      </c>
      <c r="E1362">
        <f t="shared" si="130"/>
        <v>3.9108674538147314E-2</v>
      </c>
      <c r="F1362">
        <f t="shared" si="131"/>
        <v>2.0336510759836601</v>
      </c>
      <c r="G1362" s="4">
        <f t="shared" si="132"/>
        <v>-6.4328045159336322E-2</v>
      </c>
      <c r="H1362">
        <f t="shared" si="135"/>
        <v>0</v>
      </c>
    </row>
    <row r="1363" spans="1:8" x14ac:dyDescent="0.3">
      <c r="A1363" s="7">
        <v>41023</v>
      </c>
      <c r="B1363" s="1">
        <f>VLOOKUP(A1363,data_considerations!$C$16:$D$8665,2)</f>
        <v>3.0840000000000001</v>
      </c>
      <c r="C1363" s="38">
        <f t="shared" si="133"/>
        <v>-3.6610805266297827E-2</v>
      </c>
      <c r="D1363" s="71">
        <f t="shared" si="134"/>
        <v>1.4392125838490972E-3</v>
      </c>
      <c r="E1363">
        <f t="shared" si="130"/>
        <v>3.7936955384546833E-2</v>
      </c>
      <c r="F1363">
        <f t="shared" si="131"/>
        <v>1.9727216799964353</v>
      </c>
      <c r="G1363" s="4">
        <f t="shared" si="132"/>
        <v>-6.2400738659768057E-2</v>
      </c>
      <c r="H1363">
        <f t="shared" si="135"/>
        <v>0</v>
      </c>
    </row>
    <row r="1364" spans="1:8" x14ac:dyDescent="0.3">
      <c r="A1364" s="7">
        <v>41030</v>
      </c>
      <c r="B1364" s="1">
        <f>VLOOKUP(A1364,data_considerations!$C$16:$D$8665,2)</f>
        <v>3.0430000000000001</v>
      </c>
      <c r="C1364" s="38">
        <f t="shared" si="133"/>
        <v>-1.3383584786248985E-2</v>
      </c>
      <c r="D1364" s="71">
        <f t="shared" si="134"/>
        <v>1.4332808925529581E-3</v>
      </c>
      <c r="E1364">
        <f t="shared" si="130"/>
        <v>3.7858696392677839E-2</v>
      </c>
      <c r="F1364">
        <f t="shared" si="131"/>
        <v>1.9686522124192476</v>
      </c>
      <c r="G1364" s="4">
        <f t="shared" si="132"/>
        <v>-6.2272014073150778E-2</v>
      </c>
      <c r="H1364">
        <f t="shared" si="135"/>
        <v>0</v>
      </c>
    </row>
    <row r="1365" spans="1:8" x14ac:dyDescent="0.3">
      <c r="A1365" s="7">
        <v>41037</v>
      </c>
      <c r="B1365" s="1">
        <f>VLOOKUP(A1365,data_considerations!$C$16:$D$8665,2)</f>
        <v>2.9359999999999999</v>
      </c>
      <c r="C1365" s="38">
        <f t="shared" si="133"/>
        <v>-3.5795760162564985E-2</v>
      </c>
      <c r="D1365" s="71">
        <f t="shared" si="134"/>
        <v>1.3580312595036234E-3</v>
      </c>
      <c r="E1365">
        <f t="shared" si="130"/>
        <v>3.6851475676065178E-2</v>
      </c>
      <c r="F1365">
        <f t="shared" si="131"/>
        <v>1.9162767351553893</v>
      </c>
      <c r="G1365" s="4">
        <f t="shared" si="132"/>
        <v>-6.0615283424289783E-2</v>
      </c>
      <c r="H1365">
        <f t="shared" si="135"/>
        <v>0</v>
      </c>
    </row>
    <row r="1366" spans="1:8" x14ac:dyDescent="0.3">
      <c r="A1366" s="7">
        <v>41044</v>
      </c>
      <c r="B1366" s="1">
        <f>VLOOKUP(A1366,data_considerations!$C$16:$D$8665,2)</f>
        <v>2.9</v>
      </c>
      <c r="C1366" s="38">
        <f t="shared" si="133"/>
        <v>-1.2337373759840819E-2</v>
      </c>
      <c r="D1366" s="71">
        <f t="shared" si="134"/>
        <v>1.3534295706703586E-3</v>
      </c>
      <c r="E1366">
        <f t="shared" si="130"/>
        <v>3.6788987084049471E-2</v>
      </c>
      <c r="F1366">
        <f t="shared" si="131"/>
        <v>1.9130273283705725</v>
      </c>
      <c r="G1366" s="4">
        <f t="shared" si="132"/>
        <v>-6.0512498837069655E-2</v>
      </c>
      <c r="H1366">
        <f t="shared" si="135"/>
        <v>0</v>
      </c>
    </row>
    <row r="1367" spans="1:8" x14ac:dyDescent="0.3">
      <c r="A1367" s="7">
        <v>41051</v>
      </c>
      <c r="B1367" s="1">
        <f>VLOOKUP(A1367,data_considerations!$C$16:$D$8665,2)</f>
        <v>2.8519999999999999</v>
      </c>
      <c r="C1367" s="38">
        <f t="shared" si="133"/>
        <v>-1.669023444037885E-2</v>
      </c>
      <c r="D1367" s="71">
        <f t="shared" si="134"/>
        <v>1.2813564439075375E-3</v>
      </c>
      <c r="E1367">
        <f t="shared" si="130"/>
        <v>3.5796039500306978E-2</v>
      </c>
      <c r="F1367">
        <f t="shared" si="131"/>
        <v>1.8613940540159628</v>
      </c>
      <c r="G1367" s="4">
        <f t="shared" si="132"/>
        <v>-5.8879245402578113E-2</v>
      </c>
      <c r="H1367">
        <f t="shared" si="135"/>
        <v>0</v>
      </c>
    </row>
    <row r="1368" spans="1:8" x14ac:dyDescent="0.3">
      <c r="A1368" s="7">
        <v>41058</v>
      </c>
      <c r="B1368" s="1">
        <f>VLOOKUP(A1368,data_considerations!$C$16:$D$8665,2)</f>
        <v>2.8290000000000002</v>
      </c>
      <c r="C1368" s="38">
        <f t="shared" si="133"/>
        <v>-8.0972102326192508E-3</v>
      </c>
      <c r="D1368" s="71">
        <f t="shared" si="134"/>
        <v>1.2211888928135737E-3</v>
      </c>
      <c r="E1368">
        <f t="shared" si="130"/>
        <v>3.4945513200031468E-2</v>
      </c>
      <c r="F1368">
        <f t="shared" si="131"/>
        <v>1.8171666864016363</v>
      </c>
      <c r="G1368" s="4">
        <f t="shared" si="132"/>
        <v>-5.7480254132752324E-2</v>
      </c>
      <c r="H1368">
        <f t="shared" si="135"/>
        <v>0</v>
      </c>
    </row>
    <row r="1369" spans="1:8" x14ac:dyDescent="0.3">
      <c r="A1369" s="7">
        <v>41065</v>
      </c>
      <c r="B1369" s="1">
        <f>VLOOKUP(A1369,data_considerations!$C$16:$D$8665,2)</f>
        <v>2.6819999999999999</v>
      </c>
      <c r="C1369" s="38">
        <f t="shared" si="133"/>
        <v>-5.3360507459943467E-2</v>
      </c>
      <c r="D1369" s="71">
        <f t="shared" si="134"/>
        <v>1.1518514480578332E-3</v>
      </c>
      <c r="E1369">
        <f t="shared" si="130"/>
        <v>3.3938937049616522E-2</v>
      </c>
      <c r="F1369">
        <f t="shared" si="131"/>
        <v>1.7648247265800592</v>
      </c>
      <c r="G1369" s="4">
        <f t="shared" si="132"/>
        <v>-5.5824583700939449E-2</v>
      </c>
      <c r="H1369">
        <f t="shared" si="135"/>
        <v>0</v>
      </c>
    </row>
    <row r="1370" spans="1:8" x14ac:dyDescent="0.3">
      <c r="A1370" s="7">
        <v>41072</v>
      </c>
      <c r="B1370" s="1">
        <f>VLOOKUP(A1370,data_considerations!$C$16:$D$8665,2)</f>
        <v>2.665</v>
      </c>
      <c r="C1370" s="38">
        <f t="shared" si="133"/>
        <v>-6.3587272416788659E-3</v>
      </c>
      <c r="D1370" s="71">
        <f t="shared" si="134"/>
        <v>1.2535809865573243E-3</v>
      </c>
      <c r="E1370">
        <f t="shared" si="130"/>
        <v>3.5405945638512813E-2</v>
      </c>
      <c r="F1370">
        <f t="shared" si="131"/>
        <v>1.8411091732026663</v>
      </c>
      <c r="G1370" s="4">
        <f t="shared" si="132"/>
        <v>-5.8237598099154478E-2</v>
      </c>
      <c r="H1370">
        <f t="shared" si="135"/>
        <v>0</v>
      </c>
    </row>
    <row r="1371" spans="1:8" x14ac:dyDescent="0.3">
      <c r="A1371" s="7">
        <v>41079</v>
      </c>
      <c r="B1371" s="1">
        <f>VLOOKUP(A1371,data_considerations!$C$16:$D$8665,2)</f>
        <v>2.6</v>
      </c>
      <c r="C1371" s="38">
        <f t="shared" si="133"/>
        <v>-2.4692612590371522E-2</v>
      </c>
      <c r="D1371" s="71">
        <f t="shared" si="134"/>
        <v>1.1807921320919289E-3</v>
      </c>
      <c r="E1371">
        <f t="shared" si="130"/>
        <v>3.4362656068644186E-2</v>
      </c>
      <c r="F1371">
        <f t="shared" si="131"/>
        <v>1.7868581155694976</v>
      </c>
      <c r="G1371" s="4">
        <f t="shared" si="132"/>
        <v>-5.6521539466195418E-2</v>
      </c>
      <c r="H1371">
        <f t="shared" si="135"/>
        <v>0</v>
      </c>
    </row>
    <row r="1372" spans="1:8" x14ac:dyDescent="0.3">
      <c r="A1372" s="7">
        <v>41086</v>
      </c>
      <c r="B1372" s="1">
        <f>VLOOKUP(A1372,data_considerations!$C$16:$D$8665,2)</f>
        <v>2.5230000000000001</v>
      </c>
      <c r="C1372" s="38">
        <f t="shared" si="133"/>
        <v>-3.0062775368515652E-2</v>
      </c>
      <c r="D1372" s="71">
        <f t="shared" si="134"/>
        <v>1.1465281111587037E-3</v>
      </c>
      <c r="E1372">
        <f t="shared" si="130"/>
        <v>3.3860421012720791E-2</v>
      </c>
      <c r="F1372">
        <f t="shared" si="131"/>
        <v>1.7607418926614811</v>
      </c>
      <c r="G1372" s="4">
        <f t="shared" si="132"/>
        <v>-5.5695436312877648E-2</v>
      </c>
      <c r="H1372">
        <f t="shared" si="135"/>
        <v>0</v>
      </c>
    </row>
    <row r="1373" spans="1:8" x14ac:dyDescent="0.3">
      <c r="A1373" s="7">
        <v>41093</v>
      </c>
      <c r="B1373" s="1">
        <f>VLOOKUP(A1373,data_considerations!$C$16:$D$8665,2)</f>
        <v>2.6829999999999998</v>
      </c>
      <c r="C1373" s="38">
        <f t="shared" si="133"/>
        <v>6.1486901784566207E-2</v>
      </c>
      <c r="D1373" s="71">
        <f t="shared" si="134"/>
        <v>1.1319626522606513E-3</v>
      </c>
      <c r="E1373">
        <f t="shared" si="130"/>
        <v>3.3644652654777868E-2</v>
      </c>
      <c r="F1373">
        <f t="shared" si="131"/>
        <v>1.7495219380484492</v>
      </c>
      <c r="G1373" s="4">
        <f t="shared" si="132"/>
        <v>-5.5340528946733872E-2</v>
      </c>
      <c r="H1373">
        <f t="shared" si="135"/>
        <v>0</v>
      </c>
    </row>
    <row r="1374" spans="1:8" x14ac:dyDescent="0.3">
      <c r="A1374" s="7">
        <v>41100</v>
      </c>
      <c r="B1374" s="1">
        <f>VLOOKUP(A1374,data_considerations!$C$16:$D$8665,2)</f>
        <v>2.7360000000000002</v>
      </c>
      <c r="C1374" s="38">
        <f t="shared" si="133"/>
        <v>1.9561428316817144E-2</v>
      </c>
      <c r="D1374" s="71">
        <f t="shared" si="134"/>
        <v>1.2908832385889058E-3</v>
      </c>
      <c r="E1374">
        <f t="shared" si="130"/>
        <v>3.5928863586104497E-2</v>
      </c>
      <c r="F1374">
        <f t="shared" si="131"/>
        <v>1.8683009064774339</v>
      </c>
      <c r="G1374" s="4">
        <f t="shared" si="132"/>
        <v>-5.9097721581848672E-2</v>
      </c>
      <c r="H1374">
        <f t="shared" si="135"/>
        <v>0</v>
      </c>
    </row>
    <row r="1375" spans="1:8" x14ac:dyDescent="0.3">
      <c r="A1375" s="7">
        <v>41107</v>
      </c>
      <c r="B1375" s="1">
        <f>VLOOKUP(A1375,data_considerations!$C$16:$D$8665,2)</f>
        <v>2.7890000000000001</v>
      </c>
      <c r="C1375" s="38">
        <f t="shared" si="133"/>
        <v>1.9186108885047758E-2</v>
      </c>
      <c r="D1375" s="71">
        <f t="shared" si="134"/>
        <v>1.2363892129412099E-3</v>
      </c>
      <c r="E1375">
        <f t="shared" si="130"/>
        <v>3.5162326614449305E-2</v>
      </c>
      <c r="F1375">
        <f t="shared" si="131"/>
        <v>1.8284409839513638</v>
      </c>
      <c r="G1375" s="4">
        <f t="shared" si="132"/>
        <v>-5.7836880463829232E-2</v>
      </c>
      <c r="H1375">
        <f t="shared" si="135"/>
        <v>0</v>
      </c>
    </row>
    <row r="1376" spans="1:8" x14ac:dyDescent="0.3">
      <c r="A1376" s="7">
        <v>41114</v>
      </c>
      <c r="B1376" s="1">
        <f>VLOOKUP(A1376,data_considerations!$C$16:$D$8665,2)</f>
        <v>2.71</v>
      </c>
      <c r="C1376" s="38">
        <f t="shared" si="133"/>
        <v>-2.8734473753742461E-2</v>
      </c>
      <c r="D1376" s="71">
        <f t="shared" si="134"/>
        <v>1.1842922666136717E-3</v>
      </c>
      <c r="E1376">
        <f t="shared" si="130"/>
        <v>3.4413547719084003E-2</v>
      </c>
      <c r="F1376">
        <f t="shared" si="131"/>
        <v>1.7895044813923682</v>
      </c>
      <c r="G1376" s="4">
        <f t="shared" si="132"/>
        <v>-5.6605248782002904E-2</v>
      </c>
      <c r="H1376">
        <f t="shared" si="135"/>
        <v>0</v>
      </c>
    </row>
    <row r="1377" spans="1:8" x14ac:dyDescent="0.3">
      <c r="A1377" s="7">
        <v>41121</v>
      </c>
      <c r="B1377" s="1">
        <f>VLOOKUP(A1377,data_considerations!$C$16:$D$8665,2)</f>
        <v>2.7559999999999998</v>
      </c>
      <c r="C1377" s="38">
        <f t="shared" si="133"/>
        <v>1.6831718259802599E-2</v>
      </c>
      <c r="D1377" s="71">
        <f t="shared" si="134"/>
        <v>1.1627749295311223E-3</v>
      </c>
      <c r="E1377">
        <f t="shared" si="130"/>
        <v>3.4099485766373699E-2</v>
      </c>
      <c r="F1377">
        <f t="shared" si="131"/>
        <v>1.7731732598514323</v>
      </c>
      <c r="G1377" s="4">
        <f t="shared" si="132"/>
        <v>-5.6088662839999893E-2</v>
      </c>
      <c r="H1377">
        <f t="shared" si="135"/>
        <v>0</v>
      </c>
    </row>
    <row r="1378" spans="1:8" x14ac:dyDescent="0.3">
      <c r="A1378" s="7">
        <v>41128</v>
      </c>
      <c r="B1378" s="1">
        <f>VLOOKUP(A1378,data_considerations!$C$16:$D$8665,2)</f>
        <v>2.9980000000000002</v>
      </c>
      <c r="C1378" s="38">
        <f t="shared" si="133"/>
        <v>8.416504652899405E-2</v>
      </c>
      <c r="D1378" s="71">
        <f t="shared" si="134"/>
        <v>1.1100068381338973E-3</v>
      </c>
      <c r="E1378">
        <f t="shared" si="130"/>
        <v>3.3316765121090275E-2</v>
      </c>
      <c r="F1378">
        <f t="shared" si="131"/>
        <v>1.7324717862966943</v>
      </c>
      <c r="G1378" s="4">
        <f t="shared" si="132"/>
        <v>-5.4801201947715657E-2</v>
      </c>
      <c r="H1378">
        <f t="shared" si="135"/>
        <v>0</v>
      </c>
    </row>
    <row r="1379" spans="1:8" x14ac:dyDescent="0.3">
      <c r="A1379" s="7">
        <v>41135</v>
      </c>
      <c r="B1379" s="1">
        <f>VLOOKUP(A1379,data_considerations!$C$16:$D$8665,2)</f>
        <v>2.9660000000000002</v>
      </c>
      <c r="C1379" s="38">
        <f t="shared" si="133"/>
        <v>-1.0731155964665652E-2</v>
      </c>
      <c r="D1379" s="71">
        <f t="shared" si="134"/>
        <v>1.4684317312795279E-3</v>
      </c>
      <c r="E1379">
        <f t="shared" si="130"/>
        <v>3.8320121754497699E-2</v>
      </c>
      <c r="F1379">
        <f t="shared" si="131"/>
        <v>1.9926463312338805</v>
      </c>
      <c r="G1379" s="4">
        <f t="shared" si="132"/>
        <v>-6.3030991253107571E-2</v>
      </c>
      <c r="H1379">
        <f t="shared" si="135"/>
        <v>0</v>
      </c>
    </row>
    <row r="1380" spans="1:8" x14ac:dyDescent="0.3">
      <c r="A1380" s="7">
        <v>41142</v>
      </c>
      <c r="B1380" s="1">
        <f>VLOOKUP(A1380,data_considerations!$C$16:$D$8665,2)</f>
        <v>3.0369999999999999</v>
      </c>
      <c r="C1380" s="38">
        <f t="shared" si="133"/>
        <v>2.365594234787129E-2</v>
      </c>
      <c r="D1380" s="71">
        <f t="shared" si="134"/>
        <v>1.3872352899030349E-3</v>
      </c>
      <c r="E1380">
        <f t="shared" si="130"/>
        <v>3.7245607659199695E-2</v>
      </c>
      <c r="F1380">
        <f t="shared" si="131"/>
        <v>1.9367715982783842</v>
      </c>
      <c r="G1380" s="4">
        <f t="shared" si="132"/>
        <v>-6.1263572846246166E-2</v>
      </c>
      <c r="H1380">
        <f t="shared" si="135"/>
        <v>0</v>
      </c>
    </row>
    <row r="1381" spans="1:8" x14ac:dyDescent="0.3">
      <c r="A1381" s="7">
        <v>41149</v>
      </c>
      <c r="B1381" s="1">
        <f>VLOOKUP(A1381,data_considerations!$C$16:$D$8665,2)</f>
        <v>3.1739999999999999</v>
      </c>
      <c r="C1381" s="38">
        <f t="shared" si="133"/>
        <v>4.4122436040605513E-2</v>
      </c>
      <c r="D1381" s="71">
        <f t="shared" si="134"/>
        <v>1.3375773890108014E-3</v>
      </c>
      <c r="E1381">
        <f t="shared" si="130"/>
        <v>3.6572905121288919E-2</v>
      </c>
      <c r="F1381">
        <f t="shared" si="131"/>
        <v>1.9017910663070239</v>
      </c>
      <c r="G1381" s="4">
        <f t="shared" si="132"/>
        <v>-6.0157075636904166E-2</v>
      </c>
      <c r="H1381">
        <f t="shared" si="135"/>
        <v>0</v>
      </c>
    </row>
    <row r="1382" spans="1:8" x14ac:dyDescent="0.3">
      <c r="A1382" s="7">
        <v>41156</v>
      </c>
      <c r="B1382" s="1">
        <f>VLOOKUP(A1382,data_considerations!$C$16:$D$8665,2)</f>
        <v>3.1739999999999999</v>
      </c>
      <c r="C1382" s="38">
        <f t="shared" si="133"/>
        <v>0</v>
      </c>
      <c r="D1382" s="71">
        <f t="shared" si="134"/>
        <v>1.3741301073995928E-3</v>
      </c>
      <c r="E1382">
        <f t="shared" si="130"/>
        <v>3.7069260950275129E-2</v>
      </c>
      <c r="F1382">
        <f t="shared" si="131"/>
        <v>1.9276015694143067</v>
      </c>
      <c r="G1382" s="4">
        <f t="shared" si="132"/>
        <v>-6.0973508322470636E-2</v>
      </c>
      <c r="H1382">
        <f t="shared" si="135"/>
        <v>0</v>
      </c>
    </row>
    <row r="1383" spans="1:8" x14ac:dyDescent="0.3">
      <c r="A1383" s="7">
        <v>41163</v>
      </c>
      <c r="B1383" s="1">
        <f>VLOOKUP(A1383,data_considerations!$C$16:$D$8665,2)</f>
        <v>3.444</v>
      </c>
      <c r="C1383" s="38">
        <f t="shared" si="133"/>
        <v>8.1640964461266965E-2</v>
      </c>
      <c r="D1383" s="71">
        <f t="shared" si="134"/>
        <v>1.2916823009556171E-3</v>
      </c>
      <c r="E1383">
        <f t="shared" si="130"/>
        <v>3.5939981927591687E-2</v>
      </c>
      <c r="F1383">
        <f t="shared" si="131"/>
        <v>1.8688790602347678</v>
      </c>
      <c r="G1383" s="4">
        <f t="shared" si="132"/>
        <v>-5.9116009626169565E-2</v>
      </c>
      <c r="H1383">
        <f t="shared" si="135"/>
        <v>0</v>
      </c>
    </row>
    <row r="1384" spans="1:8" x14ac:dyDescent="0.3">
      <c r="A1384" s="7">
        <v>41170</v>
      </c>
      <c r="B1384" s="1">
        <f>VLOOKUP(A1384,data_considerations!$C$16:$D$8665,2)</f>
        <v>3.0830000000000002</v>
      </c>
      <c r="C1384" s="38">
        <f t="shared" si="133"/>
        <v>-0.11073043766147103</v>
      </c>
      <c r="D1384" s="71">
        <f t="shared" si="134"/>
        <v>1.6140961875882316E-3</v>
      </c>
      <c r="E1384">
        <f t="shared" si="130"/>
        <v>4.0175815954230872E-2</v>
      </c>
      <c r="F1384">
        <f t="shared" si="131"/>
        <v>2.0891424296200052</v>
      </c>
      <c r="G1384" s="4">
        <f t="shared" si="132"/>
        <v>-6.6083336588051489E-2</v>
      </c>
      <c r="H1384">
        <f t="shared" si="135"/>
        <v>1</v>
      </c>
    </row>
    <row r="1385" spans="1:8" x14ac:dyDescent="0.3">
      <c r="A1385" s="7">
        <v>41177</v>
      </c>
      <c r="B1385" s="1">
        <f>VLOOKUP(A1385,data_considerations!$C$16:$D$8665,2)</f>
        <v>3.2050000000000001</v>
      </c>
      <c r="C1385" s="38">
        <f t="shared" si="133"/>
        <v>3.8808941468620115E-2</v>
      </c>
      <c r="D1385" s="71">
        <f t="shared" si="134"/>
        <v>2.2529242058149934E-3</v>
      </c>
      <c r="E1385">
        <f t="shared" si="130"/>
        <v>4.7464978729743403E-2</v>
      </c>
      <c r="F1385">
        <f t="shared" si="131"/>
        <v>2.4681788939466571</v>
      </c>
      <c r="G1385" s="4">
        <f t="shared" si="132"/>
        <v>-7.807294241679294E-2</v>
      </c>
      <c r="H1385">
        <f t="shared" si="135"/>
        <v>0</v>
      </c>
    </row>
    <row r="1386" spans="1:8" x14ac:dyDescent="0.3">
      <c r="A1386" s="7">
        <v>41184</v>
      </c>
      <c r="B1386" s="1">
        <f>VLOOKUP(A1386,data_considerations!$C$16:$D$8665,2)</f>
        <v>3.1819999999999999</v>
      </c>
      <c r="C1386" s="38">
        <f t="shared" si="133"/>
        <v>-7.2021604570382779E-3</v>
      </c>
      <c r="D1386" s="71">
        <f t="shared" si="134"/>
        <v>2.2081167897409809E-3</v>
      </c>
      <c r="E1386">
        <f t="shared" si="130"/>
        <v>4.6990603206821906E-2</v>
      </c>
      <c r="F1386">
        <f t="shared" si="131"/>
        <v>2.443511366754739</v>
      </c>
      <c r="G1386" s="4">
        <f t="shared" si="132"/>
        <v>-7.7292664117378507E-2</v>
      </c>
      <c r="H1386">
        <f t="shared" si="135"/>
        <v>0</v>
      </c>
    </row>
    <row r="1387" spans="1:8" x14ac:dyDescent="0.3">
      <c r="A1387" s="7">
        <v>41191</v>
      </c>
      <c r="B1387" s="1">
        <f>VLOOKUP(A1387,data_considerations!$C$16:$D$8665,2)</f>
        <v>3.2130000000000001</v>
      </c>
      <c r="C1387" s="38">
        <f t="shared" si="133"/>
        <v>9.6951502181262406E-3</v>
      </c>
      <c r="D1387" s="71">
        <f t="shared" si="134"/>
        <v>2.0787420492714573E-3</v>
      </c>
      <c r="E1387">
        <f t="shared" si="130"/>
        <v>4.559322372098136E-2</v>
      </c>
      <c r="F1387">
        <f t="shared" si="131"/>
        <v>2.3708476334910307</v>
      </c>
      <c r="G1387" s="4">
        <f t="shared" si="132"/>
        <v>-7.4994179401866104E-2</v>
      </c>
      <c r="H1387">
        <f t="shared" si="135"/>
        <v>0</v>
      </c>
    </row>
    <row r="1388" spans="1:8" x14ac:dyDescent="0.3">
      <c r="A1388" s="7">
        <v>41198</v>
      </c>
      <c r="B1388" s="1">
        <f>VLOOKUP(A1388,data_considerations!$C$16:$D$8665,2)</f>
        <v>2.9649999999999999</v>
      </c>
      <c r="C1388" s="38">
        <f t="shared" si="133"/>
        <v>-8.032804768403265E-2</v>
      </c>
      <c r="D1388" s="71">
        <f t="shared" si="134"/>
        <v>1.9596572825802917E-3</v>
      </c>
      <c r="E1388">
        <f t="shared" si="130"/>
        <v>4.4268016474428712E-2</v>
      </c>
      <c r="F1388">
        <f t="shared" si="131"/>
        <v>2.3019368566702929</v>
      </c>
      <c r="G1388" s="4">
        <f t="shared" si="132"/>
        <v>-7.2814407455911612E-2</v>
      </c>
      <c r="H1388">
        <f t="shared" si="135"/>
        <v>1</v>
      </c>
    </row>
    <row r="1389" spans="1:8" x14ac:dyDescent="0.3">
      <c r="A1389" s="7">
        <v>41205</v>
      </c>
      <c r="B1389" s="1">
        <f>VLOOKUP(A1389,data_considerations!$C$16:$D$8665,2)</f>
        <v>2.7029999999999998</v>
      </c>
      <c r="C1389" s="38">
        <f t="shared" si="133"/>
        <v>-9.2514765155378195E-2</v>
      </c>
      <c r="D1389" s="71">
        <f t="shared" si="134"/>
        <v>2.2292335603091677E-3</v>
      </c>
      <c r="E1389">
        <f t="shared" si="130"/>
        <v>4.7214759983602243E-2</v>
      </c>
      <c r="F1389">
        <f t="shared" si="131"/>
        <v>2.4551675191473166</v>
      </c>
      <c r="G1389" s="4">
        <f t="shared" si="132"/>
        <v>-7.7661369204671399E-2</v>
      </c>
      <c r="H1389">
        <f t="shared" si="135"/>
        <v>1</v>
      </c>
    </row>
    <row r="1390" spans="1:8" x14ac:dyDescent="0.3">
      <c r="A1390" s="7">
        <v>41212</v>
      </c>
      <c r="B1390" s="1">
        <f>VLOOKUP(A1390,data_considerations!$C$16:$D$8665,2)</f>
        <v>2.7989999999999999</v>
      </c>
      <c r="C1390" s="38">
        <f t="shared" si="133"/>
        <v>3.489994323900588E-2</v>
      </c>
      <c r="D1390" s="71">
        <f t="shared" si="134"/>
        <v>2.609018452995905E-3</v>
      </c>
      <c r="E1390">
        <f t="shared" si="130"/>
        <v>5.1078551790315133E-2</v>
      </c>
      <c r="F1390">
        <f t="shared" si="131"/>
        <v>2.6560846930963868</v>
      </c>
      <c r="G1390" s="4">
        <f t="shared" si="132"/>
        <v>-8.4016741171728485E-2</v>
      </c>
      <c r="H1390">
        <f t="shared" si="135"/>
        <v>0</v>
      </c>
    </row>
    <row r="1391" spans="1:8" x14ac:dyDescent="0.3">
      <c r="A1391" s="7">
        <v>41219</v>
      </c>
      <c r="B1391" s="1">
        <f>VLOOKUP(A1391,data_considerations!$C$16:$D$8665,2)</f>
        <v>2.8359999999999999</v>
      </c>
      <c r="C1391" s="38">
        <f t="shared" si="133"/>
        <v>1.3132398136564569E-2</v>
      </c>
      <c r="D1391" s="71">
        <f t="shared" si="134"/>
        <v>2.5255577081013006E-3</v>
      </c>
      <c r="E1391">
        <f t="shared" si="130"/>
        <v>5.0254927202228641E-2</v>
      </c>
      <c r="F1391">
        <f t="shared" si="131"/>
        <v>2.6132562145158893</v>
      </c>
      <c r="G1391" s="4">
        <f t="shared" si="132"/>
        <v>-8.2661999280768006E-2</v>
      </c>
      <c r="H1391">
        <f t="shared" si="135"/>
        <v>0</v>
      </c>
    </row>
    <row r="1392" spans="1:8" x14ac:dyDescent="0.3">
      <c r="A1392" s="7">
        <v>41226</v>
      </c>
      <c r="B1392" s="1">
        <f>VLOOKUP(A1392,data_considerations!$C$16:$D$8665,2)</f>
        <v>2.956</v>
      </c>
      <c r="C1392" s="38">
        <f t="shared" si="133"/>
        <v>4.144239441607421E-2</v>
      </c>
      <c r="D1392" s="71">
        <f t="shared" si="134"/>
        <v>2.3843718384642569E-3</v>
      </c>
      <c r="E1392">
        <f t="shared" si="130"/>
        <v>4.8830030088709314E-2</v>
      </c>
      <c r="F1392">
        <f t="shared" si="131"/>
        <v>2.5391615646128844</v>
      </c>
      <c r="G1392" s="4">
        <f t="shared" si="132"/>
        <v>-8.031825209556305E-2</v>
      </c>
      <c r="H1392">
        <f t="shared" si="135"/>
        <v>0</v>
      </c>
    </row>
    <row r="1393" spans="1:8" x14ac:dyDescent="0.3">
      <c r="A1393" s="7">
        <v>41233</v>
      </c>
      <c r="B1393" s="1">
        <f>VLOOKUP(A1393,data_considerations!$C$16:$D$8665,2)</f>
        <v>2.7930000000000001</v>
      </c>
      <c r="C1393" s="38">
        <f t="shared" si="133"/>
        <v>-5.672071612291555E-2</v>
      </c>
      <c r="D1393" s="71">
        <f t="shared" si="134"/>
        <v>2.3443578514526489E-3</v>
      </c>
      <c r="E1393">
        <f t="shared" si="130"/>
        <v>4.8418569283412836E-2</v>
      </c>
      <c r="F1393">
        <f t="shared" si="131"/>
        <v>2.5177656027374673</v>
      </c>
      <c r="G1393" s="4">
        <f t="shared" si="132"/>
        <v>-7.9641459297622771E-2</v>
      </c>
      <c r="H1393">
        <f t="shared" si="135"/>
        <v>0</v>
      </c>
    </row>
    <row r="1394" spans="1:8" x14ac:dyDescent="0.3">
      <c r="A1394" s="7">
        <v>41240</v>
      </c>
      <c r="B1394" s="1">
        <f>VLOOKUP(A1394,data_considerations!$C$16:$D$8665,2)</f>
        <v>2.7850000000000001</v>
      </c>
      <c r="C1394" s="38">
        <f t="shared" si="133"/>
        <v>-2.8684135837923333E-3</v>
      </c>
      <c r="D1394" s="71">
        <f t="shared" si="134"/>
        <v>2.3967307586152723E-3</v>
      </c>
      <c r="E1394">
        <f t="shared" si="130"/>
        <v>4.8956416929910956E-2</v>
      </c>
      <c r="F1394">
        <f t="shared" si="131"/>
        <v>2.5457336803553696</v>
      </c>
      <c r="G1394" s="4">
        <f t="shared" si="132"/>
        <v>-8.0526139949712514E-2</v>
      </c>
      <c r="H1394">
        <f t="shared" si="135"/>
        <v>0</v>
      </c>
    </row>
    <row r="1395" spans="1:8" x14ac:dyDescent="0.3">
      <c r="A1395" s="7">
        <v>41247</v>
      </c>
      <c r="B1395" s="1">
        <f>VLOOKUP(A1395,data_considerations!$C$16:$D$8665,2)</f>
        <v>2.7269999999999999</v>
      </c>
      <c r="C1395" s="38">
        <f t="shared" si="133"/>
        <v>-2.1045769515796005E-2</v>
      </c>
      <c r="D1395" s="71">
        <f t="shared" si="134"/>
        <v>2.253420580887617E-3</v>
      </c>
      <c r="E1395">
        <f t="shared" si="130"/>
        <v>4.74702072977106E-2</v>
      </c>
      <c r="F1395">
        <f t="shared" si="131"/>
        <v>2.4684507794809512</v>
      </c>
      <c r="G1395" s="4">
        <f t="shared" si="132"/>
        <v>-7.8081542645777546E-2</v>
      </c>
      <c r="H1395">
        <f t="shared" si="135"/>
        <v>0</v>
      </c>
    </row>
    <row r="1396" spans="1:8" x14ac:dyDescent="0.3">
      <c r="A1396" s="7">
        <v>41254</v>
      </c>
      <c r="B1396" s="1">
        <f>VLOOKUP(A1396,data_considerations!$C$16:$D$8665,2)</f>
        <v>2.6360000000000001</v>
      </c>
      <c r="C1396" s="38">
        <f t="shared" si="133"/>
        <v>-3.3939487223190554E-2</v>
      </c>
      <c r="D1396" s="71">
        <f t="shared" si="134"/>
        <v>2.1447908109050802E-3</v>
      </c>
      <c r="E1396">
        <f t="shared" si="130"/>
        <v>4.6311886281008685E-2</v>
      </c>
      <c r="F1396">
        <f t="shared" si="131"/>
        <v>2.4082180866124516</v>
      </c>
      <c r="G1396" s="4">
        <f t="shared" si="132"/>
        <v>-7.6176274120281287E-2</v>
      </c>
      <c r="H1396">
        <f t="shared" si="135"/>
        <v>0</v>
      </c>
    </row>
    <row r="1397" spans="1:8" x14ac:dyDescent="0.3">
      <c r="A1397" s="7">
        <v>41261</v>
      </c>
      <c r="B1397" s="1">
        <f>VLOOKUP(A1397,data_considerations!$C$16:$D$8665,2)</f>
        <v>2.7290000000000001</v>
      </c>
      <c r="C1397" s="38">
        <f t="shared" si="133"/>
        <v>3.4672625085940545E-2</v>
      </c>
      <c r="D1397" s="71">
        <f t="shared" si="134"/>
        <v>2.0852166898291625E-3</v>
      </c>
      <c r="E1397">
        <f t="shared" si="130"/>
        <v>4.5664172934907758E-2</v>
      </c>
      <c r="F1397">
        <f t="shared" si="131"/>
        <v>2.3745369926152033</v>
      </c>
      <c r="G1397" s="4">
        <f t="shared" si="132"/>
        <v>-7.5110880473722302E-2</v>
      </c>
      <c r="H1397">
        <f t="shared" si="135"/>
        <v>0</v>
      </c>
    </row>
    <row r="1398" spans="1:8" x14ac:dyDescent="0.3">
      <c r="A1398" s="7">
        <v>41268</v>
      </c>
      <c r="B1398" s="1">
        <f>VLOOKUP(A1398,data_considerations!$C$16:$D$8665,2)</f>
        <v>2.7890000000000001</v>
      </c>
      <c r="C1398" s="38">
        <f t="shared" si="133"/>
        <v>2.1747866919150538E-2</v>
      </c>
      <c r="D1398" s="71">
        <f t="shared" si="134"/>
        <v>2.0322351442604242E-3</v>
      </c>
      <c r="E1398">
        <f t="shared" si="130"/>
        <v>4.5080318812763781E-2</v>
      </c>
      <c r="F1398">
        <f t="shared" si="131"/>
        <v>2.3441765782637165</v>
      </c>
      <c r="G1398" s="4">
        <f t="shared" si="132"/>
        <v>-7.4150525903303205E-2</v>
      </c>
      <c r="H1398">
        <f t="shared" si="135"/>
        <v>0</v>
      </c>
    </row>
    <row r="1399" spans="1:8" x14ac:dyDescent="0.3">
      <c r="A1399" s="7">
        <v>41275</v>
      </c>
      <c r="B1399" s="1">
        <f>VLOOKUP(A1399,data_considerations!$C$16:$D$8665,2)</f>
        <v>2.835</v>
      </c>
      <c r="C1399" s="38">
        <f t="shared" si="133"/>
        <v>1.6358828534363472E-2</v>
      </c>
      <c r="D1399" s="71">
        <f t="shared" si="134"/>
        <v>1.9386792185367837E-3</v>
      </c>
      <c r="E1399">
        <f t="shared" si="130"/>
        <v>4.4030435139080601E-2</v>
      </c>
      <c r="F1399">
        <f t="shared" si="131"/>
        <v>2.2895826272321913</v>
      </c>
      <c r="G1399" s="4">
        <f t="shared" si="132"/>
        <v>-7.2423620934768299E-2</v>
      </c>
      <c r="H1399">
        <f t="shared" si="135"/>
        <v>0</v>
      </c>
    </row>
    <row r="1400" spans="1:8" x14ac:dyDescent="0.3">
      <c r="A1400" s="7">
        <v>41282</v>
      </c>
      <c r="B1400" s="1">
        <f>VLOOKUP(A1400,data_considerations!$C$16:$D$8665,2)</f>
        <v>2.8420000000000001</v>
      </c>
      <c r="C1400" s="38">
        <f t="shared" si="133"/>
        <v>2.4660924951934683E-3</v>
      </c>
      <c r="D1400" s="71">
        <f t="shared" si="134"/>
        <v>1.8384151416855788E-3</v>
      </c>
      <c r="E1400">
        <f t="shared" si="130"/>
        <v>4.2876743599363734E-2</v>
      </c>
      <c r="F1400">
        <f t="shared" si="131"/>
        <v>2.2295906671669141</v>
      </c>
      <c r="G1400" s="4">
        <f t="shared" si="132"/>
        <v>-7.052596722128178E-2</v>
      </c>
      <c r="H1400">
        <f t="shared" si="135"/>
        <v>0</v>
      </c>
    </row>
    <row r="1401" spans="1:8" x14ac:dyDescent="0.3">
      <c r="A1401" s="7">
        <v>41289</v>
      </c>
      <c r="B1401" s="1">
        <f>VLOOKUP(A1401,data_considerations!$C$16:$D$8665,2)</f>
        <v>2.7280000000000002</v>
      </c>
      <c r="C1401" s="38">
        <f t="shared" si="133"/>
        <v>-4.0939289693693225E-2</v>
      </c>
      <c r="D1401" s="71">
        <f t="shared" si="134"/>
        <v>1.7284751299161349E-3</v>
      </c>
      <c r="E1401">
        <f t="shared" si="130"/>
        <v>4.1574933913551021E-2</v>
      </c>
      <c r="F1401">
        <f t="shared" si="131"/>
        <v>2.1618965635046532</v>
      </c>
      <c r="G1401" s="4">
        <f t="shared" si="132"/>
        <v>-6.8384680837972181E-2</v>
      </c>
      <c r="H1401">
        <f t="shared" si="135"/>
        <v>0</v>
      </c>
    </row>
    <row r="1402" spans="1:8" x14ac:dyDescent="0.3">
      <c r="A1402" s="7">
        <v>41296</v>
      </c>
      <c r="B1402" s="1">
        <f>VLOOKUP(A1402,data_considerations!$C$16:$D$8665,2)</f>
        <v>2.8620000000000001</v>
      </c>
      <c r="C1402" s="38">
        <f t="shared" si="133"/>
        <v>4.7951941153043458E-2</v>
      </c>
      <c r="D1402" s="71">
        <f t="shared" si="134"/>
        <v>1.7253281485586148E-3</v>
      </c>
      <c r="E1402">
        <f t="shared" si="130"/>
        <v>4.153706957115072E-2</v>
      </c>
      <c r="F1402">
        <f t="shared" si="131"/>
        <v>2.1599276176998377</v>
      </c>
      <c r="G1402" s="4">
        <f t="shared" si="132"/>
        <v>-6.8322399537042916E-2</v>
      </c>
      <c r="H1402">
        <f t="shared" si="135"/>
        <v>0</v>
      </c>
    </row>
    <row r="1403" spans="1:8" x14ac:dyDescent="0.3">
      <c r="A1403" s="7">
        <v>41303</v>
      </c>
      <c r="B1403" s="1">
        <f>VLOOKUP(A1403,data_considerations!$C$16:$D$8665,2)</f>
        <v>2.9950000000000001</v>
      </c>
      <c r="C1403" s="38">
        <f t="shared" si="133"/>
        <v>4.5423550433153555E-2</v>
      </c>
      <c r="D1403" s="71">
        <f t="shared" si="134"/>
        <v>1.7597717792657945E-3</v>
      </c>
      <c r="E1403">
        <f t="shared" si="130"/>
        <v>4.1949633839472242E-2</v>
      </c>
      <c r="F1403">
        <f t="shared" si="131"/>
        <v>2.1813809596525564</v>
      </c>
      <c r="G1403" s="4">
        <f t="shared" si="132"/>
        <v>-6.9001007370142142E-2</v>
      </c>
      <c r="H1403">
        <f t="shared" si="135"/>
        <v>0</v>
      </c>
    </row>
    <row r="1404" spans="1:8" x14ac:dyDescent="0.3">
      <c r="A1404" s="7">
        <v>41310</v>
      </c>
      <c r="B1404" s="1">
        <f>VLOOKUP(A1404,data_considerations!$C$16:$D$8665,2)</f>
        <v>3.07</v>
      </c>
      <c r="C1404" s="38">
        <f t="shared" si="133"/>
        <v>2.4733330031693018E-2</v>
      </c>
      <c r="D1404" s="71">
        <f t="shared" si="134"/>
        <v>1.7779834085470414E-3</v>
      </c>
      <c r="E1404">
        <f t="shared" si="130"/>
        <v>4.2166140546023904E-2</v>
      </c>
      <c r="F1404">
        <f t="shared" si="131"/>
        <v>2.1926393083932432</v>
      </c>
      <c r="G1404" s="4">
        <f t="shared" si="132"/>
        <v>-6.9357129211672974E-2</v>
      </c>
      <c r="H1404">
        <f t="shared" si="135"/>
        <v>0</v>
      </c>
    </row>
    <row r="1405" spans="1:8" x14ac:dyDescent="0.3">
      <c r="A1405" s="7">
        <v>41317</v>
      </c>
      <c r="B1405" s="1">
        <f>VLOOKUP(A1405,data_considerations!$C$16:$D$8665,2)</f>
        <v>3.052</v>
      </c>
      <c r="C1405" s="38">
        <f t="shared" si="133"/>
        <v>-5.8804481768951712E-3</v>
      </c>
      <c r="D1405" s="71">
        <f t="shared" si="134"/>
        <v>1.7080086609016177E-3</v>
      </c>
      <c r="E1405">
        <f t="shared" si="130"/>
        <v>4.1328061422012258E-2</v>
      </c>
      <c r="F1405">
        <f t="shared" si="131"/>
        <v>2.1490591939446375</v>
      </c>
      <c r="G1405" s="4">
        <f t="shared" si="132"/>
        <v>-6.7978611724870103E-2</v>
      </c>
      <c r="H1405">
        <f t="shared" si="135"/>
        <v>0</v>
      </c>
    </row>
    <row r="1406" spans="1:8" x14ac:dyDescent="0.3">
      <c r="A1406" s="7">
        <v>41324</v>
      </c>
      <c r="B1406" s="1">
        <f>VLOOKUP(A1406,data_considerations!$C$16:$D$8665,2)</f>
        <v>3.133</v>
      </c>
      <c r="C1406" s="38">
        <f t="shared" si="133"/>
        <v>2.6193898547844038E-2</v>
      </c>
      <c r="D1406" s="71">
        <f t="shared" si="134"/>
        <v>1.6076029214931896E-3</v>
      </c>
      <c r="E1406">
        <f t="shared" si="130"/>
        <v>4.0094923886861158E-2</v>
      </c>
      <c r="F1406">
        <f t="shared" si="131"/>
        <v>2.0849360421167802</v>
      </c>
      <c r="G1406" s="4">
        <f t="shared" si="132"/>
        <v>-6.5950280977646811E-2</v>
      </c>
      <c r="H1406">
        <f t="shared" si="135"/>
        <v>0</v>
      </c>
    </row>
    <row r="1407" spans="1:8" x14ac:dyDescent="0.3">
      <c r="A1407" s="7">
        <v>41331</v>
      </c>
      <c r="B1407" s="1">
        <f>VLOOKUP(A1407,data_considerations!$C$16:$D$8665,2)</f>
        <v>2.9969999999999999</v>
      </c>
      <c r="C1407" s="38">
        <f t="shared" si="133"/>
        <v>-4.437922363552859E-2</v>
      </c>
      <c r="D1407" s="71">
        <f t="shared" si="134"/>
        <v>1.5523139654716829E-3</v>
      </c>
      <c r="E1407">
        <f t="shared" si="130"/>
        <v>3.9399415801147142E-2</v>
      </c>
      <c r="F1407">
        <f t="shared" si="131"/>
        <v>2.0487696216596514</v>
      </c>
      <c r="G1407" s="4">
        <f t="shared" si="132"/>
        <v>-6.4806271980286032E-2</v>
      </c>
      <c r="H1407">
        <f t="shared" si="135"/>
        <v>0</v>
      </c>
    </row>
    <row r="1408" spans="1:8" x14ac:dyDescent="0.3">
      <c r="A1408" s="7">
        <v>41338</v>
      </c>
      <c r="B1408" s="1">
        <f>VLOOKUP(A1408,data_considerations!$C$16:$D$8665,2)</f>
        <v>2.9359999999999999</v>
      </c>
      <c r="C1408" s="38">
        <f t="shared" si="133"/>
        <v>-2.0563677582256995E-2</v>
      </c>
      <c r="D1408" s="71">
        <f t="shared" si="134"/>
        <v>1.5773460569729176E-3</v>
      </c>
      <c r="E1408">
        <f t="shared" si="130"/>
        <v>3.9715816206807551E-2</v>
      </c>
      <c r="F1408">
        <f t="shared" si="131"/>
        <v>2.0652224427539925</v>
      </c>
      <c r="G1408" s="4">
        <f t="shared" si="132"/>
        <v>-6.5326704335105484E-2</v>
      </c>
      <c r="H1408">
        <f t="shared" si="135"/>
        <v>0</v>
      </c>
    </row>
    <row r="1409" spans="1:8" x14ac:dyDescent="0.3">
      <c r="A1409" s="7">
        <v>41345</v>
      </c>
      <c r="B1409" s="1">
        <f>VLOOKUP(A1409,data_considerations!$C$16:$D$8665,2)</f>
        <v>2.883</v>
      </c>
      <c r="C1409" s="38">
        <f t="shared" si="133"/>
        <v>-1.8216692096003961E-2</v>
      </c>
      <c r="D1409" s="71">
        <f t="shared" si="134"/>
        <v>1.5080771836969635E-3</v>
      </c>
      <c r="E1409">
        <f t="shared" si="130"/>
        <v>3.8833969455838065E-2</v>
      </c>
      <c r="F1409">
        <f t="shared" si="131"/>
        <v>2.0193664117035794</v>
      </c>
      <c r="G1409" s="4">
        <f t="shared" si="132"/>
        <v>-6.387619550835795E-2</v>
      </c>
      <c r="H1409">
        <f t="shared" si="135"/>
        <v>0</v>
      </c>
    </row>
    <row r="1410" spans="1:8" x14ac:dyDescent="0.3">
      <c r="A1410" s="7">
        <v>41352</v>
      </c>
      <c r="B1410" s="1">
        <f>VLOOKUP(A1410,data_considerations!$C$16:$D$8665,2)</f>
        <v>2.8450000000000002</v>
      </c>
      <c r="C1410" s="38">
        <f t="shared" si="133"/>
        <v>-1.3268351077970836E-2</v>
      </c>
      <c r="D1410" s="71">
        <f t="shared" si="134"/>
        <v>1.4375034249303822E-3</v>
      </c>
      <c r="E1410">
        <f t="shared" si="130"/>
        <v>3.7914422386875188E-2</v>
      </c>
      <c r="F1410">
        <f t="shared" si="131"/>
        <v>1.9715499641175098</v>
      </c>
      <c r="G1410" s="4">
        <f t="shared" si="132"/>
        <v>-6.2363675176821766E-2</v>
      </c>
      <c r="H1410">
        <f t="shared" si="135"/>
        <v>0</v>
      </c>
    </row>
    <row r="1411" spans="1:8" x14ac:dyDescent="0.3">
      <c r="A1411" s="7">
        <v>41359</v>
      </c>
      <c r="B1411" s="1">
        <f>VLOOKUP(A1411,data_considerations!$C$16:$D$8665,2)</f>
        <v>2.93</v>
      </c>
      <c r="C1411" s="38">
        <f t="shared" si="133"/>
        <v>2.9439355450681593E-2</v>
      </c>
      <c r="D1411" s="71">
        <f t="shared" si="134"/>
        <v>1.3618161678542566E-3</v>
      </c>
      <c r="E1411">
        <f t="shared" si="130"/>
        <v>3.6902793496621046E-2</v>
      </c>
      <c r="F1411">
        <f t="shared" si="131"/>
        <v>1.9189452618242944</v>
      </c>
      <c r="G1411" s="4">
        <f t="shared" si="132"/>
        <v>-6.0699693727558346E-2</v>
      </c>
      <c r="H1411">
        <f t="shared" si="135"/>
        <v>0</v>
      </c>
    </row>
    <row r="1412" spans="1:8" x14ac:dyDescent="0.3">
      <c r="A1412" s="7">
        <v>41366</v>
      </c>
      <c r="B1412" s="1">
        <f>VLOOKUP(A1412,data_considerations!$C$16:$D$8665,2)</f>
        <v>2.8380000000000001</v>
      </c>
      <c r="C1412" s="38">
        <f t="shared" si="133"/>
        <v>-3.1902844291124999E-2</v>
      </c>
      <c r="D1412" s="71">
        <f t="shared" si="134"/>
        <v>1.3321077367440958E-3</v>
      </c>
      <c r="E1412">
        <f t="shared" si="130"/>
        <v>3.6498051136246927E-2</v>
      </c>
      <c r="F1412">
        <f t="shared" si="131"/>
        <v>1.8978986590848401</v>
      </c>
      <c r="G1412" s="4">
        <f t="shared" si="132"/>
        <v>-6.0033951788116074E-2</v>
      </c>
      <c r="H1412">
        <f t="shared" si="135"/>
        <v>0</v>
      </c>
    </row>
    <row r="1413" spans="1:8" x14ac:dyDescent="0.3">
      <c r="A1413" s="7">
        <v>41373</v>
      </c>
      <c r="B1413" s="1">
        <f>VLOOKUP(A1413,data_considerations!$C$16:$D$8665,2)</f>
        <v>2.7490000000000001</v>
      </c>
      <c r="C1413" s="38">
        <f t="shared" si="133"/>
        <v>-3.186236955474224E-2</v>
      </c>
      <c r="D1413" s="71">
        <f t="shared" si="134"/>
        <v>1.3132487609712759E-3</v>
      </c>
      <c r="E1413">
        <f t="shared" si="130"/>
        <v>3.6238774275232817E-2</v>
      </c>
      <c r="F1413">
        <f t="shared" si="131"/>
        <v>1.8844162623121066</v>
      </c>
      <c r="G1413" s="4">
        <f t="shared" si="132"/>
        <v>-5.9607479302892424E-2</v>
      </c>
      <c r="H1413">
        <f t="shared" si="135"/>
        <v>0</v>
      </c>
    </row>
    <row r="1414" spans="1:8" x14ac:dyDescent="0.3">
      <c r="A1414" s="7">
        <v>41380</v>
      </c>
      <c r="B1414" s="1">
        <f>VLOOKUP(A1414,data_considerations!$C$16:$D$8665,2)</f>
        <v>2.7210000000000001</v>
      </c>
      <c r="C1414" s="38">
        <f t="shared" si="133"/>
        <v>-1.0237749381999443E-2</v>
      </c>
      <c r="D1414" s="71">
        <f t="shared" si="134"/>
        <v>1.2953664709315772E-3</v>
      </c>
      <c r="E1414">
        <f t="shared" si="130"/>
        <v>3.5991199909583139E-2</v>
      </c>
      <c r="F1414">
        <f t="shared" si="131"/>
        <v>1.8715423952983232</v>
      </c>
      <c r="G1414" s="4">
        <f t="shared" si="132"/>
        <v>-5.9200255709613341E-2</v>
      </c>
      <c r="H1414">
        <f t="shared" si="135"/>
        <v>0</v>
      </c>
    </row>
    <row r="1415" spans="1:8" x14ac:dyDescent="0.3">
      <c r="A1415" s="7">
        <v>41387</v>
      </c>
      <c r="B1415" s="1">
        <f>VLOOKUP(A1415,data_considerations!$C$16:$D$8665,2)</f>
        <v>2.6379999999999999</v>
      </c>
      <c r="C1415" s="38">
        <f t="shared" si="133"/>
        <v>-3.0978405505986493E-2</v>
      </c>
      <c r="D1415" s="71">
        <f t="shared" si="134"/>
        <v>1.2239331734202003E-3</v>
      </c>
      <c r="E1415">
        <f t="shared" si="130"/>
        <v>3.4984756300711892E-2</v>
      </c>
      <c r="F1415">
        <f t="shared" si="131"/>
        <v>1.8192073276370184</v>
      </c>
      <c r="G1415" s="4">
        <f t="shared" si="132"/>
        <v>-5.7544803289239339E-2</v>
      </c>
      <c r="H1415">
        <f t="shared" si="135"/>
        <v>0</v>
      </c>
    </row>
    <row r="1416" spans="1:8" x14ac:dyDescent="0.3">
      <c r="A1416" s="7">
        <v>41394</v>
      </c>
      <c r="B1416" s="1">
        <f>VLOOKUP(A1416,data_considerations!$C$16:$D$8665,2)</f>
        <v>2.714</v>
      </c>
      <c r="C1416" s="38">
        <f t="shared" si="133"/>
        <v>2.8402507117554581E-2</v>
      </c>
      <c r="D1416" s="71">
        <f t="shared" si="134"/>
        <v>1.2080768794765883E-3</v>
      </c>
      <c r="E1416">
        <f t="shared" si="130"/>
        <v>3.4757400355558646E-2</v>
      </c>
      <c r="F1416">
        <f t="shared" si="131"/>
        <v>1.8073848184890495</v>
      </c>
      <c r="G1416" s="4">
        <f t="shared" si="132"/>
        <v>-5.7170836038245042E-2</v>
      </c>
      <c r="H1416">
        <f t="shared" si="135"/>
        <v>0</v>
      </c>
    </row>
    <row r="1417" spans="1:8" x14ac:dyDescent="0.3">
      <c r="A1417" s="7">
        <v>41401</v>
      </c>
      <c r="B1417" s="1">
        <f>VLOOKUP(A1417,data_considerations!$C$16:$D$8665,2)</f>
        <v>2.7450000000000001</v>
      </c>
      <c r="C1417" s="38">
        <f t="shared" si="133"/>
        <v>1.1357513548816535E-2</v>
      </c>
      <c r="D1417" s="71">
        <f t="shared" si="134"/>
        <v>1.1839944113417572E-3</v>
      </c>
      <c r="E1417">
        <f t="shared" si="130"/>
        <v>3.4409219859534115E-2</v>
      </c>
      <c r="F1417">
        <f t="shared" si="131"/>
        <v>1.7892794326957739</v>
      </c>
      <c r="G1417" s="4">
        <f t="shared" si="132"/>
        <v>-5.6598130086525332E-2</v>
      </c>
      <c r="H1417">
        <f t="shared" si="135"/>
        <v>0</v>
      </c>
    </row>
    <row r="1418" spans="1:8" x14ac:dyDescent="0.3">
      <c r="A1418" s="7">
        <v>41408</v>
      </c>
      <c r="B1418" s="1">
        <f>VLOOKUP(A1418,data_considerations!$C$16:$D$8665,2)</f>
        <v>2.7530000000000001</v>
      </c>
      <c r="C1418" s="38">
        <f t="shared" si="133"/>
        <v>2.9101511989763702E-3</v>
      </c>
      <c r="D1418" s="71">
        <f t="shared" si="134"/>
        <v>1.1206943335019448E-3</v>
      </c>
      <c r="E1418">
        <f t="shared" si="130"/>
        <v>3.3476773044932885E-2</v>
      </c>
      <c r="F1418">
        <f t="shared" si="131"/>
        <v>1.74079219833651</v>
      </c>
      <c r="G1418" s="4">
        <f t="shared" si="132"/>
        <v>-5.5064391561589147E-2</v>
      </c>
      <c r="H1418">
        <f t="shared" si="135"/>
        <v>0</v>
      </c>
    </row>
    <row r="1419" spans="1:8" x14ac:dyDescent="0.3">
      <c r="A1419" s="7">
        <v>41415</v>
      </c>
      <c r="B1419" s="1">
        <f>VLOOKUP(A1419,data_considerations!$C$16:$D$8665,2)</f>
        <v>2.7480000000000002</v>
      </c>
      <c r="C1419" s="38">
        <f t="shared" si="133"/>
        <v>-1.8178518003673606E-3</v>
      </c>
      <c r="D1419" s="71">
        <f t="shared" si="134"/>
        <v>1.0539608122918825E-3</v>
      </c>
      <c r="E1419">
        <f t="shared" si="130"/>
        <v>3.2464762624911991E-2</v>
      </c>
      <c r="F1419">
        <f t="shared" si="131"/>
        <v>1.6881676564954236</v>
      </c>
      <c r="G1419" s="4">
        <f t="shared" si="132"/>
        <v>-5.3399782551705098E-2</v>
      </c>
      <c r="H1419">
        <f t="shared" si="135"/>
        <v>0</v>
      </c>
    </row>
    <row r="1420" spans="1:8" x14ac:dyDescent="0.3">
      <c r="A1420" s="7">
        <v>41422</v>
      </c>
      <c r="B1420" s="1">
        <f>VLOOKUP(A1420,data_considerations!$C$16:$D$8665,2)</f>
        <v>2.746</v>
      </c>
      <c r="C1420" s="38">
        <f t="shared" si="133"/>
        <v>-7.2806701432373121E-4</v>
      </c>
      <c r="D1420" s="71">
        <f t="shared" si="134"/>
        <v>9.9092143866445531E-4</v>
      </c>
      <c r="E1420">
        <f t="shared" si="130"/>
        <v>3.1478904661129098E-2</v>
      </c>
      <c r="F1420">
        <f t="shared" si="131"/>
        <v>1.6369030423787132</v>
      </c>
      <c r="G1420" s="4">
        <f t="shared" si="132"/>
        <v>-5.1778190504317811E-2</v>
      </c>
      <c r="H1420">
        <f t="shared" si="135"/>
        <v>0</v>
      </c>
    </row>
    <row r="1421" spans="1:8" x14ac:dyDescent="0.3">
      <c r="A1421" s="7">
        <v>41429</v>
      </c>
      <c r="B1421" s="1">
        <f>VLOOKUP(A1421,data_considerations!$C$16:$D$8665,2)</f>
        <v>2.742</v>
      </c>
      <c r="C1421" s="38">
        <f t="shared" si="133"/>
        <v>-1.4577262056566255E-3</v>
      </c>
      <c r="D1421" s="71">
        <f t="shared" si="134"/>
        <v>9.3149795723922874E-4</v>
      </c>
      <c r="E1421">
        <f t="shared" ref="E1421:E1484" si="136">SQRT(D1421)</f>
        <v>3.0520451458640463E-2</v>
      </c>
      <c r="F1421">
        <f t="shared" ref="F1421:F1484" si="137">E1421*52</f>
        <v>1.5870634758493041</v>
      </c>
      <c r="G1421" s="4">
        <f t="shared" ref="G1421:G1484" si="138">NORMSINV(0.05)*E1421</f>
        <v>-5.020167527794113E-2</v>
      </c>
      <c r="H1421">
        <f t="shared" si="135"/>
        <v>0</v>
      </c>
    </row>
    <row r="1422" spans="1:8" x14ac:dyDescent="0.3">
      <c r="A1422" s="7">
        <v>41436</v>
      </c>
      <c r="B1422" s="1">
        <f>VLOOKUP(A1422,data_considerations!$C$16:$D$8665,2)</f>
        <v>2.7509999999999999</v>
      </c>
      <c r="C1422" s="38">
        <f t="shared" ref="C1422:C1485" si="139">LN(B1422/B1421)</f>
        <v>3.2769008023147911E-3</v>
      </c>
      <c r="D1422" s="71">
        <f t="shared" ref="D1422:D1485" si="140">(1-$D$8)*C1421^2+$D$8*D1421</f>
        <v>8.7573557774631443E-4</v>
      </c>
      <c r="E1422">
        <f t="shared" si="136"/>
        <v>2.9592829836741101E-2</v>
      </c>
      <c r="F1422">
        <f t="shared" si="137"/>
        <v>1.5388271515105372</v>
      </c>
      <c r="G1422" s="4">
        <f t="shared" si="138"/>
        <v>-4.8675873488721356E-2</v>
      </c>
      <c r="H1422">
        <f t="shared" ref="H1422:H1485" si="141">IF(C1422&gt;G1422,0,1)</f>
        <v>0</v>
      </c>
    </row>
    <row r="1423" spans="1:8" x14ac:dyDescent="0.3">
      <c r="A1423" s="7">
        <v>41443</v>
      </c>
      <c r="B1423" s="1">
        <f>VLOOKUP(A1423,data_considerations!$C$16:$D$8665,2)</f>
        <v>2.8220000000000001</v>
      </c>
      <c r="C1423" s="38">
        <f t="shared" si="139"/>
        <v>2.5481371488184881E-2</v>
      </c>
      <c r="D1423" s="71">
        <f t="shared" si="140"/>
        <v>8.2383572781362813E-4</v>
      </c>
      <c r="E1423">
        <f t="shared" si="136"/>
        <v>2.8702538699801942E-2</v>
      </c>
      <c r="F1423">
        <f t="shared" si="137"/>
        <v>1.492532012389701</v>
      </c>
      <c r="G1423" s="4">
        <f t="shared" si="138"/>
        <v>-4.7211474883084227E-2</v>
      </c>
      <c r="H1423">
        <f t="shared" si="141"/>
        <v>0</v>
      </c>
    </row>
    <row r="1424" spans="1:8" x14ac:dyDescent="0.3">
      <c r="A1424" s="7">
        <v>41450</v>
      </c>
      <c r="B1424" s="1">
        <f>VLOOKUP(A1424,data_considerations!$C$16:$D$8665,2)</f>
        <v>2.657</v>
      </c>
      <c r="C1424" s="38">
        <f t="shared" si="139"/>
        <v>-6.0248186652945804E-2</v>
      </c>
      <c r="D1424" s="71">
        <f t="shared" si="140"/>
        <v>8.1336360171994329E-4</v>
      </c>
      <c r="E1424">
        <f t="shared" si="136"/>
        <v>2.8519530180561237E-2</v>
      </c>
      <c r="F1424">
        <f t="shared" si="137"/>
        <v>1.4830155693891844</v>
      </c>
      <c r="G1424" s="4">
        <f t="shared" si="138"/>
        <v>-4.6910452656448137E-2</v>
      </c>
      <c r="H1424">
        <f t="shared" si="141"/>
        <v>1</v>
      </c>
    </row>
    <row r="1425" spans="1:8" x14ac:dyDescent="0.3">
      <c r="A1425" s="7">
        <v>41457</v>
      </c>
      <c r="B1425" s="1">
        <f>VLOOKUP(A1425,data_considerations!$C$16:$D$8665,2)</f>
        <v>2.7170000000000001</v>
      </c>
      <c r="C1425" s="38">
        <f t="shared" si="139"/>
        <v>2.2330663666534148E-2</v>
      </c>
      <c r="D1425" s="71">
        <f t="shared" si="140"/>
        <v>9.8235242531483861E-4</v>
      </c>
      <c r="E1425">
        <f t="shared" si="136"/>
        <v>3.1342501899415093E-2</v>
      </c>
      <c r="F1425">
        <f t="shared" si="137"/>
        <v>1.6298100987695849</v>
      </c>
      <c r="G1425" s="4">
        <f t="shared" si="138"/>
        <v>-5.1553827926986338E-2</v>
      </c>
      <c r="H1425">
        <f t="shared" si="141"/>
        <v>0</v>
      </c>
    </row>
    <row r="1426" spans="1:8" x14ac:dyDescent="0.3">
      <c r="A1426" s="7">
        <v>41464</v>
      </c>
      <c r="B1426" s="1">
        <f>VLOOKUP(A1426,data_considerations!$C$16:$D$8665,2)</f>
        <v>2.875</v>
      </c>
      <c r="C1426" s="38">
        <f t="shared" si="139"/>
        <v>5.6524343805103135E-2</v>
      </c>
      <c r="D1426" s="71">
        <f t="shared" si="140"/>
        <v>9.5333079218322034E-4</v>
      </c>
      <c r="E1426">
        <f t="shared" si="136"/>
        <v>3.0876055320963856E-2</v>
      </c>
      <c r="F1426">
        <f t="shared" si="137"/>
        <v>1.6055548766901204</v>
      </c>
      <c r="G1426" s="4">
        <f t="shared" si="138"/>
        <v>-5.0786591580641714E-2</v>
      </c>
      <c r="H1426">
        <f t="shared" si="141"/>
        <v>0</v>
      </c>
    </row>
    <row r="1427" spans="1:8" x14ac:dyDescent="0.3">
      <c r="A1427" s="7">
        <v>41471</v>
      </c>
      <c r="B1427" s="1">
        <f>VLOOKUP(A1427,data_considerations!$C$16:$D$8665,2)</f>
        <v>3.0249999999999999</v>
      </c>
      <c r="C1427" s="38">
        <f t="shared" si="139"/>
        <v>5.0858417233490945E-2</v>
      </c>
      <c r="D1427" s="71">
        <f t="shared" si="140"/>
        <v>1.0878310312080774E-3</v>
      </c>
      <c r="E1427">
        <f t="shared" si="136"/>
        <v>3.2982283596016779E-2</v>
      </c>
      <c r="F1427">
        <f t="shared" si="137"/>
        <v>1.7150787469928725</v>
      </c>
      <c r="G1427" s="4">
        <f t="shared" si="138"/>
        <v>-5.4251028798050258E-2</v>
      </c>
      <c r="H1427">
        <f t="shared" si="141"/>
        <v>0</v>
      </c>
    </row>
    <row r="1428" spans="1:8" x14ac:dyDescent="0.3">
      <c r="A1428" s="7">
        <v>41478</v>
      </c>
      <c r="B1428" s="1">
        <f>VLOOKUP(A1428,data_considerations!$C$16:$D$8665,2)</f>
        <v>2.9249999999999998</v>
      </c>
      <c r="C1428" s="38">
        <f t="shared" si="139"/>
        <v>-3.3616610798984974E-2</v>
      </c>
      <c r="D1428" s="71">
        <f t="shared" si="140"/>
        <v>1.1777558855453436E-3</v>
      </c>
      <c r="E1428">
        <f t="shared" si="136"/>
        <v>3.431844818090328E-2</v>
      </c>
      <c r="F1428">
        <f t="shared" si="137"/>
        <v>1.7845593054069706</v>
      </c>
      <c r="G1428" s="4">
        <f t="shared" si="138"/>
        <v>-5.6448823961704926E-2</v>
      </c>
      <c r="H1428">
        <f t="shared" si="141"/>
        <v>0</v>
      </c>
    </row>
    <row r="1429" spans="1:8" x14ac:dyDescent="0.3">
      <c r="A1429" s="7">
        <v>41485</v>
      </c>
      <c r="B1429" s="1">
        <f>VLOOKUP(A1429,data_considerations!$C$16:$D$8665,2)</f>
        <v>2.9580000000000002</v>
      </c>
      <c r="C1429" s="38">
        <f t="shared" si="139"/>
        <v>1.1218883604788465E-2</v>
      </c>
      <c r="D1429" s="71">
        <f t="shared" si="140"/>
        <v>1.174895123709249E-3</v>
      </c>
      <c r="E1429">
        <f t="shared" si="136"/>
        <v>3.4276743189942199E-2</v>
      </c>
      <c r="F1429">
        <f t="shared" si="137"/>
        <v>1.7823906458769945</v>
      </c>
      <c r="G1429" s="4">
        <f t="shared" si="138"/>
        <v>-5.6380225356060618E-2</v>
      </c>
      <c r="H1429">
        <f t="shared" si="141"/>
        <v>0</v>
      </c>
    </row>
    <row r="1430" spans="1:8" x14ac:dyDescent="0.3">
      <c r="A1430" s="7">
        <v>41492</v>
      </c>
      <c r="B1430" s="1">
        <f>VLOOKUP(A1430,data_considerations!$C$16:$D$8665,2)</f>
        <v>2.871</v>
      </c>
      <c r="C1430" s="38">
        <f t="shared" si="139"/>
        <v>-2.985296314968116E-2</v>
      </c>
      <c r="D1430" s="71">
        <f t="shared" si="140"/>
        <v>1.1119532172469615E-3</v>
      </c>
      <c r="E1430">
        <f t="shared" si="136"/>
        <v>3.3345962532920853E-2</v>
      </c>
      <c r="F1430">
        <f t="shared" si="137"/>
        <v>1.7339900517118845</v>
      </c>
      <c r="G1430" s="4">
        <f t="shared" si="138"/>
        <v>-5.4849227416462781E-2</v>
      </c>
      <c r="H1430">
        <f t="shared" si="141"/>
        <v>0</v>
      </c>
    </row>
    <row r="1431" spans="1:8" x14ac:dyDescent="0.3">
      <c r="A1431" s="7">
        <v>41499</v>
      </c>
      <c r="B1431" s="1">
        <f>VLOOKUP(A1431,data_considerations!$C$16:$D$8665,2)</f>
        <v>2.92</v>
      </c>
      <c r="C1431" s="38">
        <f t="shared" si="139"/>
        <v>1.6923215141263482E-2</v>
      </c>
      <c r="D1431" s="71">
        <f t="shared" si="140"/>
        <v>1.0987079887411172E-3</v>
      </c>
      <c r="E1431">
        <f t="shared" si="136"/>
        <v>3.3146764378157896E-2</v>
      </c>
      <c r="F1431">
        <f t="shared" si="137"/>
        <v>1.7236317476642107</v>
      </c>
      <c r="G1431" s="4">
        <f t="shared" si="138"/>
        <v>-5.452157560911889E-2</v>
      </c>
      <c r="H1431">
        <f t="shared" si="141"/>
        <v>0</v>
      </c>
    </row>
    <row r="1432" spans="1:8" x14ac:dyDescent="0.3">
      <c r="A1432" s="7">
        <v>41506</v>
      </c>
      <c r="B1432" s="1">
        <f>VLOOKUP(A1432,data_considerations!$C$16:$D$8665,2)</f>
        <v>2.915</v>
      </c>
      <c r="C1432" s="38">
        <f t="shared" si="139"/>
        <v>-1.7137964777346304E-3</v>
      </c>
      <c r="D1432" s="71">
        <f t="shared" si="140"/>
        <v>1.0499692220596996E-3</v>
      </c>
      <c r="E1432">
        <f t="shared" si="136"/>
        <v>3.2403228574629711E-2</v>
      </c>
      <c r="F1432">
        <f t="shared" si="137"/>
        <v>1.6849678858807451</v>
      </c>
      <c r="G1432" s="4">
        <f t="shared" si="138"/>
        <v>-5.3298568045917274E-2</v>
      </c>
      <c r="H1432">
        <f t="shared" si="141"/>
        <v>0</v>
      </c>
    </row>
    <row r="1433" spans="1:8" x14ac:dyDescent="0.3">
      <c r="A1433" s="7">
        <v>41513</v>
      </c>
      <c r="B1433" s="1">
        <f>VLOOKUP(A1433,data_considerations!$C$16:$D$8665,2)</f>
        <v>3.0270000000000001</v>
      </c>
      <c r="C1433" s="38">
        <f t="shared" si="139"/>
        <v>3.7702210237125985E-2</v>
      </c>
      <c r="D1433" s="71">
        <f t="shared" si="140"/>
        <v>9.8714729463814338E-4</v>
      </c>
      <c r="E1433">
        <f t="shared" si="136"/>
        <v>3.1418900277351267E-2</v>
      </c>
      <c r="F1433">
        <f t="shared" si="137"/>
        <v>1.6337828144222659</v>
      </c>
      <c r="G1433" s="4">
        <f t="shared" si="138"/>
        <v>-5.1679492076027858E-2</v>
      </c>
      <c r="H1433">
        <f t="shared" si="141"/>
        <v>0</v>
      </c>
    </row>
    <row r="1434" spans="1:8" x14ac:dyDescent="0.3">
      <c r="A1434" s="7">
        <v>41520</v>
      </c>
      <c r="B1434" s="1">
        <f>VLOOKUP(A1434,data_considerations!$C$16:$D$8665,2)</f>
        <v>2.9449999999999998</v>
      </c>
      <c r="C1434" s="38">
        <f t="shared" si="139"/>
        <v>-2.7463212936031618E-2</v>
      </c>
      <c r="D1434" s="71">
        <f t="shared" si="140"/>
        <v>1.0132058563657217E-3</v>
      </c>
      <c r="E1434">
        <f t="shared" si="136"/>
        <v>3.1830894683714465E-2</v>
      </c>
      <c r="F1434">
        <f t="shared" si="137"/>
        <v>1.6552065235531521</v>
      </c>
      <c r="G1434" s="4">
        <f t="shared" si="138"/>
        <v>-5.2357162569618088E-2</v>
      </c>
      <c r="H1434">
        <f t="shared" si="141"/>
        <v>0</v>
      </c>
    </row>
    <row r="1435" spans="1:8" x14ac:dyDescent="0.3">
      <c r="A1435" s="7">
        <v>41527</v>
      </c>
      <c r="B1435" s="1">
        <f>VLOOKUP(A1435,data_considerations!$C$16:$D$8665,2)</f>
        <v>2.8079999999999998</v>
      </c>
      <c r="C1435" s="38">
        <f t="shared" si="139"/>
        <v>-4.7636330939985316E-2</v>
      </c>
      <c r="D1435" s="71">
        <f t="shared" si="140"/>
        <v>9.9766718886996723E-4</v>
      </c>
      <c r="E1435">
        <f t="shared" si="136"/>
        <v>3.1585870082522144E-2</v>
      </c>
      <c r="F1435">
        <f t="shared" si="137"/>
        <v>1.6424652442911514</v>
      </c>
      <c r="G1435" s="4">
        <f t="shared" si="138"/>
        <v>-5.1954132965654556E-2</v>
      </c>
      <c r="H1435">
        <f t="shared" si="141"/>
        <v>0</v>
      </c>
    </row>
    <row r="1436" spans="1:8" x14ac:dyDescent="0.3">
      <c r="A1436" s="7">
        <v>41534</v>
      </c>
      <c r="B1436" s="1">
        <f>VLOOKUP(A1436,data_considerations!$C$16:$D$8665,2)</f>
        <v>2.7229999999999999</v>
      </c>
      <c r="C1436" s="38">
        <f t="shared" si="139"/>
        <v>-3.0738272471942184E-2</v>
      </c>
      <c r="D1436" s="71">
        <f t="shared" si="140"/>
        <v>1.0739603590631972E-3</v>
      </c>
      <c r="E1436">
        <f t="shared" si="136"/>
        <v>3.2771334410780367E-2</v>
      </c>
      <c r="F1436">
        <f t="shared" si="137"/>
        <v>1.7041093893605792</v>
      </c>
      <c r="G1436" s="4">
        <f t="shared" si="138"/>
        <v>-5.3904048265611688E-2</v>
      </c>
      <c r="H1436">
        <f t="shared" si="141"/>
        <v>0</v>
      </c>
    </row>
    <row r="1437" spans="1:8" x14ac:dyDescent="0.3">
      <c r="A1437" s="7">
        <v>41541</v>
      </c>
      <c r="B1437" s="1">
        <f>VLOOKUP(A1437,data_considerations!$C$16:$D$8665,2)</f>
        <v>2.7050000000000001</v>
      </c>
      <c r="C1437" s="38">
        <f t="shared" si="139"/>
        <v>-6.6323013931776234E-3</v>
      </c>
      <c r="D1437" s="71">
        <f t="shared" si="140"/>
        <v>1.0662132211929668E-3</v>
      </c>
      <c r="E1437">
        <f t="shared" si="136"/>
        <v>3.2652920561459228E-2</v>
      </c>
      <c r="F1437">
        <f t="shared" si="137"/>
        <v>1.6979518691958799</v>
      </c>
      <c r="G1437" s="4">
        <f t="shared" si="138"/>
        <v>-5.3709274816074529E-2</v>
      </c>
      <c r="H1437">
        <f t="shared" si="141"/>
        <v>0</v>
      </c>
    </row>
    <row r="1438" spans="1:8" x14ac:dyDescent="0.3">
      <c r="A1438" s="7">
        <v>41548</v>
      </c>
      <c r="B1438" s="1">
        <f>VLOOKUP(A1438,data_considerations!$C$16:$D$8665,2)</f>
        <v>2.649</v>
      </c>
      <c r="C1438" s="38">
        <f t="shared" si="139"/>
        <v>-2.091970200851221E-2</v>
      </c>
      <c r="D1438" s="71">
        <f t="shared" si="140"/>
        <v>1.0048796732275856E-3</v>
      </c>
      <c r="E1438">
        <f t="shared" si="136"/>
        <v>3.1699837116735879E-2</v>
      </c>
      <c r="F1438">
        <f t="shared" si="137"/>
        <v>1.6483915300702656</v>
      </c>
      <c r="G1438" s="4">
        <f t="shared" si="138"/>
        <v>-5.2141592055233922E-2</v>
      </c>
      <c r="H1438">
        <f t="shared" si="141"/>
        <v>0</v>
      </c>
    </row>
    <row r="1439" spans="1:8" x14ac:dyDescent="0.3">
      <c r="A1439" s="7">
        <v>41555</v>
      </c>
      <c r="B1439" s="1">
        <f>VLOOKUP(A1439,data_considerations!$C$16:$D$8665,2)</f>
        <v>2.6920000000000002</v>
      </c>
      <c r="C1439" s="38">
        <f t="shared" si="139"/>
        <v>1.6102201492548748E-2</v>
      </c>
      <c r="D1439" s="71">
        <f t="shared" si="140"/>
        <v>9.7084492876142747E-4</v>
      </c>
      <c r="E1439">
        <f t="shared" si="136"/>
        <v>3.1158384565978824E-2</v>
      </c>
      <c r="F1439">
        <f t="shared" si="137"/>
        <v>1.6202359974308989</v>
      </c>
      <c r="G1439" s="4">
        <f t="shared" si="138"/>
        <v>-5.1250981863299051E-2</v>
      </c>
      <c r="H1439">
        <f t="shared" si="141"/>
        <v>0</v>
      </c>
    </row>
    <row r="1440" spans="1:8" x14ac:dyDescent="0.3">
      <c r="A1440" s="7">
        <v>41562</v>
      </c>
      <c r="B1440" s="1">
        <f>VLOOKUP(A1440,data_considerations!$C$16:$D$8665,2)</f>
        <v>2.7120000000000002</v>
      </c>
      <c r="C1440" s="38">
        <f t="shared" si="139"/>
        <v>7.4019582956677387E-3</v>
      </c>
      <c r="D1440" s="71">
        <f t="shared" si="140"/>
        <v>9.2815108661014017E-4</v>
      </c>
      <c r="E1440">
        <f t="shared" si="136"/>
        <v>3.0465572153008061E-2</v>
      </c>
      <c r="F1440">
        <f t="shared" si="137"/>
        <v>1.5842097519564191</v>
      </c>
      <c r="G1440" s="4">
        <f t="shared" si="138"/>
        <v>-5.0111406853027091E-2</v>
      </c>
      <c r="H1440">
        <f t="shared" si="141"/>
        <v>0</v>
      </c>
    </row>
    <row r="1441" spans="1:8" x14ac:dyDescent="0.3">
      <c r="A1441" s="7">
        <v>41569</v>
      </c>
      <c r="B1441" s="1">
        <f>VLOOKUP(A1441,data_considerations!$C$16:$D$8665,2)</f>
        <v>2.6760000000000002</v>
      </c>
      <c r="C1441" s="38">
        <f t="shared" si="139"/>
        <v>-1.3363227812167141E-2</v>
      </c>
      <c r="D1441" s="71">
        <f t="shared" si="140"/>
        <v>8.7574936061017995E-4</v>
      </c>
      <c r="E1441">
        <f t="shared" si="136"/>
        <v>2.9593062710881749E-2</v>
      </c>
      <c r="F1441">
        <f t="shared" si="137"/>
        <v>1.538839260965851</v>
      </c>
      <c r="G1441" s="4">
        <f t="shared" si="138"/>
        <v>-4.8676256532596225E-2</v>
      </c>
      <c r="H1441">
        <f t="shared" si="141"/>
        <v>0</v>
      </c>
    </row>
    <row r="1442" spans="1:8" x14ac:dyDescent="0.3">
      <c r="A1442" s="7">
        <v>41576</v>
      </c>
      <c r="B1442" s="1">
        <f>VLOOKUP(A1442,data_considerations!$C$16:$D$8665,2)</f>
        <v>2.6549999999999998</v>
      </c>
      <c r="C1442" s="38">
        <f t="shared" si="139"/>
        <v>-7.878487572079939E-3</v>
      </c>
      <c r="D1442" s="71">
        <f t="shared" si="140"/>
        <v>8.3391895042716178E-4</v>
      </c>
      <c r="E1442">
        <f t="shared" si="136"/>
        <v>2.8877654863703212E-2</v>
      </c>
      <c r="F1442">
        <f t="shared" si="137"/>
        <v>1.501638052912567</v>
      </c>
      <c r="G1442" s="4">
        <f t="shared" si="138"/>
        <v>-4.7499515340415063E-2</v>
      </c>
      <c r="H1442">
        <f t="shared" si="141"/>
        <v>0</v>
      </c>
    </row>
    <row r="1443" spans="1:8" x14ac:dyDescent="0.3">
      <c r="A1443" s="7">
        <v>41583</v>
      </c>
      <c r="B1443" s="1">
        <f>VLOOKUP(A1443,data_considerations!$C$16:$D$8665,2)</f>
        <v>2.5779999999999998</v>
      </c>
      <c r="C1443" s="38">
        <f t="shared" si="139"/>
        <v>-2.9430750176906547E-2</v>
      </c>
      <c r="D1443" s="71">
        <f t="shared" si="140"/>
        <v>7.8760804738693712E-4</v>
      </c>
      <c r="E1443">
        <f t="shared" si="136"/>
        <v>2.8064355460030381E-2</v>
      </c>
      <c r="F1443">
        <f t="shared" si="137"/>
        <v>1.4593464839215797</v>
      </c>
      <c r="G1443" s="4">
        <f t="shared" si="138"/>
        <v>-4.6161756866486339E-2</v>
      </c>
      <c r="H1443">
        <f t="shared" si="141"/>
        <v>0</v>
      </c>
    </row>
    <row r="1444" spans="1:8" x14ac:dyDescent="0.3">
      <c r="A1444" s="7">
        <v>41590</v>
      </c>
      <c r="B1444" s="1">
        <f>VLOOKUP(A1444,data_considerations!$C$16:$D$8665,2)</f>
        <v>2.653</v>
      </c>
      <c r="C1444" s="38">
        <f t="shared" si="139"/>
        <v>2.8677170638607131E-2</v>
      </c>
      <c r="D1444" s="71">
        <f t="shared" si="140"/>
        <v>7.9232170790224997E-4</v>
      </c>
      <c r="E1444">
        <f t="shared" si="136"/>
        <v>2.8148209674902062E-2</v>
      </c>
      <c r="F1444">
        <f t="shared" si="137"/>
        <v>1.4637069030949073</v>
      </c>
      <c r="G1444" s="4">
        <f t="shared" si="138"/>
        <v>-4.6299684775953191E-2</v>
      </c>
      <c r="H1444">
        <f t="shared" si="141"/>
        <v>0</v>
      </c>
    </row>
    <row r="1445" spans="1:8" x14ac:dyDescent="0.3">
      <c r="A1445" s="7">
        <v>41597</v>
      </c>
      <c r="B1445" s="1">
        <f>VLOOKUP(A1445,data_considerations!$C$16:$D$8665,2)</f>
        <v>2.7</v>
      </c>
      <c r="C1445" s="38">
        <f t="shared" si="139"/>
        <v>1.7560697854680864E-2</v>
      </c>
      <c r="D1445" s="71">
        <f t="shared" si="140"/>
        <v>7.9412521237826245E-4</v>
      </c>
      <c r="E1445">
        <f t="shared" si="136"/>
        <v>2.8180227330138103E-2</v>
      </c>
      <c r="F1445">
        <f t="shared" si="137"/>
        <v>1.4653718211671813</v>
      </c>
      <c r="G1445" s="4">
        <f t="shared" si="138"/>
        <v>-4.6352349132294676E-2</v>
      </c>
      <c r="H1445">
        <f t="shared" si="141"/>
        <v>0</v>
      </c>
    </row>
    <row r="1446" spans="1:8" x14ac:dyDescent="0.3">
      <c r="A1446" s="7">
        <v>41604</v>
      </c>
      <c r="B1446" s="1">
        <f>VLOOKUP(A1446,data_considerations!$C$16:$D$8665,2)</f>
        <v>2.71</v>
      </c>
      <c r="C1446" s="38">
        <f t="shared" si="139"/>
        <v>3.6968618813259814E-3</v>
      </c>
      <c r="D1446" s="71">
        <f t="shared" si="140"/>
        <v>7.6498038618417021E-4</v>
      </c>
      <c r="E1446">
        <f t="shared" si="136"/>
        <v>2.7658278800101972E-2</v>
      </c>
      <c r="F1446">
        <f t="shared" si="137"/>
        <v>1.4382304976053026</v>
      </c>
      <c r="G1446" s="4">
        <f t="shared" si="138"/>
        <v>-4.549382019958275E-2</v>
      </c>
      <c r="H1446">
        <f t="shared" si="141"/>
        <v>0</v>
      </c>
    </row>
    <row r="1447" spans="1:8" x14ac:dyDescent="0.3">
      <c r="A1447" s="7">
        <v>41611</v>
      </c>
      <c r="B1447" s="1">
        <f>VLOOKUP(A1447,data_considerations!$C$16:$D$8665,2)</f>
        <v>2.746</v>
      </c>
      <c r="C1447" s="38">
        <f t="shared" si="139"/>
        <v>1.3196672454169816E-2</v>
      </c>
      <c r="D1447" s="71">
        <f t="shared" si="140"/>
        <v>7.1990157027929601E-4</v>
      </c>
      <c r="E1447">
        <f t="shared" si="136"/>
        <v>2.6830981537754001E-2</v>
      </c>
      <c r="F1447">
        <f t="shared" si="137"/>
        <v>1.3952110399632081</v>
      </c>
      <c r="G1447" s="4">
        <f t="shared" si="138"/>
        <v>-4.4133037297042668E-2</v>
      </c>
      <c r="H1447">
        <f t="shared" si="141"/>
        <v>0</v>
      </c>
    </row>
    <row r="1448" spans="1:8" x14ac:dyDescent="0.3">
      <c r="A1448" s="7">
        <v>41618</v>
      </c>
      <c r="B1448" s="1">
        <f>VLOOKUP(A1448,data_considerations!$C$16:$D$8665,2)</f>
        <v>2.698</v>
      </c>
      <c r="C1448" s="38">
        <f t="shared" si="139"/>
        <v>-1.7634549560215214E-2</v>
      </c>
      <c r="D1448" s="71">
        <f t="shared" si="140"/>
        <v>6.8715660589429694E-4</v>
      </c>
      <c r="E1448">
        <f t="shared" si="136"/>
        <v>2.6213672117700277E-2</v>
      </c>
      <c r="F1448">
        <f t="shared" si="137"/>
        <v>1.3631109501204144</v>
      </c>
      <c r="G1448" s="4">
        <f t="shared" si="138"/>
        <v>-4.3117653658515991E-2</v>
      </c>
      <c r="H1448">
        <f t="shared" si="141"/>
        <v>0</v>
      </c>
    </row>
    <row r="1449" spans="1:8" x14ac:dyDescent="0.3">
      <c r="A1449" s="7">
        <v>41625</v>
      </c>
      <c r="B1449" s="1">
        <f>VLOOKUP(A1449,data_considerations!$C$16:$D$8665,2)</f>
        <v>2.653</v>
      </c>
      <c r="C1449" s="38">
        <f t="shared" si="139"/>
        <v>-1.681968262996146E-2</v>
      </c>
      <c r="D1449" s="71">
        <f t="shared" si="140"/>
        <v>6.645858498321403E-4</v>
      </c>
      <c r="E1449">
        <f t="shared" si="136"/>
        <v>2.5779562638496029E-2</v>
      </c>
      <c r="F1449">
        <f t="shared" si="137"/>
        <v>1.3405372572017935</v>
      </c>
      <c r="G1449" s="4">
        <f t="shared" si="138"/>
        <v>-4.2403607107152873E-2</v>
      </c>
      <c r="H1449">
        <f t="shared" si="141"/>
        <v>0</v>
      </c>
    </row>
    <row r="1450" spans="1:8" x14ac:dyDescent="0.3">
      <c r="A1450" s="7">
        <v>41632</v>
      </c>
      <c r="B1450" s="1">
        <f>VLOOKUP(A1450,data_considerations!$C$16:$D$8665,2)</f>
        <v>2.831</v>
      </c>
      <c r="C1450" s="38">
        <f t="shared" si="139"/>
        <v>6.4938930974159884E-2</v>
      </c>
      <c r="D1450" s="71">
        <f t="shared" si="140"/>
        <v>6.4168480226856951E-4</v>
      </c>
      <c r="E1450">
        <f t="shared" si="136"/>
        <v>2.5331498223922121E-2</v>
      </c>
      <c r="F1450">
        <f t="shared" si="137"/>
        <v>1.3172379076439502</v>
      </c>
      <c r="G1450" s="4">
        <f t="shared" si="138"/>
        <v>-4.1666606729733088E-2</v>
      </c>
      <c r="H1450">
        <f t="shared" si="141"/>
        <v>0</v>
      </c>
    </row>
    <row r="1451" spans="1:8" x14ac:dyDescent="0.3">
      <c r="A1451" s="7">
        <v>41639</v>
      </c>
      <c r="B1451" s="1">
        <f>VLOOKUP(A1451,data_considerations!$C$16:$D$8665,2)</f>
        <v>2.8119999999999998</v>
      </c>
      <c r="C1451" s="38">
        <f t="shared" si="139"/>
        <v>-6.7340321813440683E-3</v>
      </c>
      <c r="D1451" s="71">
        <f t="shared" si="140"/>
        <v>8.5620759949645757E-4</v>
      </c>
      <c r="E1451">
        <f t="shared" si="136"/>
        <v>2.9261025263931841E-2</v>
      </c>
      <c r="F1451">
        <f t="shared" si="137"/>
        <v>1.5215733137244558</v>
      </c>
      <c r="G1451" s="4">
        <f t="shared" si="138"/>
        <v>-4.8130103533696962E-2</v>
      </c>
      <c r="H1451">
        <f t="shared" si="141"/>
        <v>0</v>
      </c>
    </row>
    <row r="1452" spans="1:8" x14ac:dyDescent="0.3">
      <c r="A1452" s="7">
        <v>41646</v>
      </c>
      <c r="B1452" s="1">
        <f>VLOOKUP(A1452,data_considerations!$C$16:$D$8665,2)</f>
        <v>2.7040000000000002</v>
      </c>
      <c r="C1452" s="38">
        <f t="shared" si="139"/>
        <v>-3.9163815767700692E-2</v>
      </c>
      <c r="D1452" s="71">
        <f t="shared" si="140"/>
        <v>8.0755597489183279E-4</v>
      </c>
      <c r="E1452">
        <f t="shared" si="136"/>
        <v>2.8417529359390705E-2</v>
      </c>
      <c r="F1452">
        <f t="shared" si="137"/>
        <v>1.4777115266883167</v>
      </c>
      <c r="G1452" s="4">
        <f t="shared" si="138"/>
        <v>-4.6742676235793763E-2</v>
      </c>
      <c r="H1452">
        <f t="shared" si="141"/>
        <v>0</v>
      </c>
    </row>
    <row r="1453" spans="1:8" x14ac:dyDescent="0.3">
      <c r="A1453" s="7">
        <v>41653</v>
      </c>
      <c r="B1453" s="1">
        <f>VLOOKUP(A1453,data_considerations!$C$16:$D$8665,2)</f>
        <v>2.6360000000000001</v>
      </c>
      <c r="C1453" s="38">
        <f t="shared" si="139"/>
        <v>-2.5469541540456945E-2</v>
      </c>
      <c r="D1453" s="71">
        <f t="shared" si="140"/>
        <v>8.5113088432750691E-4</v>
      </c>
      <c r="E1453">
        <f t="shared" si="136"/>
        <v>2.9174147533861328E-2</v>
      </c>
      <c r="F1453">
        <f t="shared" si="137"/>
        <v>1.517055671760789</v>
      </c>
      <c r="G1453" s="4">
        <f t="shared" si="138"/>
        <v>-4.7987202384289163E-2</v>
      </c>
      <c r="H1453">
        <f t="shared" si="141"/>
        <v>0</v>
      </c>
    </row>
    <row r="1454" spans="1:8" x14ac:dyDescent="0.3">
      <c r="A1454" s="7">
        <v>41660</v>
      </c>
      <c r="B1454" s="1">
        <f>VLOOKUP(A1454,data_considerations!$C$16:$D$8665,2)</f>
        <v>2.6589999999999998</v>
      </c>
      <c r="C1454" s="38">
        <f t="shared" si="139"/>
        <v>8.6874956206218004E-3</v>
      </c>
      <c r="D1454" s="71">
        <f t="shared" si="140"/>
        <v>8.3898488404472011E-4</v>
      </c>
      <c r="E1454">
        <f t="shared" si="136"/>
        <v>2.8965235784379869E-2</v>
      </c>
      <c r="F1454">
        <f t="shared" si="137"/>
        <v>1.5061922607877531</v>
      </c>
      <c r="G1454" s="4">
        <f t="shared" si="138"/>
        <v>-4.7643573135441812E-2</v>
      </c>
      <c r="H1454">
        <f t="shared" si="141"/>
        <v>0</v>
      </c>
    </row>
    <row r="1455" spans="1:8" x14ac:dyDescent="0.3">
      <c r="A1455" s="7">
        <v>41667</v>
      </c>
      <c r="B1455" s="1">
        <f>VLOOKUP(A1455,data_considerations!$C$16:$D$8665,2)</f>
        <v>2.661</v>
      </c>
      <c r="C1455" s="38">
        <f t="shared" si="139"/>
        <v>7.5187973466945299E-4</v>
      </c>
      <c r="D1455" s="71">
        <f t="shared" si="140"/>
        <v>7.9317414581153625E-4</v>
      </c>
      <c r="E1455">
        <f t="shared" si="136"/>
        <v>2.816334756046476E-2</v>
      </c>
      <c r="F1455">
        <f t="shared" si="137"/>
        <v>1.4644940731441676</v>
      </c>
      <c r="G1455" s="4">
        <f t="shared" si="138"/>
        <v>-4.6324584381925368E-2</v>
      </c>
      <c r="H1455">
        <f t="shared" si="141"/>
        <v>0</v>
      </c>
    </row>
    <row r="1456" spans="1:8" x14ac:dyDescent="0.3">
      <c r="A1456" s="7">
        <v>41674</v>
      </c>
      <c r="B1456" s="1">
        <f>VLOOKUP(A1456,data_considerations!$C$16:$D$8665,2)</f>
        <v>2.641</v>
      </c>
      <c r="C1456" s="38">
        <f t="shared" si="139"/>
        <v>-7.5443586805569226E-3</v>
      </c>
      <c r="D1456" s="71">
        <f t="shared" si="140"/>
        <v>7.4561761645096846E-4</v>
      </c>
      <c r="E1456">
        <f t="shared" si="136"/>
        <v>2.7305999642037799E-2</v>
      </c>
      <c r="F1456">
        <f t="shared" si="137"/>
        <v>1.4199119813859655</v>
      </c>
      <c r="G1456" s="4">
        <f t="shared" si="138"/>
        <v>-4.4914372548741484E-2</v>
      </c>
      <c r="H1456">
        <f t="shared" si="141"/>
        <v>0</v>
      </c>
    </row>
    <row r="1457" spans="1:8" x14ac:dyDescent="0.3">
      <c r="A1457" s="7">
        <v>41681</v>
      </c>
      <c r="B1457" s="1">
        <f>VLOOKUP(A1457,data_considerations!$C$16:$D$8665,2)</f>
        <v>2.79</v>
      </c>
      <c r="C1457" s="38">
        <f t="shared" si="139"/>
        <v>5.4883962518279164E-2</v>
      </c>
      <c r="D1457" s="71">
        <f t="shared" si="140"/>
        <v>7.0429560033796398E-4</v>
      </c>
      <c r="E1457">
        <f t="shared" si="136"/>
        <v>2.6538568166688346E-2</v>
      </c>
      <c r="F1457">
        <f t="shared" si="137"/>
        <v>1.3800055446677939</v>
      </c>
      <c r="G1457" s="4">
        <f t="shared" si="138"/>
        <v>-4.3652060103076221E-2</v>
      </c>
      <c r="H1457">
        <f t="shared" si="141"/>
        <v>0</v>
      </c>
    </row>
    <row r="1458" spans="1:8" x14ac:dyDescent="0.3">
      <c r="A1458" s="7">
        <v>41688</v>
      </c>
      <c r="B1458" s="1">
        <f>VLOOKUP(A1458,data_considerations!$C$16:$D$8665,2)</f>
        <v>2.8809999999999998</v>
      </c>
      <c r="C1458" s="38">
        <f t="shared" si="139"/>
        <v>3.2095860269117114E-2</v>
      </c>
      <c r="D1458" s="71">
        <f t="shared" si="140"/>
        <v>8.4277282482015856E-4</v>
      </c>
      <c r="E1458">
        <f t="shared" si="136"/>
        <v>2.9030549853906636E-2</v>
      </c>
      <c r="F1458">
        <f t="shared" si="137"/>
        <v>1.5095885924031451</v>
      </c>
      <c r="G1458" s="4">
        <f t="shared" si="138"/>
        <v>-4.7751005219593877E-2</v>
      </c>
      <c r="H1458">
        <f t="shared" si="141"/>
        <v>0</v>
      </c>
    </row>
    <row r="1459" spans="1:8" x14ac:dyDescent="0.3">
      <c r="A1459" s="7">
        <v>41695</v>
      </c>
      <c r="B1459" s="1">
        <f>VLOOKUP(A1459,data_considerations!$C$16:$D$8665,2)</f>
        <v>2.8319999999999999</v>
      </c>
      <c r="C1459" s="38">
        <f t="shared" si="139"/>
        <v>-1.7154280270918091E-2</v>
      </c>
      <c r="D1459" s="71">
        <f t="shared" si="140"/>
        <v>8.5401511011583048E-4</v>
      </c>
      <c r="E1459">
        <f t="shared" si="136"/>
        <v>2.9223536920021002E-2</v>
      </c>
      <c r="F1459">
        <f t="shared" si="137"/>
        <v>1.5196239198410921</v>
      </c>
      <c r="G1459" s="4">
        <f t="shared" si="138"/>
        <v>-4.8068440695246815E-2</v>
      </c>
      <c r="H1459">
        <f t="shared" si="141"/>
        <v>0</v>
      </c>
    </row>
    <row r="1460" spans="1:8" x14ac:dyDescent="0.3">
      <c r="A1460" s="7">
        <v>41702</v>
      </c>
      <c r="B1460" s="1">
        <f>VLOOKUP(A1460,data_considerations!$C$16:$D$8665,2)</f>
        <v>2.8159999999999998</v>
      </c>
      <c r="C1460" s="38">
        <f t="shared" si="139"/>
        <v>-5.6657375356774196E-3</v>
      </c>
      <c r="D1460" s="71">
        <f t="shared" si="140"/>
        <v>8.2043036340567321E-4</v>
      </c>
      <c r="E1460">
        <f t="shared" si="136"/>
        <v>2.8643155611867789E-2</v>
      </c>
      <c r="F1460">
        <f t="shared" si="137"/>
        <v>1.489444091817125</v>
      </c>
      <c r="G1460" s="4">
        <f t="shared" si="138"/>
        <v>-4.711379839551616E-2</v>
      </c>
      <c r="H1460">
        <f t="shared" si="141"/>
        <v>0</v>
      </c>
    </row>
    <row r="1461" spans="1:8" x14ac:dyDescent="0.3">
      <c r="A1461" s="7">
        <v>41709</v>
      </c>
      <c r="B1461" s="1">
        <f>VLOOKUP(A1461,data_considerations!$C$16:$D$8665,2)</f>
        <v>2.8029999999999999</v>
      </c>
      <c r="C1461" s="38">
        <f t="shared" si="139"/>
        <v>-4.6271661131447603E-3</v>
      </c>
      <c r="D1461" s="71">
        <f t="shared" si="140"/>
        <v>7.7313057651072373E-4</v>
      </c>
      <c r="E1461">
        <f t="shared" si="136"/>
        <v>2.7805225705085073E-2</v>
      </c>
      <c r="F1461">
        <f t="shared" si="137"/>
        <v>1.4458717366644238</v>
      </c>
      <c r="G1461" s="4">
        <f t="shared" si="138"/>
        <v>-4.5735526349213504E-2</v>
      </c>
      <c r="H1461">
        <f t="shared" si="141"/>
        <v>0</v>
      </c>
    </row>
    <row r="1462" spans="1:8" x14ac:dyDescent="0.3">
      <c r="A1462" s="7">
        <v>41716</v>
      </c>
      <c r="B1462" s="1">
        <f>VLOOKUP(A1462,data_considerations!$C$16:$D$8665,2)</f>
        <v>2.7290000000000001</v>
      </c>
      <c r="C1462" s="38">
        <f t="shared" si="139"/>
        <v>-2.6755030456449724E-2</v>
      </c>
      <c r="D1462" s="71">
        <f t="shared" si="140"/>
        <v>7.2802738189439839E-4</v>
      </c>
      <c r="E1462">
        <f t="shared" si="136"/>
        <v>2.6981982541955631E-2</v>
      </c>
      <c r="F1462">
        <f t="shared" si="137"/>
        <v>1.4030630921816929</v>
      </c>
      <c r="G1462" s="4">
        <f t="shared" si="138"/>
        <v>-4.4381411846477037E-2</v>
      </c>
      <c r="H1462">
        <f t="shared" si="141"/>
        <v>0</v>
      </c>
    </row>
    <row r="1463" spans="1:8" x14ac:dyDescent="0.3">
      <c r="A1463" s="7">
        <v>41723</v>
      </c>
      <c r="B1463" s="1">
        <f>VLOOKUP(A1463,data_considerations!$C$16:$D$8665,2)</f>
        <v>2.6709999999999998</v>
      </c>
      <c r="C1463" s="38">
        <f t="shared" si="139"/>
        <v>-2.1482307598377652E-2</v>
      </c>
      <c r="D1463" s="71">
        <f t="shared" si="140"/>
        <v>7.2729563826426759E-4</v>
      </c>
      <c r="E1463">
        <f t="shared" si="136"/>
        <v>2.6968419276336305E-2</v>
      </c>
      <c r="F1463">
        <f t="shared" si="137"/>
        <v>1.4023578023694878</v>
      </c>
      <c r="G1463" s="4">
        <f t="shared" si="138"/>
        <v>-4.435910225982978E-2</v>
      </c>
      <c r="H1463">
        <f t="shared" si="141"/>
        <v>0</v>
      </c>
    </row>
    <row r="1464" spans="1:8" x14ac:dyDescent="0.3">
      <c r="A1464" s="7">
        <v>41730</v>
      </c>
      <c r="B1464" s="1">
        <f>VLOOKUP(A1464,data_considerations!$C$16:$D$8665,2)</f>
        <v>2.665</v>
      </c>
      <c r="C1464" s="38">
        <f t="shared" si="139"/>
        <v>-2.2488765100158936E-3</v>
      </c>
      <c r="D1464" s="71">
        <f t="shared" si="140"/>
        <v>7.1134727235349032E-4</v>
      </c>
      <c r="E1464">
        <f t="shared" si="136"/>
        <v>2.6671094322383744E-2</v>
      </c>
      <c r="F1464">
        <f t="shared" si="137"/>
        <v>1.3868969047639548</v>
      </c>
      <c r="G1464" s="4">
        <f t="shared" si="138"/>
        <v>-4.387004623093773E-2</v>
      </c>
      <c r="H1464">
        <f t="shared" si="141"/>
        <v>0</v>
      </c>
    </row>
    <row r="1465" spans="1:8" x14ac:dyDescent="0.3">
      <c r="A1465" s="7">
        <v>41737</v>
      </c>
      <c r="B1465" s="1">
        <f>VLOOKUP(A1465,data_considerations!$C$16:$D$8665,2)</f>
        <v>2.891</v>
      </c>
      <c r="C1465" s="38">
        <f t="shared" si="139"/>
        <v>8.139840541640106E-2</v>
      </c>
      <c r="D1465" s="71">
        <f t="shared" si="140"/>
        <v>6.6896988274571902E-4</v>
      </c>
      <c r="E1465">
        <f t="shared" si="136"/>
        <v>2.5864452106041585E-2</v>
      </c>
      <c r="F1465">
        <f t="shared" si="137"/>
        <v>1.3449515095141624</v>
      </c>
      <c r="G1465" s="4">
        <f t="shared" si="138"/>
        <v>-4.2543237855735154E-2</v>
      </c>
      <c r="H1465">
        <f t="shared" si="141"/>
        <v>0</v>
      </c>
    </row>
    <row r="1466" spans="1:8" x14ac:dyDescent="0.3">
      <c r="A1466" s="7">
        <v>41744</v>
      </c>
      <c r="B1466" s="1">
        <f>VLOOKUP(A1466,data_considerations!$C$16:$D$8665,2)</f>
        <v>2.976</v>
      </c>
      <c r="C1466" s="38">
        <f t="shared" si="139"/>
        <v>2.8977653936636445E-2</v>
      </c>
      <c r="D1466" s="71">
        <f t="shared" si="140"/>
        <v>1.0263737140409437E-3</v>
      </c>
      <c r="E1466">
        <f t="shared" si="136"/>
        <v>3.2037067812784363E-2</v>
      </c>
      <c r="F1466">
        <f t="shared" si="137"/>
        <v>1.6659275262647868</v>
      </c>
      <c r="G1466" s="4">
        <f t="shared" si="138"/>
        <v>-5.2696287188748643E-2</v>
      </c>
      <c r="H1466">
        <f t="shared" si="141"/>
        <v>0</v>
      </c>
    </row>
    <row r="1467" spans="1:8" x14ac:dyDescent="0.3">
      <c r="A1467" s="7">
        <v>41751</v>
      </c>
      <c r="B1467" s="1">
        <f>VLOOKUP(A1467,data_considerations!$C$16:$D$8665,2)</f>
        <v>3.0150000000000001</v>
      </c>
      <c r="C1467" s="38">
        <f t="shared" si="139"/>
        <v>1.3019713208303403E-2</v>
      </c>
      <c r="D1467" s="71">
        <f t="shared" si="140"/>
        <v>1.0151735568587747E-3</v>
      </c>
      <c r="E1467">
        <f t="shared" si="136"/>
        <v>3.1861788349977702E-2</v>
      </c>
      <c r="F1467">
        <f t="shared" si="137"/>
        <v>1.6568129941988405</v>
      </c>
      <c r="G1467" s="4">
        <f t="shared" si="138"/>
        <v>-5.2407978128620997E-2</v>
      </c>
      <c r="H1467">
        <f t="shared" si="141"/>
        <v>0</v>
      </c>
    </row>
    <row r="1468" spans="1:8" x14ac:dyDescent="0.3">
      <c r="A1468" s="7">
        <v>41758</v>
      </c>
      <c r="B1468" s="1">
        <f>VLOOKUP(A1468,data_considerations!$C$16:$D$8665,2)</f>
        <v>2.9140000000000001</v>
      </c>
      <c r="C1468" s="38">
        <f t="shared" si="139"/>
        <v>-3.4073122406135699E-2</v>
      </c>
      <c r="D1468" s="71">
        <f t="shared" si="140"/>
        <v>9.6443391936883638E-4</v>
      </c>
      <c r="E1468">
        <f t="shared" si="136"/>
        <v>3.1055336407272042E-2</v>
      </c>
      <c r="F1468">
        <f t="shared" si="137"/>
        <v>1.6148774931781462</v>
      </c>
      <c r="G1468" s="4">
        <f t="shared" si="138"/>
        <v>-5.1081482725699533E-2</v>
      </c>
      <c r="H1468">
        <f t="shared" si="141"/>
        <v>0</v>
      </c>
    </row>
    <row r="1469" spans="1:8" x14ac:dyDescent="0.3">
      <c r="A1469" s="7">
        <v>41765</v>
      </c>
      <c r="B1469" s="1">
        <f>VLOOKUP(A1469,data_considerations!$C$16:$D$8665,2)</f>
        <v>2.8140000000000001</v>
      </c>
      <c r="C1469" s="38">
        <f t="shared" si="139"/>
        <v>-3.4919749080815861E-2</v>
      </c>
      <c r="D1469" s="71">
        <f t="shared" si="140"/>
        <v>9.7622654443691663E-4</v>
      </c>
      <c r="E1469">
        <f t="shared" si="136"/>
        <v>3.1244624248611418E-2</v>
      </c>
      <c r="F1469">
        <f t="shared" si="137"/>
        <v>1.6247204609277937</v>
      </c>
      <c r="G1469" s="4">
        <f t="shared" si="138"/>
        <v>-5.1392833518064424E-2</v>
      </c>
      <c r="H1469">
        <f t="shared" si="141"/>
        <v>0</v>
      </c>
    </row>
    <row r="1470" spans="1:8" x14ac:dyDescent="0.3">
      <c r="A1470" s="7">
        <v>41772</v>
      </c>
      <c r="B1470" s="1">
        <f>VLOOKUP(A1470,data_considerations!$C$16:$D$8665,2)</f>
        <v>2.843</v>
      </c>
      <c r="C1470" s="38">
        <f t="shared" si="139"/>
        <v>1.0252873976665473E-2</v>
      </c>
      <c r="D1470" s="71">
        <f t="shared" si="140"/>
        <v>9.9081628432273012E-4</v>
      </c>
      <c r="E1470">
        <f t="shared" si="136"/>
        <v>3.1477234381735796E-2</v>
      </c>
      <c r="F1470">
        <f t="shared" si="137"/>
        <v>1.6368161878502614</v>
      </c>
      <c r="G1470" s="4">
        <f t="shared" si="138"/>
        <v>-5.1775443139199719E-2</v>
      </c>
      <c r="H1470">
        <f t="shared" si="141"/>
        <v>0</v>
      </c>
    </row>
    <row r="1471" spans="1:8" x14ac:dyDescent="0.3">
      <c r="A1471" s="7">
        <v>41779</v>
      </c>
      <c r="B1471" s="1">
        <f>VLOOKUP(A1471,data_considerations!$C$16:$D$8665,2)</f>
        <v>2.8740000000000001</v>
      </c>
      <c r="C1471" s="38">
        <f t="shared" si="139"/>
        <v>1.0844954987970536E-2</v>
      </c>
      <c r="D1471" s="71">
        <f t="shared" si="140"/>
        <v>9.3767459275024927E-4</v>
      </c>
      <c r="E1471">
        <f t="shared" si="136"/>
        <v>3.0621472739733622E-2</v>
      </c>
      <c r="F1471">
        <f t="shared" si="137"/>
        <v>1.5923165824661483</v>
      </c>
      <c r="G1471" s="4">
        <f t="shared" si="138"/>
        <v>-5.0367840498546493E-2</v>
      </c>
      <c r="H1471">
        <f t="shared" si="141"/>
        <v>0</v>
      </c>
    </row>
    <row r="1472" spans="1:8" x14ac:dyDescent="0.3">
      <c r="A1472" s="7">
        <v>41786</v>
      </c>
      <c r="B1472" s="1">
        <f>VLOOKUP(A1472,data_considerations!$C$16:$D$8665,2)</f>
        <v>2.839</v>
      </c>
      <c r="C1472" s="38">
        <f t="shared" si="139"/>
        <v>-1.2252910165999137E-2</v>
      </c>
      <c r="D1472" s="71">
        <f t="shared" si="140"/>
        <v>8.8847090010670069E-4</v>
      </c>
      <c r="E1472">
        <f t="shared" si="136"/>
        <v>2.9807228990744856E-2</v>
      </c>
      <c r="F1472">
        <f t="shared" si="137"/>
        <v>1.5499759075187325</v>
      </c>
      <c r="G1472" s="4">
        <f t="shared" si="138"/>
        <v>-4.9028528714799756E-2</v>
      </c>
      <c r="H1472">
        <f t="shared" si="141"/>
        <v>0</v>
      </c>
    </row>
    <row r="1473" spans="1:8" x14ac:dyDescent="0.3">
      <c r="A1473" s="7">
        <v>41793</v>
      </c>
      <c r="B1473" s="1">
        <f>VLOOKUP(A1473,data_considerations!$C$16:$D$8665,2)</f>
        <v>2.8210000000000002</v>
      </c>
      <c r="C1473" s="38">
        <f t="shared" si="139"/>
        <v>-6.3604454709748782E-3</v>
      </c>
      <c r="D1473" s="71">
        <f t="shared" si="140"/>
        <v>8.441706745524613E-4</v>
      </c>
      <c r="E1473">
        <f t="shared" si="136"/>
        <v>2.9054615374367997E-2</v>
      </c>
      <c r="F1473">
        <f t="shared" si="137"/>
        <v>1.5108399994671358</v>
      </c>
      <c r="G1473" s="4">
        <f t="shared" si="138"/>
        <v>-4.7790589478209217E-2</v>
      </c>
      <c r="H1473">
        <f t="shared" si="141"/>
        <v>0</v>
      </c>
    </row>
    <row r="1474" spans="1:8" x14ac:dyDescent="0.3">
      <c r="A1474" s="7">
        <v>41800</v>
      </c>
      <c r="B1474" s="1">
        <f>VLOOKUP(A1474,data_considerations!$C$16:$D$8665,2)</f>
        <v>2.8450000000000002</v>
      </c>
      <c r="C1474" s="38">
        <f t="shared" si="139"/>
        <v>8.4716355584350568E-3</v>
      </c>
      <c r="D1474" s="71">
        <f t="shared" si="140"/>
        <v>7.9594775007466826E-4</v>
      </c>
      <c r="E1474">
        <f t="shared" si="136"/>
        <v>2.8212545969385116E-2</v>
      </c>
      <c r="F1474">
        <f t="shared" si="137"/>
        <v>1.4670523904080259</v>
      </c>
      <c r="G1474" s="4">
        <f t="shared" si="138"/>
        <v>-4.6405508563278255E-2</v>
      </c>
      <c r="H1474">
        <f t="shared" si="141"/>
        <v>0</v>
      </c>
    </row>
    <row r="1475" spans="1:8" x14ac:dyDescent="0.3">
      <c r="A1475" s="7">
        <v>41807</v>
      </c>
      <c r="B1475" s="1">
        <f>VLOOKUP(A1475,data_considerations!$C$16:$D$8665,2)</f>
        <v>2.9390000000000001</v>
      </c>
      <c r="C1475" s="38">
        <f t="shared" si="139"/>
        <v>3.2506319858485996E-2</v>
      </c>
      <c r="D1475" s="71">
        <f t="shared" si="140"/>
        <v>7.524970016122845E-4</v>
      </c>
      <c r="E1475">
        <f t="shared" si="136"/>
        <v>2.7431678796826935E-2</v>
      </c>
      <c r="F1475">
        <f t="shared" si="137"/>
        <v>1.4264472974350006</v>
      </c>
      <c r="G1475" s="4">
        <f t="shared" si="138"/>
        <v>-4.512109636232859E-2</v>
      </c>
      <c r="H1475">
        <f t="shared" si="141"/>
        <v>0</v>
      </c>
    </row>
    <row r="1476" spans="1:8" x14ac:dyDescent="0.3">
      <c r="A1476" s="7">
        <v>41814</v>
      </c>
      <c r="B1476" s="1">
        <f>VLOOKUP(A1476,data_considerations!$C$16:$D$8665,2)</f>
        <v>2.9540000000000002</v>
      </c>
      <c r="C1476" s="38">
        <f t="shared" si="139"/>
        <v>5.0907966724079027E-3</v>
      </c>
      <c r="D1476" s="71">
        <f t="shared" si="140"/>
        <v>7.7074683136007952E-4</v>
      </c>
      <c r="E1476">
        <f t="shared" si="136"/>
        <v>2.7762327556602302E-2</v>
      </c>
      <c r="F1476">
        <f t="shared" si="137"/>
        <v>1.4436410329433198</v>
      </c>
      <c r="G1476" s="4">
        <f t="shared" si="138"/>
        <v>-4.5664965174092111E-2</v>
      </c>
      <c r="H1476">
        <f t="shared" si="141"/>
        <v>0</v>
      </c>
    </row>
    <row r="1477" spans="1:8" x14ac:dyDescent="0.3">
      <c r="A1477" s="7">
        <v>41821</v>
      </c>
      <c r="B1477" s="1">
        <f>VLOOKUP(A1477,data_considerations!$C$16:$D$8665,2)</f>
        <v>2.8879999999999999</v>
      </c>
      <c r="C1477" s="38">
        <f t="shared" si="139"/>
        <v>-2.2595963078608353E-2</v>
      </c>
      <c r="D1477" s="71">
        <f t="shared" si="140"/>
        <v>7.2605699412406268E-4</v>
      </c>
      <c r="E1477">
        <f t="shared" si="136"/>
        <v>2.694544477502761E-2</v>
      </c>
      <c r="F1477">
        <f t="shared" si="137"/>
        <v>1.4011631283014356</v>
      </c>
      <c r="G1477" s="4">
        <f t="shared" si="138"/>
        <v>-4.4321312568024775E-2</v>
      </c>
      <c r="H1477">
        <f t="shared" si="141"/>
        <v>0</v>
      </c>
    </row>
    <row r="1478" spans="1:8" x14ac:dyDescent="0.3">
      <c r="A1478" s="7">
        <v>41828</v>
      </c>
      <c r="B1478" s="1">
        <f>VLOOKUP(A1478,data_considerations!$C$16:$D$8665,2)</f>
        <v>2.8540000000000001</v>
      </c>
      <c r="C1478" s="38">
        <f t="shared" si="139"/>
        <v>-1.1842701975935064E-2</v>
      </c>
      <c r="D1478" s="71">
        <f t="shared" si="140"/>
        <v>7.1312822732360888E-4</v>
      </c>
      <c r="E1478">
        <f t="shared" si="136"/>
        <v>2.6704460813197651E-2</v>
      </c>
      <c r="F1478">
        <f t="shared" si="137"/>
        <v>1.3886319622862779</v>
      </c>
      <c r="G1478" s="4">
        <f t="shared" si="138"/>
        <v>-4.3924929224371627E-2</v>
      </c>
      <c r="H1478">
        <f t="shared" si="141"/>
        <v>0</v>
      </c>
    </row>
    <row r="1479" spans="1:8" x14ac:dyDescent="0.3">
      <c r="A1479" s="7">
        <v>41835</v>
      </c>
      <c r="B1479" s="1">
        <f>VLOOKUP(A1479,data_considerations!$C$16:$D$8665,2)</f>
        <v>2.7829999999999999</v>
      </c>
      <c r="C1479" s="38">
        <f t="shared" si="139"/>
        <v>-2.5192036510891046E-2</v>
      </c>
      <c r="D1479" s="71">
        <f t="shared" si="140"/>
        <v>6.7875550908964128E-4</v>
      </c>
      <c r="E1479">
        <f t="shared" si="136"/>
        <v>2.6052936669205669E-2</v>
      </c>
      <c r="F1479">
        <f t="shared" si="137"/>
        <v>1.3547527067986949</v>
      </c>
      <c r="G1479" s="4">
        <f t="shared" si="138"/>
        <v>-4.2853267373079963E-2</v>
      </c>
      <c r="H1479">
        <f t="shared" si="141"/>
        <v>0</v>
      </c>
    </row>
    <row r="1480" spans="1:8" x14ac:dyDescent="0.3">
      <c r="A1480" s="7">
        <v>41842</v>
      </c>
      <c r="B1480" s="1">
        <f>VLOOKUP(A1480,data_considerations!$C$16:$D$8665,2)</f>
        <v>2.79</v>
      </c>
      <c r="C1480" s="38">
        <f t="shared" si="139"/>
        <v>2.5121132895206603E-3</v>
      </c>
      <c r="D1480" s="71">
        <f t="shared" si="140"/>
        <v>6.7610850075822679E-4</v>
      </c>
      <c r="E1480">
        <f t="shared" si="136"/>
        <v>2.6002086469324472E-2</v>
      </c>
      <c r="F1480">
        <f t="shared" si="137"/>
        <v>1.3521084964048726</v>
      </c>
      <c r="G1480" s="4">
        <f t="shared" si="138"/>
        <v>-4.2769626237374167E-2</v>
      </c>
      <c r="H1480">
        <f t="shared" si="141"/>
        <v>0</v>
      </c>
    </row>
    <row r="1481" spans="1:8" x14ac:dyDescent="0.3">
      <c r="A1481" s="7">
        <v>41849</v>
      </c>
      <c r="B1481" s="1">
        <f>VLOOKUP(A1481,data_considerations!$C$16:$D$8665,2)</f>
        <v>2.7730000000000001</v>
      </c>
      <c r="C1481" s="38">
        <f t="shared" si="139"/>
        <v>-6.1118291996332102E-3</v>
      </c>
      <c r="D1481" s="71">
        <f t="shared" si="140"/>
        <v>6.359206335034964E-4</v>
      </c>
      <c r="E1481">
        <f t="shared" si="136"/>
        <v>2.5217466833595645E-2</v>
      </c>
      <c r="F1481">
        <f t="shared" si="137"/>
        <v>1.3113082753469736</v>
      </c>
      <c r="G1481" s="4">
        <f t="shared" si="138"/>
        <v>-4.1479041783768267E-2</v>
      </c>
      <c r="H1481">
        <f t="shared" si="141"/>
        <v>0</v>
      </c>
    </row>
    <row r="1482" spans="1:8" x14ac:dyDescent="0.3">
      <c r="A1482" s="7">
        <v>41856</v>
      </c>
      <c r="B1482" s="1">
        <f>VLOOKUP(A1482,data_considerations!$C$16:$D$8665,2)</f>
        <v>2.6539999999999999</v>
      </c>
      <c r="C1482" s="38">
        <f t="shared" si="139"/>
        <v>-4.3861830723625296E-2</v>
      </c>
      <c r="D1482" s="71">
        <f t="shared" si="140"/>
        <v>6.0000666286321586E-4</v>
      </c>
      <c r="E1482">
        <f t="shared" si="136"/>
        <v>2.4495033432580079E-2</v>
      </c>
      <c r="F1482">
        <f t="shared" si="137"/>
        <v>1.2737417384941641</v>
      </c>
      <c r="G1482" s="4">
        <f t="shared" si="138"/>
        <v>-4.0290744583876922E-2</v>
      </c>
      <c r="H1482">
        <f t="shared" si="141"/>
        <v>1</v>
      </c>
    </row>
    <row r="1483" spans="1:8" x14ac:dyDescent="0.3">
      <c r="A1483" s="7">
        <v>41863</v>
      </c>
      <c r="B1483" s="1">
        <f>VLOOKUP(A1483,data_considerations!$C$16:$D$8665,2)</f>
        <v>2.6909999999999998</v>
      </c>
      <c r="C1483" s="38">
        <f t="shared" si="139"/>
        <v>1.3844935834753058E-2</v>
      </c>
      <c r="D1483" s="71">
        <f t="shared" si="140"/>
        <v>6.794378747571006E-4</v>
      </c>
      <c r="E1483">
        <f t="shared" si="136"/>
        <v>2.6066029132898256E-2</v>
      </c>
      <c r="F1483">
        <f t="shared" si="137"/>
        <v>1.3554335149107093</v>
      </c>
      <c r="G1483" s="4">
        <f t="shared" si="138"/>
        <v>-4.2874802559470446E-2</v>
      </c>
      <c r="H1483">
        <f t="shared" si="141"/>
        <v>0</v>
      </c>
    </row>
    <row r="1484" spans="1:8" x14ac:dyDescent="0.3">
      <c r="A1484" s="7">
        <v>41870</v>
      </c>
      <c r="B1484" s="1">
        <f>VLOOKUP(A1484,data_considerations!$C$16:$D$8665,2)</f>
        <v>2.6869999999999998</v>
      </c>
      <c r="C1484" s="38">
        <f t="shared" si="139"/>
        <v>-1.4875421114146081E-3</v>
      </c>
      <c r="D1484" s="71">
        <f t="shared" si="140"/>
        <v>6.5017253716778028E-4</v>
      </c>
      <c r="E1484">
        <f t="shared" si="136"/>
        <v>2.5498481075699006E-2</v>
      </c>
      <c r="F1484">
        <f t="shared" si="137"/>
        <v>1.3259210159363484</v>
      </c>
      <c r="G1484" s="4">
        <f t="shared" si="138"/>
        <v>-4.1941269079117001E-2</v>
      </c>
      <c r="H1484">
        <f t="shared" si="141"/>
        <v>0</v>
      </c>
    </row>
    <row r="1485" spans="1:8" x14ac:dyDescent="0.3">
      <c r="A1485" s="7">
        <v>41877</v>
      </c>
      <c r="B1485" s="1">
        <f>VLOOKUP(A1485,data_considerations!$C$16:$D$8665,2)</f>
        <v>2.762</v>
      </c>
      <c r="C1485" s="38">
        <f t="shared" si="139"/>
        <v>2.7529725353746252E-2</v>
      </c>
      <c r="D1485" s="71">
        <f t="shared" si="140"/>
        <v>6.1129495182970736E-4</v>
      </c>
      <c r="E1485">
        <f t="shared" ref="E1485:E1548" si="142">SQRT(D1485)</f>
        <v>2.4724379705661118E-2</v>
      </c>
      <c r="F1485">
        <f t="shared" ref="F1485:F1548" si="143">E1485*52</f>
        <v>1.2856677446943781</v>
      </c>
      <c r="G1485" s="4">
        <f t="shared" ref="G1485:G1548" si="144">NORMSINV(0.05)*E1485</f>
        <v>-4.0667985632982073E-2</v>
      </c>
      <c r="H1485">
        <f t="shared" si="141"/>
        <v>0</v>
      </c>
    </row>
    <row r="1486" spans="1:8" x14ac:dyDescent="0.3">
      <c r="A1486" s="7">
        <v>41884</v>
      </c>
      <c r="B1486" s="1">
        <f>VLOOKUP(A1486,data_considerations!$C$16:$D$8665,2)</f>
        <v>2.698</v>
      </c>
      <c r="C1486" s="38">
        <f t="shared" ref="C1486:C1549" si="145">LN(B1486/B1485)</f>
        <v>-2.3444297201536256E-2</v>
      </c>
      <c r="D1486" s="71">
        <f t="shared" ref="D1486:D1549" si="146">(1-$D$8)*C1485^2+$D$8*D1485</f>
        <v>6.2009040140308688E-4</v>
      </c>
      <c r="E1486">
        <f t="shared" si="142"/>
        <v>2.4901614433668489E-2</v>
      </c>
      <c r="F1486">
        <f t="shared" si="143"/>
        <v>1.2948839505507614</v>
      </c>
      <c r="G1486" s="4">
        <f t="shared" si="144"/>
        <v>-4.0959510818166754E-2</v>
      </c>
      <c r="H1486">
        <f t="shared" ref="H1486:H1549" si="147">IF(C1486&gt;G1486,0,1)</f>
        <v>0</v>
      </c>
    </row>
    <row r="1487" spans="1:8" x14ac:dyDescent="0.3">
      <c r="A1487" s="7">
        <v>41891</v>
      </c>
      <c r="B1487" s="1">
        <f>VLOOKUP(A1487,data_considerations!$C$16:$D$8665,2)</f>
        <v>2.7210000000000001</v>
      </c>
      <c r="C1487" s="38">
        <f t="shared" si="145"/>
        <v>8.4887020155452204E-3</v>
      </c>
      <c r="D1487" s="71">
        <f t="shared" si="146"/>
        <v>6.1586308159533934E-4</v>
      </c>
      <c r="E1487">
        <f t="shared" si="142"/>
        <v>2.4816588838825922E-2</v>
      </c>
      <c r="F1487">
        <f t="shared" si="143"/>
        <v>1.2904626196189479</v>
      </c>
      <c r="G1487" s="4">
        <f t="shared" si="144"/>
        <v>-4.081965616010625E-2</v>
      </c>
      <c r="H1487">
        <f t="shared" si="147"/>
        <v>0</v>
      </c>
    </row>
    <row r="1488" spans="1:8" x14ac:dyDescent="0.3">
      <c r="A1488" s="7">
        <v>41898</v>
      </c>
      <c r="B1488" s="1">
        <f>VLOOKUP(A1488,data_considerations!$C$16:$D$8665,2)</f>
        <v>2.6680000000000001</v>
      </c>
      <c r="C1488" s="38">
        <f t="shared" si="145"/>
        <v>-1.9670331747731955E-2</v>
      </c>
      <c r="D1488" s="71">
        <f t="shared" si="146"/>
        <v>5.8323478041414224E-4</v>
      </c>
      <c r="E1488">
        <f t="shared" si="142"/>
        <v>2.4150254251542411E-2</v>
      </c>
      <c r="F1488">
        <f t="shared" si="143"/>
        <v>1.2558132210802053</v>
      </c>
      <c r="G1488" s="4">
        <f t="shared" si="144"/>
        <v>-3.9723633297449761E-2</v>
      </c>
      <c r="H1488">
        <f t="shared" si="147"/>
        <v>0</v>
      </c>
    </row>
    <row r="1489" spans="1:8" x14ac:dyDescent="0.3">
      <c r="A1489" s="7">
        <v>41905</v>
      </c>
      <c r="B1489" s="1">
        <f>VLOOKUP(A1489,data_considerations!$C$16:$D$8665,2)</f>
        <v>2.7469999999999999</v>
      </c>
      <c r="C1489" s="38">
        <f t="shared" si="145"/>
        <v>2.9180279059759482E-2</v>
      </c>
      <c r="D1489" s="71">
        <f t="shared" si="146"/>
        <v>5.7145601065324361E-4</v>
      </c>
      <c r="E1489">
        <f t="shared" si="142"/>
        <v>2.3905146112359232E-2</v>
      </c>
      <c r="F1489">
        <f t="shared" si="143"/>
        <v>1.2430675978426799</v>
      </c>
      <c r="G1489" s="4">
        <f t="shared" si="144"/>
        <v>-3.9320466285718975E-2</v>
      </c>
      <c r="H1489">
        <f t="shared" si="147"/>
        <v>0</v>
      </c>
    </row>
    <row r="1490" spans="1:8" x14ac:dyDescent="0.3">
      <c r="A1490" s="7">
        <v>41912</v>
      </c>
      <c r="B1490" s="1">
        <f>VLOOKUP(A1490,data_considerations!$C$16:$D$8665,2)</f>
        <v>2.6920000000000002</v>
      </c>
      <c r="C1490" s="38">
        <f t="shared" si="145"/>
        <v>-2.0224995330655342E-2</v>
      </c>
      <c r="D1490" s="71">
        <f t="shared" si="146"/>
        <v>5.8825797117437531E-4</v>
      </c>
      <c r="E1490">
        <f t="shared" si="142"/>
        <v>2.4254029998628586E-2</v>
      </c>
      <c r="F1490">
        <f t="shared" si="143"/>
        <v>1.2612095599286866</v>
      </c>
      <c r="G1490" s="4">
        <f t="shared" si="144"/>
        <v>-3.989432921143405E-2</v>
      </c>
      <c r="H1490">
        <f t="shared" si="147"/>
        <v>0</v>
      </c>
    </row>
    <row r="1491" spans="1:8" x14ac:dyDescent="0.3">
      <c r="A1491" s="7">
        <v>41919</v>
      </c>
      <c r="B1491" s="1">
        <f>VLOOKUP(A1491,data_considerations!$C$16:$D$8665,2)</f>
        <v>2.56</v>
      </c>
      <c r="C1491" s="38">
        <f t="shared" si="145"/>
        <v>-5.0277153291010311E-2</v>
      </c>
      <c r="D1491" s="71">
        <f t="shared" si="146"/>
        <v>5.7750551907141462E-4</v>
      </c>
      <c r="E1491">
        <f t="shared" si="142"/>
        <v>2.4031344512353333E-2</v>
      </c>
      <c r="F1491">
        <f t="shared" si="143"/>
        <v>1.2496299146423733</v>
      </c>
      <c r="G1491" s="4">
        <f t="shared" si="144"/>
        <v>-3.9528044181664751E-2</v>
      </c>
      <c r="H1491">
        <f t="shared" si="147"/>
        <v>1</v>
      </c>
    </row>
    <row r="1492" spans="1:8" x14ac:dyDescent="0.3">
      <c r="A1492" s="7">
        <v>41926</v>
      </c>
      <c r="B1492" s="1">
        <f>VLOOKUP(A1492,data_considerations!$C$16:$D$8665,2)</f>
        <v>2.3130000000000002</v>
      </c>
      <c r="C1492" s="38">
        <f t="shared" si="145"/>
        <v>-0.10146187524216893</v>
      </c>
      <c r="D1492" s="71">
        <f t="shared" si="146"/>
        <v>6.9452271650999472E-4</v>
      </c>
      <c r="E1492">
        <f t="shared" si="142"/>
        <v>2.635379890091739E-2</v>
      </c>
      <c r="F1492">
        <f t="shared" si="143"/>
        <v>1.3703975428477042</v>
      </c>
      <c r="G1492" s="4">
        <f t="shared" si="144"/>
        <v>-4.3348141706123701E-2</v>
      </c>
      <c r="H1492">
        <f t="shared" si="147"/>
        <v>1</v>
      </c>
    </row>
    <row r="1493" spans="1:8" x14ac:dyDescent="0.3">
      <c r="A1493" s="7">
        <v>41933</v>
      </c>
      <c r="B1493" s="1">
        <f>VLOOKUP(A1493,data_considerations!$C$16:$D$8665,2)</f>
        <v>2.4020000000000001</v>
      </c>
      <c r="C1493" s="38">
        <f t="shared" si="145"/>
        <v>3.7756340408489748E-2</v>
      </c>
      <c r="D1493" s="71">
        <f t="shared" si="146"/>
        <v>1.2705220811788428E-3</v>
      </c>
      <c r="E1493">
        <f t="shared" si="142"/>
        <v>3.564438358533982E-2</v>
      </c>
      <c r="F1493">
        <f t="shared" si="143"/>
        <v>1.8535079464376707</v>
      </c>
      <c r="G1493" s="4">
        <f t="shared" si="144"/>
        <v>-5.8629793620795741E-2</v>
      </c>
      <c r="H1493">
        <f t="shared" si="147"/>
        <v>0</v>
      </c>
    </row>
    <row r="1494" spans="1:8" x14ac:dyDescent="0.3">
      <c r="A1494" s="7">
        <v>41940</v>
      </c>
      <c r="B1494" s="1">
        <f>VLOOKUP(A1494,data_considerations!$C$16:$D$8665,2)</f>
        <v>2.3039999999999998</v>
      </c>
      <c r="C1494" s="38">
        <f t="shared" si="145"/>
        <v>-4.1654980824147182E-2</v>
      </c>
      <c r="D1494" s="71">
        <f t="shared" si="146"/>
        <v>1.2798232307706177E-3</v>
      </c>
      <c r="E1494">
        <f t="shared" si="142"/>
        <v>3.5774617129616042E-2</v>
      </c>
      <c r="F1494">
        <f t="shared" si="143"/>
        <v>1.8602800907400341</v>
      </c>
      <c r="G1494" s="4">
        <f t="shared" si="144"/>
        <v>-5.8844008738449229E-2</v>
      </c>
      <c r="H1494">
        <f t="shared" si="147"/>
        <v>0</v>
      </c>
    </row>
    <row r="1495" spans="1:8" x14ac:dyDescent="0.3">
      <c r="A1495" s="7">
        <v>41947</v>
      </c>
      <c r="B1495" s="1">
        <f>VLOOKUP(A1495,data_considerations!$C$16:$D$8665,2)</f>
        <v>2.1779999999999999</v>
      </c>
      <c r="C1495" s="38">
        <f t="shared" si="145"/>
        <v>-5.6239718322876081E-2</v>
      </c>
      <c r="D1495" s="71">
        <f t="shared" si="146"/>
        <v>1.3071420825719847E-3</v>
      </c>
      <c r="E1495">
        <f t="shared" si="142"/>
        <v>3.6154419959003418E-2</v>
      </c>
      <c r="F1495">
        <f t="shared" si="143"/>
        <v>1.8800298378681777</v>
      </c>
      <c r="G1495" s="4">
        <f t="shared" si="144"/>
        <v>-5.9468728799893483E-2</v>
      </c>
      <c r="H1495">
        <f t="shared" si="147"/>
        <v>0</v>
      </c>
    </row>
    <row r="1496" spans="1:8" x14ac:dyDescent="0.3">
      <c r="A1496" s="7">
        <v>41954</v>
      </c>
      <c r="B1496" s="1">
        <f>VLOOKUP(A1496,data_considerations!$C$16:$D$8665,2)</f>
        <v>2.2160000000000002</v>
      </c>
      <c r="C1496" s="38">
        <f t="shared" si="145"/>
        <v>1.7296744374268858E-2</v>
      </c>
      <c r="D1496" s="71">
        <f t="shared" si="146"/>
        <v>1.4184879126398523E-3</v>
      </c>
      <c r="E1496">
        <f t="shared" si="142"/>
        <v>3.7662818702798286E-2</v>
      </c>
      <c r="F1496">
        <f t="shared" si="143"/>
        <v>1.9584665725455108</v>
      </c>
      <c r="G1496" s="4">
        <f t="shared" si="144"/>
        <v>-6.1949823944513517E-2</v>
      </c>
      <c r="H1496">
        <f t="shared" si="147"/>
        <v>0</v>
      </c>
    </row>
    <row r="1497" spans="1:8" x14ac:dyDescent="0.3">
      <c r="A1497" s="7">
        <v>41961</v>
      </c>
      <c r="B1497" s="1">
        <f>VLOOKUP(A1497,data_considerations!$C$16:$D$8665,2)</f>
        <v>2.15</v>
      </c>
      <c r="C1497" s="38">
        <f t="shared" si="145"/>
        <v>-3.0235926745466039E-2</v>
      </c>
      <c r="D1497" s="71">
        <f t="shared" si="146"/>
        <v>1.3513292798383891E-3</v>
      </c>
      <c r="E1497">
        <f t="shared" si="142"/>
        <v>3.676043089843193E-2</v>
      </c>
      <c r="F1497">
        <f t="shared" si="143"/>
        <v>1.9115424067184603</v>
      </c>
      <c r="G1497" s="4">
        <f t="shared" si="144"/>
        <v>-6.0465528091584744E-2</v>
      </c>
      <c r="H1497">
        <f t="shared" si="147"/>
        <v>0</v>
      </c>
    </row>
    <row r="1498" spans="1:8" x14ac:dyDescent="0.3">
      <c r="A1498" s="7">
        <v>41968</v>
      </c>
      <c r="B1498" s="1">
        <f>VLOOKUP(A1498,data_considerations!$C$16:$D$8665,2)</f>
        <v>2.1379999999999999</v>
      </c>
      <c r="C1498" s="38">
        <f t="shared" si="145"/>
        <v>-5.5970295367179079E-3</v>
      </c>
      <c r="D1498" s="71">
        <f t="shared" si="146"/>
        <v>1.3251021990175172E-3</v>
      </c>
      <c r="E1498">
        <f t="shared" si="142"/>
        <v>3.6401953230802288E-2</v>
      </c>
      <c r="F1498">
        <f t="shared" si="143"/>
        <v>1.8929015680017189</v>
      </c>
      <c r="G1498" s="4">
        <f t="shared" si="144"/>
        <v>-5.987588479980302E-2</v>
      </c>
      <c r="H1498">
        <f t="shared" si="147"/>
        <v>0</v>
      </c>
    </row>
    <row r="1499" spans="1:8" x14ac:dyDescent="0.3">
      <c r="A1499" s="7">
        <v>41975</v>
      </c>
      <c r="B1499" s="1">
        <f>VLOOKUP(A1499,data_considerations!$C$16:$D$8665,2)</f>
        <v>1.901</v>
      </c>
      <c r="C1499" s="38">
        <f t="shared" si="145"/>
        <v>-0.11749074909656132</v>
      </c>
      <c r="D1499" s="71">
        <f t="shared" si="146"/>
        <v>1.2474756714545595E-3</v>
      </c>
      <c r="E1499">
        <f t="shared" si="142"/>
        <v>3.5319621621055904E-2</v>
      </c>
      <c r="F1499">
        <f t="shared" si="143"/>
        <v>1.8366203242949071</v>
      </c>
      <c r="G1499" s="4">
        <f t="shared" si="144"/>
        <v>-5.8095607725947455E-2</v>
      </c>
      <c r="H1499">
        <f t="shared" si="147"/>
        <v>1</v>
      </c>
    </row>
    <row r="1500" spans="1:8" x14ac:dyDescent="0.3">
      <c r="A1500" s="7">
        <v>41982</v>
      </c>
      <c r="B1500" s="1">
        <f>VLOOKUP(A1500,data_considerations!$C$16:$D$8665,2)</f>
        <v>1.7769999999999999</v>
      </c>
      <c r="C1500" s="38">
        <f t="shared" si="145"/>
        <v>-6.7453514333777873E-2</v>
      </c>
      <c r="D1500" s="71">
        <f t="shared" si="146"/>
        <v>2.0008716985635542E-3</v>
      </c>
      <c r="E1500">
        <f t="shared" si="142"/>
        <v>4.4731104374512755E-2</v>
      </c>
      <c r="F1500">
        <f t="shared" si="143"/>
        <v>2.3260174274746634</v>
      </c>
      <c r="G1500" s="4">
        <f t="shared" si="144"/>
        <v>-7.3576119267962189E-2</v>
      </c>
      <c r="H1500">
        <f t="shared" si="147"/>
        <v>0</v>
      </c>
    </row>
    <row r="1501" spans="1:8" x14ac:dyDescent="0.3">
      <c r="A1501" s="7">
        <v>41989</v>
      </c>
      <c r="B1501" s="1">
        <f>VLOOKUP(A1501,data_considerations!$C$16:$D$8665,2)</f>
        <v>1.581</v>
      </c>
      <c r="C1501" s="38">
        <f t="shared" si="145"/>
        <v>-0.11686899094517926</v>
      </c>
      <c r="D1501" s="71">
        <f t="shared" si="146"/>
        <v>2.1538179924083718E-3</v>
      </c>
      <c r="E1501">
        <f t="shared" si="142"/>
        <v>4.640924468689802E-2</v>
      </c>
      <c r="F1501">
        <f t="shared" si="143"/>
        <v>2.4132807237186968</v>
      </c>
      <c r="G1501" s="4">
        <f t="shared" si="144"/>
        <v>-7.6336414447322573E-2</v>
      </c>
      <c r="H1501">
        <f t="shared" si="147"/>
        <v>1</v>
      </c>
    </row>
    <row r="1502" spans="1:8" x14ac:dyDescent="0.3">
      <c r="A1502" s="7">
        <v>41996</v>
      </c>
      <c r="B1502" s="1">
        <f>VLOOKUP(A1502,data_considerations!$C$16:$D$8665,2)</f>
        <v>1.631</v>
      </c>
      <c r="C1502" s="38">
        <f t="shared" si="145"/>
        <v>3.1135765411541953E-2</v>
      </c>
      <c r="D1502" s="71">
        <f t="shared" si="146"/>
        <v>2.8440905755365339E-3</v>
      </c>
      <c r="E1502">
        <f t="shared" si="142"/>
        <v>5.333001570913451E-2</v>
      </c>
      <c r="F1502">
        <f t="shared" si="143"/>
        <v>2.7731608168749946</v>
      </c>
      <c r="G1502" s="4">
        <f t="shared" si="144"/>
        <v>-8.7720069764548908E-2</v>
      </c>
      <c r="H1502">
        <f t="shared" si="147"/>
        <v>0</v>
      </c>
    </row>
    <row r="1503" spans="1:8" x14ac:dyDescent="0.3">
      <c r="A1503" s="7">
        <v>42003</v>
      </c>
      <c r="B1503" s="1">
        <f>VLOOKUP(A1503,data_considerations!$C$16:$D$8665,2)</f>
        <v>1.516</v>
      </c>
      <c r="C1503" s="38">
        <f t="shared" si="145"/>
        <v>-7.3118036418696894E-2</v>
      </c>
      <c r="D1503" s="71">
        <f t="shared" si="146"/>
        <v>2.7316112942700962E-3</v>
      </c>
      <c r="E1503">
        <f t="shared" si="142"/>
        <v>5.2264818896367526E-2</v>
      </c>
      <c r="F1503">
        <f t="shared" si="143"/>
        <v>2.7177705826111112</v>
      </c>
      <c r="G1503" s="4">
        <f t="shared" si="144"/>
        <v>-8.596797692365199E-2</v>
      </c>
      <c r="H1503">
        <f t="shared" si="147"/>
        <v>0</v>
      </c>
    </row>
    <row r="1504" spans="1:8" x14ac:dyDescent="0.3">
      <c r="A1504" s="7">
        <v>42010</v>
      </c>
      <c r="B1504" s="1">
        <f>VLOOKUP(A1504,data_considerations!$C$16:$D$8665,2)</f>
        <v>1.389</v>
      </c>
      <c r="C1504" s="38">
        <f t="shared" si="145"/>
        <v>-8.7491223447973193E-2</v>
      </c>
      <c r="D1504" s="71">
        <f t="shared" si="146"/>
        <v>2.8884894515974436E-3</v>
      </c>
      <c r="E1504">
        <f t="shared" si="142"/>
        <v>5.3744669052822755E-2</v>
      </c>
      <c r="F1504">
        <f t="shared" si="143"/>
        <v>2.7947227907467833</v>
      </c>
      <c r="G1504" s="4">
        <f t="shared" si="144"/>
        <v>-8.8402113820842079E-2</v>
      </c>
      <c r="H1504">
        <f t="shared" si="147"/>
        <v>0</v>
      </c>
    </row>
    <row r="1505" spans="1:8" x14ac:dyDescent="0.3">
      <c r="A1505" s="7">
        <v>42017</v>
      </c>
      <c r="B1505" s="1">
        <f>VLOOKUP(A1505,data_considerations!$C$16:$D$8665,2)</f>
        <v>1.284</v>
      </c>
      <c r="C1505" s="38">
        <f t="shared" si="145"/>
        <v>-7.8603858504437282E-2</v>
      </c>
      <c r="D1505" s="71">
        <f t="shared" si="146"/>
        <v>3.1744629353269876E-3</v>
      </c>
      <c r="E1505">
        <f t="shared" si="142"/>
        <v>5.6342372468036771E-2</v>
      </c>
      <c r="F1505">
        <f t="shared" si="143"/>
        <v>2.9298033683379119</v>
      </c>
      <c r="G1505" s="4">
        <f t="shared" si="144"/>
        <v>-9.2674955705101078E-2</v>
      </c>
      <c r="H1505">
        <f t="shared" si="147"/>
        <v>0</v>
      </c>
    </row>
    <row r="1506" spans="1:8" x14ac:dyDescent="0.3">
      <c r="A1506" s="7">
        <v>42024</v>
      </c>
      <c r="B1506" s="1">
        <f>VLOOKUP(A1506,data_considerations!$C$16:$D$8665,2)</f>
        <v>1.3360000000000001</v>
      </c>
      <c r="C1506" s="38">
        <f t="shared" si="145"/>
        <v>3.9699869846684666E-2</v>
      </c>
      <c r="D1506" s="71">
        <f t="shared" si="146"/>
        <v>3.3547091535145045E-3</v>
      </c>
      <c r="E1506">
        <f t="shared" si="142"/>
        <v>5.791985111785513E-2</v>
      </c>
      <c r="F1506">
        <f t="shared" si="143"/>
        <v>3.0118322581284667</v>
      </c>
      <c r="G1506" s="4">
        <f t="shared" si="144"/>
        <v>-9.5269677183693321E-2</v>
      </c>
      <c r="H1506">
        <f t="shared" si="147"/>
        <v>0</v>
      </c>
    </row>
    <row r="1507" spans="1:8" x14ac:dyDescent="0.3">
      <c r="A1507" s="7">
        <v>42031</v>
      </c>
      <c r="B1507" s="1">
        <f>VLOOKUP(A1507,data_considerations!$C$16:$D$8665,2)</f>
        <v>1.355</v>
      </c>
      <c r="C1507" s="38">
        <f t="shared" si="145"/>
        <v>1.412137921721009E-2</v>
      </c>
      <c r="D1507" s="71">
        <f t="shared" si="146"/>
        <v>3.2479913842542564E-3</v>
      </c>
      <c r="E1507">
        <f t="shared" si="142"/>
        <v>5.6991151806699399E-2</v>
      </c>
      <c r="F1507">
        <f t="shared" si="143"/>
        <v>2.9635398939483686</v>
      </c>
      <c r="G1507" s="4">
        <f t="shared" si="144"/>
        <v>-9.3742102753391482E-2</v>
      </c>
      <c r="H1507">
        <f t="shared" si="147"/>
        <v>0</v>
      </c>
    </row>
    <row r="1508" spans="1:8" x14ac:dyDescent="0.3">
      <c r="A1508" s="7">
        <v>42038</v>
      </c>
      <c r="B1508" s="1">
        <f>VLOOKUP(A1508,data_considerations!$C$16:$D$8665,2)</f>
        <v>1.575</v>
      </c>
      <c r="C1508" s="38">
        <f t="shared" si="145"/>
        <v>0.15045381794593218</v>
      </c>
      <c r="D1508" s="71">
        <f t="shared" si="146"/>
        <v>3.0650767022587758E-3</v>
      </c>
      <c r="E1508">
        <f t="shared" si="142"/>
        <v>5.5363134866612963E-2</v>
      </c>
      <c r="F1508">
        <f t="shared" si="143"/>
        <v>2.8788830130638741</v>
      </c>
      <c r="G1508" s="4">
        <f t="shared" si="144"/>
        <v>-9.1064253184751864E-2</v>
      </c>
      <c r="H1508">
        <f t="shared" si="147"/>
        <v>0</v>
      </c>
    </row>
    <row r="1509" spans="1:8" x14ac:dyDescent="0.3">
      <c r="A1509" s="7">
        <v>42045</v>
      </c>
      <c r="B1509" s="1">
        <f>VLOOKUP(A1509,data_considerations!$C$16:$D$8665,2)</f>
        <v>1.5569999999999999</v>
      </c>
      <c r="C1509" s="38">
        <f t="shared" si="145"/>
        <v>-1.1494379425735134E-2</v>
      </c>
      <c r="D1509" s="71">
        <f t="shared" si="146"/>
        <v>4.2393531801937128E-3</v>
      </c>
      <c r="E1509">
        <f t="shared" si="142"/>
        <v>6.5110315466857568E-2</v>
      </c>
      <c r="F1509">
        <f t="shared" si="143"/>
        <v>3.3857364042765936</v>
      </c>
      <c r="G1509" s="4">
        <f t="shared" si="144"/>
        <v>-0.10709693854761523</v>
      </c>
      <c r="H1509">
        <f t="shared" si="147"/>
        <v>0</v>
      </c>
    </row>
    <row r="1510" spans="1:8" x14ac:dyDescent="0.3">
      <c r="A1510" s="7">
        <v>42052</v>
      </c>
      <c r="B1510" s="1">
        <f>VLOOKUP(A1510,data_considerations!$C$16:$D$8665,2)</f>
        <v>1.5740000000000001</v>
      </c>
      <c r="C1510" s="38">
        <f t="shared" si="145"/>
        <v>1.0859257143350232E-2</v>
      </c>
      <c r="D1510" s="71">
        <f t="shared" si="146"/>
        <v>3.9929192348850551E-3</v>
      </c>
      <c r="E1510">
        <f t="shared" si="142"/>
        <v>6.3189550044964363E-2</v>
      </c>
      <c r="F1510">
        <f t="shared" si="143"/>
        <v>3.2858566023381468</v>
      </c>
      <c r="G1510" s="4">
        <f t="shared" si="144"/>
        <v>-0.10393756057689123</v>
      </c>
      <c r="H1510">
        <f t="shared" si="147"/>
        <v>0</v>
      </c>
    </row>
    <row r="1511" spans="1:8" x14ac:dyDescent="0.3">
      <c r="A1511" s="7">
        <v>42059</v>
      </c>
      <c r="B1511" s="1">
        <f>VLOOKUP(A1511,data_considerations!$C$16:$D$8665,2)</f>
        <v>1.623</v>
      </c>
      <c r="C1511" s="38">
        <f t="shared" si="145"/>
        <v>3.0656138537242625E-2</v>
      </c>
      <c r="D1511" s="71">
        <f t="shared" si="146"/>
        <v>3.7604194887342758E-3</v>
      </c>
      <c r="E1511">
        <f t="shared" si="142"/>
        <v>6.1322259325095614E-2</v>
      </c>
      <c r="F1511">
        <f t="shared" si="143"/>
        <v>3.188757484904972</v>
      </c>
      <c r="G1511" s="4">
        <f t="shared" si="144"/>
        <v>-0.10086614066374229</v>
      </c>
      <c r="H1511">
        <f t="shared" si="147"/>
        <v>0</v>
      </c>
    </row>
    <row r="1512" spans="1:8" x14ac:dyDescent="0.3">
      <c r="A1512" s="7">
        <v>42066</v>
      </c>
      <c r="B1512" s="1">
        <f>VLOOKUP(A1512,data_considerations!$C$16:$D$8665,2)</f>
        <v>1.7629999999999999</v>
      </c>
      <c r="C1512" s="38">
        <f t="shared" si="145"/>
        <v>8.2740614883278857E-2</v>
      </c>
      <c r="D1512" s="71">
        <f t="shared" si="146"/>
        <v>3.5911822492110958E-3</v>
      </c>
      <c r="E1512">
        <f t="shared" si="142"/>
        <v>5.9926473692443277E-2</v>
      </c>
      <c r="F1512">
        <f t="shared" si="143"/>
        <v>3.1161766320070505</v>
      </c>
      <c r="G1512" s="4">
        <f t="shared" si="144"/>
        <v>-9.8570277603427334E-2</v>
      </c>
      <c r="H1512">
        <f t="shared" si="147"/>
        <v>0</v>
      </c>
    </row>
    <row r="1513" spans="1:8" x14ac:dyDescent="0.3">
      <c r="A1513" s="7">
        <v>42073</v>
      </c>
      <c r="B1513" s="1">
        <f>VLOOKUP(A1513,data_considerations!$C$16:$D$8665,2)</f>
        <v>1.6339999999999999</v>
      </c>
      <c r="C1513" s="38">
        <f t="shared" si="145"/>
        <v>-7.5985906977921985E-2</v>
      </c>
      <c r="D1513" s="71">
        <f t="shared" si="146"/>
        <v>3.7864718753342144E-3</v>
      </c>
      <c r="E1513">
        <f t="shared" si="142"/>
        <v>6.1534314616595955E-2</v>
      </c>
      <c r="F1513">
        <f t="shared" si="143"/>
        <v>3.1997843600629898</v>
      </c>
      <c r="G1513" s="4">
        <f t="shared" si="144"/>
        <v>-0.10121494057908087</v>
      </c>
      <c r="H1513">
        <f t="shared" si="147"/>
        <v>0</v>
      </c>
    </row>
    <row r="1514" spans="1:8" x14ac:dyDescent="0.3">
      <c r="A1514" s="7">
        <v>42080</v>
      </c>
      <c r="B1514" s="1">
        <f>VLOOKUP(A1514,data_considerations!$C$16:$D$8665,2)</f>
        <v>1.5409999999999999</v>
      </c>
      <c r="C1514" s="38">
        <f t="shared" si="145"/>
        <v>-5.8599440099832367E-2</v>
      </c>
      <c r="D1514" s="71">
        <f t="shared" si="146"/>
        <v>3.9057150463696066E-3</v>
      </c>
      <c r="E1514">
        <f t="shared" si="142"/>
        <v>6.2495720224425025E-2</v>
      </c>
      <c r="F1514">
        <f t="shared" si="143"/>
        <v>3.2497774516701012</v>
      </c>
      <c r="G1514" s="4">
        <f t="shared" si="144"/>
        <v>-0.10279631208009</v>
      </c>
      <c r="H1514">
        <f t="shared" si="147"/>
        <v>0</v>
      </c>
    </row>
    <row r="1515" spans="1:8" x14ac:dyDescent="0.3">
      <c r="A1515" s="7">
        <v>42087</v>
      </c>
      <c r="B1515" s="1">
        <f>VLOOKUP(A1515,data_considerations!$C$16:$D$8665,2)</f>
        <v>1.639</v>
      </c>
      <c r="C1515" s="38">
        <f t="shared" si="145"/>
        <v>6.1654743423713916E-2</v>
      </c>
      <c r="D1515" s="71">
        <f t="shared" si="146"/>
        <v>3.8774058063882609E-3</v>
      </c>
      <c r="E1515">
        <f t="shared" si="142"/>
        <v>6.2268818893473972E-2</v>
      </c>
      <c r="F1515">
        <f t="shared" si="143"/>
        <v>3.2379785824606464</v>
      </c>
      <c r="G1515" s="4">
        <f t="shared" si="144"/>
        <v>-0.10242309260291504</v>
      </c>
      <c r="H1515">
        <f t="shared" si="147"/>
        <v>0</v>
      </c>
    </row>
    <row r="1516" spans="1:8" x14ac:dyDescent="0.3">
      <c r="A1516" s="7">
        <v>42094</v>
      </c>
      <c r="B1516" s="1">
        <f>VLOOKUP(A1516,data_considerations!$C$16:$D$8665,2)</f>
        <v>1.615</v>
      </c>
      <c r="C1516" s="38">
        <f t="shared" si="145"/>
        <v>-1.4751343087072728E-2</v>
      </c>
      <c r="D1516" s="71">
        <f t="shared" si="146"/>
        <v>3.8728399012036047E-3</v>
      </c>
      <c r="E1516">
        <f t="shared" si="142"/>
        <v>6.2232145240250274E-2</v>
      </c>
      <c r="F1516">
        <f t="shared" si="143"/>
        <v>3.2360715524930144</v>
      </c>
      <c r="G1516" s="4">
        <f t="shared" si="144"/>
        <v>-0.10236276981139648</v>
      </c>
      <c r="H1516">
        <f t="shared" si="147"/>
        <v>0</v>
      </c>
    </row>
    <row r="1517" spans="1:8" x14ac:dyDescent="0.3">
      <c r="A1517" s="7">
        <v>42101</v>
      </c>
      <c r="B1517" s="1">
        <f>VLOOKUP(A1517,data_considerations!$C$16:$D$8665,2)</f>
        <v>1.7749999999999999</v>
      </c>
      <c r="C1517" s="38">
        <f t="shared" si="145"/>
        <v>9.4465466252759284E-2</v>
      </c>
      <c r="D1517" s="71">
        <f t="shared" si="146"/>
        <v>3.6535256345037398E-3</v>
      </c>
      <c r="E1517">
        <f t="shared" si="142"/>
        <v>6.0444401184094297E-2</v>
      </c>
      <c r="F1517">
        <f t="shared" si="143"/>
        <v>3.1431088615729035</v>
      </c>
      <c r="G1517" s="4">
        <f t="shared" si="144"/>
        <v>-9.9422192516567393E-2</v>
      </c>
      <c r="H1517">
        <f t="shared" si="147"/>
        <v>0</v>
      </c>
    </row>
    <row r="1518" spans="1:8" x14ac:dyDescent="0.3">
      <c r="A1518" s="7">
        <v>42108</v>
      </c>
      <c r="B1518" s="1">
        <f>VLOOKUP(A1518,data_considerations!$C$16:$D$8665,2)</f>
        <v>1.7170000000000001</v>
      </c>
      <c r="C1518" s="38">
        <f t="shared" si="145"/>
        <v>-3.3221841012040523E-2</v>
      </c>
      <c r="D1518" s="71">
        <f t="shared" si="146"/>
        <v>3.9697375552945882E-3</v>
      </c>
      <c r="E1518">
        <f t="shared" si="142"/>
        <v>6.3005853341531595E-2</v>
      </c>
      <c r="F1518">
        <f t="shared" si="143"/>
        <v>3.2763043737596429</v>
      </c>
      <c r="G1518" s="4">
        <f t="shared" si="144"/>
        <v>-0.10363540638799081</v>
      </c>
      <c r="H1518">
        <f t="shared" si="147"/>
        <v>0</v>
      </c>
    </row>
    <row r="1519" spans="1:8" x14ac:dyDescent="0.3">
      <c r="A1519" s="7">
        <v>42115</v>
      </c>
      <c r="B1519" s="1">
        <f>VLOOKUP(A1519,data_considerations!$C$16:$D$8665,2)</f>
        <v>1.7869999999999999</v>
      </c>
      <c r="C1519" s="38">
        <f t="shared" si="145"/>
        <v>3.9959654261952408E-2</v>
      </c>
      <c r="D1519" s="71">
        <f t="shared" si="146"/>
        <v>3.7977747451906703E-3</v>
      </c>
      <c r="E1519">
        <f t="shared" si="142"/>
        <v>6.1626088186665477E-2</v>
      </c>
      <c r="F1519">
        <f t="shared" si="143"/>
        <v>3.2045565857066047</v>
      </c>
      <c r="G1519" s="4">
        <f t="shared" si="144"/>
        <v>-0.10136589466866801</v>
      </c>
      <c r="H1519">
        <f t="shared" si="147"/>
        <v>0</v>
      </c>
    </row>
    <row r="1520" spans="1:8" x14ac:dyDescent="0.3">
      <c r="A1520" s="7">
        <v>42122</v>
      </c>
      <c r="B1520" s="1">
        <f>VLOOKUP(A1520,data_considerations!$C$16:$D$8665,2)</f>
        <v>1.907</v>
      </c>
      <c r="C1520" s="38">
        <f t="shared" si="145"/>
        <v>6.4993090440991066E-2</v>
      </c>
      <c r="D1520" s="71">
        <f t="shared" si="146"/>
        <v>3.6657146986033163E-3</v>
      </c>
      <c r="E1520">
        <f t="shared" si="142"/>
        <v>6.054514595410037E-2</v>
      </c>
      <c r="F1520">
        <f t="shared" si="143"/>
        <v>3.1483475896132194</v>
      </c>
      <c r="G1520" s="4">
        <f t="shared" si="144"/>
        <v>-9.9587902916908277E-2</v>
      </c>
      <c r="H1520">
        <f t="shared" si="147"/>
        <v>0</v>
      </c>
    </row>
    <row r="1521" spans="1:8" x14ac:dyDescent="0.3">
      <c r="A1521" s="7">
        <v>42129</v>
      </c>
      <c r="B1521" s="1">
        <f>VLOOKUP(A1521,data_considerations!$C$16:$D$8665,2)</f>
        <v>1.968</v>
      </c>
      <c r="C1521" s="38">
        <f t="shared" si="145"/>
        <v>3.1486472011779586E-2</v>
      </c>
      <c r="D1521" s="71">
        <f t="shared" si="146"/>
        <v>3.6992179249913681E-3</v>
      </c>
      <c r="E1521">
        <f t="shared" si="142"/>
        <v>6.0821196346268695E-2</v>
      </c>
      <c r="F1521">
        <f t="shared" si="143"/>
        <v>3.1627022100059721</v>
      </c>
      <c r="G1521" s="4">
        <f t="shared" si="144"/>
        <v>-0.10004196540568772</v>
      </c>
      <c r="H1521">
        <f t="shared" si="147"/>
        <v>0</v>
      </c>
    </row>
    <row r="1522" spans="1:8" x14ac:dyDescent="0.3">
      <c r="A1522" s="7">
        <v>42136</v>
      </c>
      <c r="B1522" s="1">
        <f>VLOOKUP(A1522,data_considerations!$C$16:$D$8665,2)</f>
        <v>1.921</v>
      </c>
      <c r="C1522" s="38">
        <f t="shared" si="145"/>
        <v>-2.417191484364201E-2</v>
      </c>
      <c r="D1522" s="71">
        <f t="shared" si="146"/>
        <v>3.5367487246768009E-3</v>
      </c>
      <c r="E1522">
        <f t="shared" si="142"/>
        <v>5.9470570240050674E-2</v>
      </c>
      <c r="F1522">
        <f t="shared" si="143"/>
        <v>3.0924696524826349</v>
      </c>
      <c r="G1522" s="4">
        <f t="shared" si="144"/>
        <v>-9.7820383156219659E-2</v>
      </c>
      <c r="H1522">
        <f t="shared" si="147"/>
        <v>0</v>
      </c>
    </row>
    <row r="1523" spans="1:8" x14ac:dyDescent="0.3">
      <c r="A1523" s="7">
        <v>42143</v>
      </c>
      <c r="B1523" s="1">
        <f>VLOOKUP(A1523,data_considerations!$C$16:$D$8665,2)</f>
        <v>1.9159999999999999</v>
      </c>
      <c r="C1523" s="38">
        <f t="shared" si="145"/>
        <v>-2.6062042377508646E-3</v>
      </c>
      <c r="D1523" s="71">
        <f t="shared" si="146"/>
        <v>3.3596006892286897E-3</v>
      </c>
      <c r="E1523">
        <f t="shared" si="142"/>
        <v>5.7962062499782474E-2</v>
      </c>
      <c r="F1523">
        <f t="shared" si="143"/>
        <v>3.0140272499886889</v>
      </c>
      <c r="G1523" s="4">
        <f t="shared" si="144"/>
        <v>-9.5339108728355146E-2</v>
      </c>
      <c r="H1523">
        <f t="shared" si="147"/>
        <v>0</v>
      </c>
    </row>
    <row r="1524" spans="1:8" x14ac:dyDescent="0.3">
      <c r="A1524" s="7">
        <v>42150</v>
      </c>
      <c r="B1524" s="1">
        <f>VLOOKUP(A1524,data_considerations!$C$16:$D$8665,2)</f>
        <v>1.9179999999999999</v>
      </c>
      <c r="C1524" s="38">
        <f t="shared" si="145"/>
        <v>1.0432969125776675E-3</v>
      </c>
      <c r="D1524" s="71">
        <f t="shared" si="146"/>
        <v>3.1584321859067003E-3</v>
      </c>
      <c r="E1524">
        <f t="shared" si="142"/>
        <v>5.6199930479553975E-2</v>
      </c>
      <c r="F1524">
        <f t="shared" si="143"/>
        <v>2.9223963849368069</v>
      </c>
      <c r="G1524" s="4">
        <f t="shared" si="144"/>
        <v>-9.2440659483714965E-2</v>
      </c>
      <c r="H1524">
        <f t="shared" si="147"/>
        <v>0</v>
      </c>
    </row>
    <row r="1525" spans="1:8" x14ac:dyDescent="0.3">
      <c r="A1525" s="7">
        <v>42157</v>
      </c>
      <c r="B1525" s="1">
        <f>VLOOKUP(A1525,data_considerations!$C$16:$D$8665,2)</f>
        <v>2.0150000000000001</v>
      </c>
      <c r="C1525" s="38">
        <f t="shared" si="145"/>
        <v>4.9336218937400034E-2</v>
      </c>
      <c r="D1525" s="71">
        <f t="shared" si="146"/>
        <v>2.9689915628591658E-3</v>
      </c>
      <c r="E1525">
        <f t="shared" si="142"/>
        <v>5.4488453481991633E-2</v>
      </c>
      <c r="F1525">
        <f t="shared" si="143"/>
        <v>2.8333995810635648</v>
      </c>
      <c r="G1525" s="4">
        <f t="shared" si="144"/>
        <v>-8.9625530336830531E-2</v>
      </c>
      <c r="H1525">
        <f t="shared" si="147"/>
        <v>0</v>
      </c>
    </row>
    <row r="1526" spans="1:8" x14ac:dyDescent="0.3">
      <c r="A1526" s="7">
        <v>42164</v>
      </c>
      <c r="B1526" s="1">
        <f>VLOOKUP(A1526,data_considerations!$C$16:$D$8665,2)</f>
        <v>2.0190000000000001</v>
      </c>
      <c r="C1526" s="38">
        <f t="shared" si="145"/>
        <v>1.9831439320542469E-3</v>
      </c>
      <c r="D1526" s="71">
        <f t="shared" si="146"/>
        <v>2.9368958190299603E-3</v>
      </c>
      <c r="E1526">
        <f t="shared" si="142"/>
        <v>5.4193134427065207E-2</v>
      </c>
      <c r="F1526">
        <f t="shared" si="143"/>
        <v>2.8180429902073909</v>
      </c>
      <c r="G1526" s="4">
        <f t="shared" si="144"/>
        <v>-8.9139773718226928E-2</v>
      </c>
      <c r="H1526">
        <f t="shared" si="147"/>
        <v>0</v>
      </c>
    </row>
    <row r="1527" spans="1:8" x14ac:dyDescent="0.3">
      <c r="A1527" s="7">
        <v>42171</v>
      </c>
      <c r="B1527" s="1">
        <f>VLOOKUP(A1527,data_considerations!$C$16:$D$8665,2)</f>
        <v>2.0979999999999999</v>
      </c>
      <c r="C1527" s="38">
        <f t="shared" si="145"/>
        <v>3.8382170643404857E-2</v>
      </c>
      <c r="D1527" s="71">
        <f t="shared" si="146"/>
        <v>2.7609180414794772E-3</v>
      </c>
      <c r="E1527">
        <f t="shared" si="142"/>
        <v>5.2544438730273611E-2</v>
      </c>
      <c r="F1527">
        <f t="shared" si="143"/>
        <v>2.7323108139742276</v>
      </c>
      <c r="G1527" s="4">
        <f t="shared" si="144"/>
        <v>-8.6427910621619974E-2</v>
      </c>
      <c r="H1527">
        <f t="shared" si="147"/>
        <v>0</v>
      </c>
    </row>
    <row r="1528" spans="1:8" x14ac:dyDescent="0.3">
      <c r="A1528" s="7">
        <v>42178</v>
      </c>
      <c r="B1528" s="1">
        <f>VLOOKUP(A1528,data_considerations!$C$16:$D$8665,2)</f>
        <v>2.012</v>
      </c>
      <c r="C1528" s="38">
        <f t="shared" si="145"/>
        <v>-4.1855257736612625E-2</v>
      </c>
      <c r="D1528" s="71">
        <f t="shared" si="146"/>
        <v>2.6836544203886754E-3</v>
      </c>
      <c r="E1528">
        <f t="shared" si="142"/>
        <v>5.180400004235846E-2</v>
      </c>
      <c r="F1528">
        <f t="shared" si="143"/>
        <v>2.6938080022026401</v>
      </c>
      <c r="G1528" s="4">
        <f t="shared" si="144"/>
        <v>-8.5209997360267561E-2</v>
      </c>
      <c r="H1528">
        <f t="shared" si="147"/>
        <v>0</v>
      </c>
    </row>
    <row r="1529" spans="1:8" x14ac:dyDescent="0.3">
      <c r="A1529" s="7">
        <v>42185</v>
      </c>
      <c r="B1529" s="1">
        <f>VLOOKUP(A1529,data_considerations!$C$16:$D$8665,2)</f>
        <v>1.9710000000000001</v>
      </c>
      <c r="C1529" s="38">
        <f t="shared" si="145"/>
        <v>-2.0588224066909633E-2</v>
      </c>
      <c r="D1529" s="71">
        <f t="shared" si="146"/>
        <v>2.6277469111772511E-3</v>
      </c>
      <c r="E1529">
        <f t="shared" si="142"/>
        <v>5.1261553928624241E-2</v>
      </c>
      <c r="F1529">
        <f t="shared" si="143"/>
        <v>2.6656008042884607</v>
      </c>
      <c r="G1529" s="4">
        <f t="shared" si="144"/>
        <v>-8.431775290266609E-2</v>
      </c>
      <c r="H1529">
        <f t="shared" si="147"/>
        <v>0</v>
      </c>
    </row>
    <row r="1530" spans="1:8" x14ac:dyDescent="0.3">
      <c r="A1530" s="7">
        <v>42192</v>
      </c>
      <c r="B1530" s="1">
        <f>VLOOKUP(A1530,data_considerations!$C$16:$D$8665,2)</f>
        <v>1.91</v>
      </c>
      <c r="C1530" s="38">
        <f t="shared" si="145"/>
        <v>-3.1437786112044702E-2</v>
      </c>
      <c r="D1530" s="71">
        <f t="shared" si="146"/>
        <v>2.4955145947203727E-3</v>
      </c>
      <c r="E1530">
        <f t="shared" si="142"/>
        <v>4.9955125810274691E-2</v>
      </c>
      <c r="F1530">
        <f t="shared" si="143"/>
        <v>2.5976665421342839</v>
      </c>
      <c r="G1530" s="4">
        <f t="shared" si="144"/>
        <v>-8.2168869873847444E-2</v>
      </c>
      <c r="H1530">
        <f t="shared" si="147"/>
        <v>0</v>
      </c>
    </row>
    <row r="1531" spans="1:8" x14ac:dyDescent="0.3">
      <c r="A1531" s="7">
        <v>42199</v>
      </c>
      <c r="B1531" s="1">
        <f>VLOOKUP(A1531,data_considerations!$C$16:$D$8665,2)</f>
        <v>1.873</v>
      </c>
      <c r="C1531" s="38">
        <f t="shared" si="145"/>
        <v>-1.9561818596587059E-2</v>
      </c>
      <c r="D1531" s="71">
        <f t="shared" si="146"/>
        <v>2.4050837827747505E-3</v>
      </c>
      <c r="E1531">
        <f t="shared" si="142"/>
        <v>4.9041653548537192E-2</v>
      </c>
      <c r="F1531">
        <f t="shared" si="143"/>
        <v>2.5501659845239342</v>
      </c>
      <c r="G1531" s="4">
        <f t="shared" si="144"/>
        <v>-8.0666341711008963E-2</v>
      </c>
      <c r="H1531">
        <f t="shared" si="147"/>
        <v>0</v>
      </c>
    </row>
    <row r="1532" spans="1:8" x14ac:dyDescent="0.3">
      <c r="A1532" s="7">
        <v>42206</v>
      </c>
      <c r="B1532" s="1">
        <f>VLOOKUP(A1532,data_considerations!$C$16:$D$8665,2)</f>
        <v>1.867</v>
      </c>
      <c r="C1532" s="38">
        <f t="shared" si="145"/>
        <v>-3.2085589023659118E-3</v>
      </c>
      <c r="D1532" s="71">
        <f t="shared" si="146"/>
        <v>2.2837386406166123E-3</v>
      </c>
      <c r="E1532">
        <f t="shared" si="142"/>
        <v>4.778847811571961E-2</v>
      </c>
      <c r="F1532">
        <f t="shared" si="143"/>
        <v>2.4850008620174195</v>
      </c>
      <c r="G1532" s="4">
        <f t="shared" si="144"/>
        <v>-7.8605051555132477E-2</v>
      </c>
      <c r="H1532">
        <f t="shared" si="147"/>
        <v>0</v>
      </c>
    </row>
    <row r="1533" spans="1:8" x14ac:dyDescent="0.3">
      <c r="A1533" s="7">
        <v>42213</v>
      </c>
      <c r="B1533" s="1">
        <f>VLOOKUP(A1533,data_considerations!$C$16:$D$8665,2)</f>
        <v>1.742</v>
      </c>
      <c r="C1533" s="38">
        <f t="shared" si="145"/>
        <v>-6.9298986129274473E-2</v>
      </c>
      <c r="D1533" s="71">
        <f t="shared" si="146"/>
        <v>2.1473320131934126E-3</v>
      </c>
      <c r="E1533">
        <f t="shared" si="142"/>
        <v>4.6339313905078616E-2</v>
      </c>
      <c r="F1533">
        <f t="shared" si="143"/>
        <v>2.409644323064088</v>
      </c>
      <c r="G1533" s="4">
        <f t="shared" si="144"/>
        <v>-7.6221388547211374E-2</v>
      </c>
      <c r="H1533">
        <f t="shared" si="147"/>
        <v>0</v>
      </c>
    </row>
    <row r="1534" spans="1:8" x14ac:dyDescent="0.3">
      <c r="A1534" s="7">
        <v>42220</v>
      </c>
      <c r="B1534" s="1">
        <f>VLOOKUP(A1534,data_considerations!$C$16:$D$8665,2)</f>
        <v>1.764</v>
      </c>
      <c r="C1534" s="38">
        <f t="shared" si="145"/>
        <v>1.2550079154288593E-2</v>
      </c>
      <c r="D1534" s="71">
        <f t="shared" si="146"/>
        <v>2.3066330611145307E-3</v>
      </c>
      <c r="E1534">
        <f t="shared" si="142"/>
        <v>4.8027419888169415E-2</v>
      </c>
      <c r="F1534">
        <f t="shared" si="143"/>
        <v>2.4974258341848095</v>
      </c>
      <c r="G1534" s="4">
        <f t="shared" si="144"/>
        <v>-7.899807579617675E-2</v>
      </c>
      <c r="H1534">
        <f t="shared" si="147"/>
        <v>0</v>
      </c>
    </row>
    <row r="1535" spans="1:8" x14ac:dyDescent="0.3">
      <c r="A1535" s="7">
        <v>42227</v>
      </c>
      <c r="B1535" s="1">
        <f>VLOOKUP(A1535,data_considerations!$C$16:$D$8665,2)</f>
        <v>1.7130000000000001</v>
      </c>
      <c r="C1535" s="38">
        <f t="shared" si="145"/>
        <v>-2.9337738242616679E-2</v>
      </c>
      <c r="D1535" s="71">
        <f t="shared" si="146"/>
        <v>2.1776853466543931E-3</v>
      </c>
      <c r="E1535">
        <f t="shared" si="142"/>
        <v>4.6665676322693458E-2</v>
      </c>
      <c r="F1535">
        <f t="shared" si="143"/>
        <v>2.4266151687800597</v>
      </c>
      <c r="G1535" s="4">
        <f t="shared" si="144"/>
        <v>-7.6758206953525795E-2</v>
      </c>
      <c r="H1535">
        <f t="shared" si="147"/>
        <v>0</v>
      </c>
    </row>
    <row r="1536" spans="1:8" x14ac:dyDescent="0.3">
      <c r="A1536" s="7">
        <v>42234</v>
      </c>
      <c r="B1536" s="1">
        <f>VLOOKUP(A1536,data_considerations!$C$16:$D$8665,2)</f>
        <v>1.6439999999999999</v>
      </c>
      <c r="C1536" s="38">
        <f t="shared" si="145"/>
        <v>-4.1113922707994764E-2</v>
      </c>
      <c r="D1536" s="71">
        <f t="shared" si="146"/>
        <v>2.0986663989666669E-3</v>
      </c>
      <c r="E1536">
        <f t="shared" si="142"/>
        <v>4.5811203858517696E-2</v>
      </c>
      <c r="F1536">
        <f t="shared" si="143"/>
        <v>2.3821826006429201</v>
      </c>
      <c r="G1536" s="4">
        <f t="shared" si="144"/>
        <v>-7.5352724821696124E-2</v>
      </c>
      <c r="H1536">
        <f t="shared" si="147"/>
        <v>0</v>
      </c>
    </row>
    <row r="1537" spans="1:8" x14ac:dyDescent="0.3">
      <c r="A1537" s="7">
        <v>42241</v>
      </c>
      <c r="B1537" s="1">
        <f>VLOOKUP(A1537,data_considerations!$C$16:$D$8665,2)</f>
        <v>1.456</v>
      </c>
      <c r="C1537" s="38">
        <f t="shared" si="145"/>
        <v>-0.12143934685949391</v>
      </c>
      <c r="D1537" s="71">
        <f t="shared" si="146"/>
        <v>2.0741676934550048E-3</v>
      </c>
      <c r="E1537">
        <f t="shared" si="142"/>
        <v>4.5543031228224201E-2</v>
      </c>
      <c r="F1537">
        <f t="shared" si="143"/>
        <v>2.3682376238676586</v>
      </c>
      <c r="G1537" s="4">
        <f t="shared" si="144"/>
        <v>-7.4911620098108755E-2</v>
      </c>
      <c r="H1537">
        <f t="shared" si="147"/>
        <v>1</v>
      </c>
    </row>
    <row r="1538" spans="1:8" x14ac:dyDescent="0.3">
      <c r="A1538" s="7">
        <v>42248</v>
      </c>
      <c r="B1538" s="1">
        <f>VLOOKUP(A1538,data_considerations!$C$16:$D$8665,2)</f>
        <v>1.393</v>
      </c>
      <c r="C1538" s="38">
        <f t="shared" si="145"/>
        <v>-4.4233254976825537E-2</v>
      </c>
      <c r="D1538" s="71">
        <f t="shared" si="146"/>
        <v>2.8345685297873338E-3</v>
      </c>
      <c r="E1538">
        <f t="shared" si="142"/>
        <v>5.3240666128320874E-2</v>
      </c>
      <c r="F1538">
        <f t="shared" si="143"/>
        <v>2.7685146386726855</v>
      </c>
      <c r="G1538" s="4">
        <f t="shared" si="144"/>
        <v>-8.757310278248101E-2</v>
      </c>
      <c r="H1538">
        <f t="shared" si="147"/>
        <v>0</v>
      </c>
    </row>
    <row r="1539" spans="1:8" x14ac:dyDescent="0.3">
      <c r="A1539" s="7">
        <v>42255</v>
      </c>
      <c r="B1539" s="1">
        <f>VLOOKUP(A1539,data_considerations!$C$16:$D$8665,2)</f>
        <v>1.5069999999999999</v>
      </c>
      <c r="C1539" s="38">
        <f t="shared" si="145"/>
        <v>7.8661224846689734E-2</v>
      </c>
      <c r="D1539" s="71">
        <f t="shared" si="146"/>
        <v>2.7818892687507856E-3</v>
      </c>
      <c r="E1539">
        <f t="shared" si="142"/>
        <v>5.2743618275112543E-2</v>
      </c>
      <c r="F1539">
        <f t="shared" si="143"/>
        <v>2.7426681503058523</v>
      </c>
      <c r="G1539" s="4">
        <f t="shared" si="144"/>
        <v>-8.6755531818362847E-2</v>
      </c>
      <c r="H1539">
        <f t="shared" si="147"/>
        <v>0</v>
      </c>
    </row>
    <row r="1540" spans="1:8" x14ac:dyDescent="0.3">
      <c r="A1540" s="7">
        <v>42262</v>
      </c>
      <c r="B1540" s="1">
        <f>VLOOKUP(A1540,data_considerations!$C$16:$D$8665,2)</f>
        <v>1.42</v>
      </c>
      <c r="C1540" s="38">
        <f t="shared" si="145"/>
        <v>-5.9464048031189036E-2</v>
      </c>
      <c r="D1540" s="71">
        <f t="shared" si="146"/>
        <v>2.9862312102886274E-3</v>
      </c>
      <c r="E1540">
        <f t="shared" si="142"/>
        <v>5.464641992197318E-2</v>
      </c>
      <c r="F1540">
        <f t="shared" si="143"/>
        <v>2.8416138359426055</v>
      </c>
      <c r="G1540" s="4">
        <f t="shared" si="144"/>
        <v>-8.9885362008570793E-2</v>
      </c>
      <c r="H1540">
        <f t="shared" si="147"/>
        <v>0</v>
      </c>
    </row>
    <row r="1541" spans="1:8" x14ac:dyDescent="0.3">
      <c r="A1541" s="7">
        <v>42269</v>
      </c>
      <c r="B1541" s="1">
        <f>VLOOKUP(A1541,data_considerations!$C$16:$D$8665,2)</f>
        <v>1.4690000000000001</v>
      </c>
      <c r="C1541" s="38">
        <f t="shared" si="145"/>
        <v>3.3925025578570953E-2</v>
      </c>
      <c r="D1541" s="71">
        <f t="shared" si="146"/>
        <v>3.0192157181666433E-3</v>
      </c>
      <c r="E1541">
        <f t="shared" si="142"/>
        <v>5.4947390458206867E-2</v>
      </c>
      <c r="F1541">
        <f t="shared" si="143"/>
        <v>2.8572643038267569</v>
      </c>
      <c r="G1541" s="4">
        <f t="shared" si="144"/>
        <v>-9.0380414486700311E-2</v>
      </c>
      <c r="H1541">
        <f t="shared" si="147"/>
        <v>0</v>
      </c>
    </row>
    <row r="1542" spans="1:8" x14ac:dyDescent="0.3">
      <c r="A1542" s="7">
        <v>42276</v>
      </c>
      <c r="B1542" s="1">
        <f>VLOOKUP(A1542,data_considerations!$C$16:$D$8665,2)</f>
        <v>1.415</v>
      </c>
      <c r="C1542" s="38">
        <f t="shared" si="145"/>
        <v>-3.745236609653934E-2</v>
      </c>
      <c r="D1542" s="71">
        <f t="shared" si="146"/>
        <v>2.9071172167070463E-3</v>
      </c>
      <c r="E1542">
        <f t="shared" si="142"/>
        <v>5.391768927455113E-2</v>
      </c>
      <c r="F1542">
        <f t="shared" si="143"/>
        <v>2.8037198422766587</v>
      </c>
      <c r="G1542" s="4">
        <f t="shared" si="144"/>
        <v>-8.8686706760087941E-2</v>
      </c>
      <c r="H1542">
        <f t="shared" si="147"/>
        <v>0</v>
      </c>
    </row>
    <row r="1543" spans="1:8" x14ac:dyDescent="0.3">
      <c r="A1543" s="7">
        <v>42283</v>
      </c>
      <c r="B1543" s="1">
        <f>VLOOKUP(A1543,data_considerations!$C$16:$D$8665,2)</f>
        <v>1.5049999999999999</v>
      </c>
      <c r="C1543" s="38">
        <f t="shared" si="145"/>
        <v>6.1663367105638113E-2</v>
      </c>
      <c r="D1543" s="71">
        <f t="shared" si="146"/>
        <v>2.816850967278376E-3</v>
      </c>
      <c r="E1543">
        <f t="shared" si="142"/>
        <v>5.3074014049046415E-2</v>
      </c>
      <c r="F1543">
        <f t="shared" si="143"/>
        <v>2.7598487305504138</v>
      </c>
      <c r="G1543" s="4">
        <f t="shared" si="144"/>
        <v>-8.7298984505447416E-2</v>
      </c>
      <c r="H1543">
        <f t="shared" si="147"/>
        <v>0</v>
      </c>
    </row>
    <row r="1544" spans="1:8" x14ac:dyDescent="0.3">
      <c r="A1544" s="7">
        <v>42290</v>
      </c>
      <c r="B1544" s="1">
        <f>VLOOKUP(A1544,data_considerations!$C$16:$D$8665,2)</f>
        <v>1.371</v>
      </c>
      <c r="C1544" s="38">
        <f t="shared" si="145"/>
        <v>-9.3252497620661651E-2</v>
      </c>
      <c r="D1544" s="71">
        <f t="shared" si="146"/>
        <v>2.8759821598099548E-3</v>
      </c>
      <c r="E1544">
        <f t="shared" si="142"/>
        <v>5.362818437920451E-2</v>
      </c>
      <c r="F1544">
        <f t="shared" si="143"/>
        <v>2.7886655877186346</v>
      </c>
      <c r="G1544" s="4">
        <f t="shared" si="144"/>
        <v>-8.8210513582956854E-2</v>
      </c>
      <c r="H1544">
        <f t="shared" si="147"/>
        <v>1</v>
      </c>
    </row>
    <row r="1545" spans="1:8" x14ac:dyDescent="0.3">
      <c r="A1545" s="7">
        <v>42297</v>
      </c>
      <c r="B1545" s="1">
        <f>VLOOKUP(A1545,data_considerations!$C$16:$D$8665,2)</f>
        <v>1.3180000000000001</v>
      </c>
      <c r="C1545" s="38">
        <f t="shared" si="145"/>
        <v>-3.9424964499861874E-2</v>
      </c>
      <c r="D1545" s="71">
        <f t="shared" si="146"/>
        <v>3.2251849289708485E-3</v>
      </c>
      <c r="E1545">
        <f t="shared" si="142"/>
        <v>5.6790711643461986E-2</v>
      </c>
      <c r="F1545">
        <f t="shared" si="143"/>
        <v>2.9531170054600233</v>
      </c>
      <c r="G1545" s="4">
        <f t="shared" si="144"/>
        <v>-9.3412408023903673E-2</v>
      </c>
      <c r="H1545">
        <f t="shared" si="147"/>
        <v>0</v>
      </c>
    </row>
    <row r="1546" spans="1:8" x14ac:dyDescent="0.3">
      <c r="A1546" s="7">
        <v>42304</v>
      </c>
      <c r="B1546" s="1">
        <f>VLOOKUP(A1546,data_considerations!$C$16:$D$8665,2)</f>
        <v>1.337</v>
      </c>
      <c r="C1546" s="38">
        <f t="shared" si="145"/>
        <v>1.4312862039490525E-2</v>
      </c>
      <c r="D1546" s="71">
        <f t="shared" si="146"/>
        <v>3.1249335027815199E-3</v>
      </c>
      <c r="E1546">
        <f t="shared" si="142"/>
        <v>5.5901104665127321E-2</v>
      </c>
      <c r="F1546">
        <f t="shared" si="143"/>
        <v>2.9068574425866207</v>
      </c>
      <c r="G1546" s="4">
        <f t="shared" si="144"/>
        <v>-9.1949134759028564E-2</v>
      </c>
      <c r="H1546">
        <f t="shared" si="147"/>
        <v>0</v>
      </c>
    </row>
    <row r="1547" spans="1:8" x14ac:dyDescent="0.3">
      <c r="A1547" s="7">
        <v>42311</v>
      </c>
      <c r="B1547" s="1">
        <f>VLOOKUP(A1547,data_considerations!$C$16:$D$8665,2)</f>
        <v>1.49</v>
      </c>
      <c r="C1547" s="38">
        <f t="shared" si="145"/>
        <v>0.10834782183756157</v>
      </c>
      <c r="D1547" s="71">
        <f t="shared" si="146"/>
        <v>2.9497289738003177E-3</v>
      </c>
      <c r="E1547">
        <f t="shared" si="142"/>
        <v>5.431140740029039E-2</v>
      </c>
      <c r="F1547">
        <f t="shared" si="143"/>
        <v>2.8241931848151003</v>
      </c>
      <c r="G1547" s="4">
        <f t="shared" si="144"/>
        <v>-8.93343154472067E-2</v>
      </c>
      <c r="H1547">
        <f t="shared" si="147"/>
        <v>0</v>
      </c>
    </row>
    <row r="1548" spans="1:8" x14ac:dyDescent="0.3">
      <c r="A1548" s="7">
        <v>42318</v>
      </c>
      <c r="B1548" s="1">
        <f>VLOOKUP(A1548,data_considerations!$C$16:$D$8665,2)</f>
        <v>1.4219999999999999</v>
      </c>
      <c r="C1548" s="38">
        <f t="shared" si="145"/>
        <v>-4.6711788576318712E-2</v>
      </c>
      <c r="D1548" s="71">
        <f t="shared" si="146"/>
        <v>3.477100265188938E-3</v>
      </c>
      <c r="E1548">
        <f t="shared" si="142"/>
        <v>5.8966942138701225E-2</v>
      </c>
      <c r="F1548">
        <f t="shared" si="143"/>
        <v>3.0662809912124636</v>
      </c>
      <c r="G1548" s="4">
        <f t="shared" si="144"/>
        <v>-9.6991988647080335E-2</v>
      </c>
      <c r="H1548">
        <f t="shared" si="147"/>
        <v>0</v>
      </c>
    </row>
    <row r="1549" spans="1:8" x14ac:dyDescent="0.3">
      <c r="A1549" s="7">
        <v>42325</v>
      </c>
      <c r="B1549" s="1">
        <f>VLOOKUP(A1549,data_considerations!$C$16:$D$8665,2)</f>
        <v>1.288</v>
      </c>
      <c r="C1549" s="38">
        <f t="shared" si="145"/>
        <v>-9.897370369888718E-2</v>
      </c>
      <c r="D1549" s="71">
        <f t="shared" si="146"/>
        <v>3.3993937207975238E-3</v>
      </c>
      <c r="E1549">
        <f t="shared" ref="E1549:E1612" si="148">SQRT(D1549)</f>
        <v>5.8304319915401838E-2</v>
      </c>
      <c r="F1549">
        <f t="shared" ref="F1549:F1612" si="149">E1549*52</f>
        <v>3.0318246356008958</v>
      </c>
      <c r="G1549" s="4">
        <f t="shared" ref="G1549:G1612" si="150">NORMSINV(0.05)*E1549</f>
        <v>-9.5902072079787695E-2</v>
      </c>
      <c r="H1549">
        <f t="shared" si="147"/>
        <v>1</v>
      </c>
    </row>
    <row r="1550" spans="1:8" x14ac:dyDescent="0.3">
      <c r="A1550" s="7">
        <v>42332</v>
      </c>
      <c r="B1550" s="1">
        <f>VLOOKUP(A1550,data_considerations!$C$16:$D$8665,2)</f>
        <v>1.389</v>
      </c>
      <c r="C1550" s="38">
        <f t="shared" ref="C1550:C1613" si="151">LN(B1550/B1549)</f>
        <v>7.5493436090044913E-2</v>
      </c>
      <c r="D1550" s="71">
        <f t="shared" ref="D1550:D1613" si="152">(1-$D$8)*C1549^2+$D$8*D1549</f>
        <v>3.7831777389821797E-3</v>
      </c>
      <c r="E1550">
        <f t="shared" si="148"/>
        <v>6.1507542130881637E-2</v>
      </c>
      <c r="F1550">
        <f t="shared" si="149"/>
        <v>3.198392190805845</v>
      </c>
      <c r="G1550" s="4">
        <f t="shared" si="150"/>
        <v>-0.10117090375885117</v>
      </c>
      <c r="H1550">
        <f t="shared" ref="H1550:H1613" si="153">IF(C1550&gt;G1550,0,1)</f>
        <v>0</v>
      </c>
    </row>
    <row r="1551" spans="1:8" x14ac:dyDescent="0.3">
      <c r="A1551" s="7">
        <v>42339</v>
      </c>
      <c r="B1551" s="1">
        <f>VLOOKUP(A1551,data_considerations!$C$16:$D$8665,2)</f>
        <v>1.427</v>
      </c>
      <c r="C1551" s="38">
        <f t="shared" si="151"/>
        <v>2.6990274722492737E-2</v>
      </c>
      <c r="D1551" s="71">
        <f t="shared" si="152"/>
        <v>3.8981426082041509E-3</v>
      </c>
      <c r="E1551">
        <f t="shared" si="148"/>
        <v>6.24351071770054E-2</v>
      </c>
      <c r="F1551">
        <f t="shared" si="149"/>
        <v>3.2466255732042808</v>
      </c>
      <c r="G1551" s="4">
        <f t="shared" si="150"/>
        <v>-0.10269661248920126</v>
      </c>
      <c r="H1551">
        <f t="shared" si="153"/>
        <v>0</v>
      </c>
    </row>
    <row r="1552" spans="1:8" x14ac:dyDescent="0.3">
      <c r="A1552" s="7">
        <v>42346</v>
      </c>
      <c r="B1552" s="1">
        <f>VLOOKUP(A1552,data_considerations!$C$16:$D$8665,2)</f>
        <v>1.212</v>
      </c>
      <c r="C1552" s="38">
        <f t="shared" si="151"/>
        <v>-0.16330245084757672</v>
      </c>
      <c r="D1552" s="71">
        <f t="shared" si="152"/>
        <v>3.7079625474876394E-3</v>
      </c>
      <c r="E1552">
        <f t="shared" si="148"/>
        <v>6.0893041864302028E-2</v>
      </c>
      <c r="F1552">
        <f t="shared" si="149"/>
        <v>3.1664381769437053</v>
      </c>
      <c r="G1552" s="4">
        <f t="shared" si="150"/>
        <v>-0.10016014076660505</v>
      </c>
      <c r="H1552">
        <f t="shared" si="153"/>
        <v>1</v>
      </c>
    </row>
    <row r="1553" spans="1:8" x14ac:dyDescent="0.3">
      <c r="A1553" s="7">
        <v>42353</v>
      </c>
      <c r="B1553" s="1">
        <f>VLOOKUP(A1553,data_considerations!$C$16:$D$8665,2)</f>
        <v>1.2490000000000001</v>
      </c>
      <c r="C1553" s="38">
        <f t="shared" si="151"/>
        <v>3.0071343496318084E-2</v>
      </c>
      <c r="D1553" s="71">
        <f t="shared" si="152"/>
        <v>5.0855462218078948E-3</v>
      </c>
      <c r="E1553">
        <f t="shared" si="148"/>
        <v>7.1313015795210169E-2</v>
      </c>
      <c r="F1553">
        <f t="shared" si="149"/>
        <v>3.7082768213509287</v>
      </c>
      <c r="G1553" s="4">
        <f t="shared" si="150"/>
        <v>-0.1172994726795991</v>
      </c>
      <c r="H1553">
        <f t="shared" si="153"/>
        <v>0</v>
      </c>
    </row>
    <row r="1554" spans="1:8" x14ac:dyDescent="0.3">
      <c r="A1554" s="7">
        <v>42360</v>
      </c>
      <c r="B1554" s="1">
        <f>VLOOKUP(A1554,data_considerations!$C$16:$D$8665,2)</f>
        <v>1.1910000000000001</v>
      </c>
      <c r="C1554" s="38">
        <f t="shared" si="151"/>
        <v>-4.7549940770277611E-2</v>
      </c>
      <c r="D1554" s="71">
        <f t="shared" si="152"/>
        <v>4.8346705904798335E-3</v>
      </c>
      <c r="E1554">
        <f t="shared" si="148"/>
        <v>6.9531795536141833E-2</v>
      </c>
      <c r="F1554">
        <f t="shared" si="149"/>
        <v>3.6156533678793754</v>
      </c>
      <c r="G1554" s="4">
        <f t="shared" si="150"/>
        <v>-0.11436962607607111</v>
      </c>
      <c r="H1554">
        <f t="shared" si="153"/>
        <v>0</v>
      </c>
    </row>
    <row r="1555" spans="1:8" x14ac:dyDescent="0.3">
      <c r="A1555" s="7">
        <v>42367</v>
      </c>
      <c r="B1555" s="1">
        <f>VLOOKUP(A1555,data_considerations!$C$16:$D$8665,2)</f>
        <v>1.298</v>
      </c>
      <c r="C1555" s="38">
        <f t="shared" si="151"/>
        <v>8.6031327908735203E-2</v>
      </c>
      <c r="D1555" s="71">
        <f t="shared" si="152"/>
        <v>4.6802501670864579E-3</v>
      </c>
      <c r="E1555">
        <f t="shared" si="148"/>
        <v>6.8412353906925738E-2</v>
      </c>
      <c r="F1555">
        <f t="shared" si="149"/>
        <v>3.5574424031601382</v>
      </c>
      <c r="G1555" s="4">
        <f t="shared" si="150"/>
        <v>-0.11252830845209455</v>
      </c>
      <c r="H1555">
        <f t="shared" si="153"/>
        <v>0</v>
      </c>
    </row>
    <row r="1556" spans="1:8" x14ac:dyDescent="0.3">
      <c r="A1556" s="7">
        <v>42374</v>
      </c>
      <c r="B1556" s="1">
        <f>VLOOKUP(A1556,data_considerations!$C$16:$D$8665,2)</f>
        <v>1.264</v>
      </c>
      <c r="C1556" s="38">
        <f t="shared" si="151"/>
        <v>-2.6543322557232636E-2</v>
      </c>
      <c r="D1556" s="71">
        <f t="shared" si="152"/>
        <v>4.8435185199656901E-3</v>
      </c>
      <c r="E1556">
        <f t="shared" si="148"/>
        <v>6.9595391513847304E-2</v>
      </c>
      <c r="F1556">
        <f t="shared" si="149"/>
        <v>3.6189603587200598</v>
      </c>
      <c r="G1556" s="4">
        <f t="shared" si="150"/>
        <v>-0.11447423215065948</v>
      </c>
      <c r="H1556">
        <f t="shared" si="153"/>
        <v>0</v>
      </c>
    </row>
    <row r="1557" spans="1:8" x14ac:dyDescent="0.3">
      <c r="A1557" s="7">
        <v>42381</v>
      </c>
      <c r="B1557" s="1">
        <f>VLOOKUP(A1557,data_considerations!$C$16:$D$8665,2)</f>
        <v>1.0980000000000001</v>
      </c>
      <c r="C1557" s="38">
        <f t="shared" si="151"/>
        <v>-0.14079095263732669</v>
      </c>
      <c r="D1557" s="71">
        <f t="shared" si="152"/>
        <v>4.5951802871103857E-3</v>
      </c>
      <c r="E1557">
        <f t="shared" si="148"/>
        <v>6.7787759124419991E-2</v>
      </c>
      <c r="F1557">
        <f t="shared" si="149"/>
        <v>3.5249634744698395</v>
      </c>
      <c r="G1557" s="4">
        <f t="shared" si="150"/>
        <v>-0.111500941458715</v>
      </c>
      <c r="H1557">
        <f t="shared" si="153"/>
        <v>1</v>
      </c>
    </row>
    <row r="1558" spans="1:8" x14ac:dyDescent="0.3">
      <c r="A1558" s="7">
        <v>42388</v>
      </c>
      <c r="B1558" s="1">
        <f>VLOOKUP(A1558,data_considerations!$C$16:$D$8665,2)</f>
        <v>1.0569999999999999</v>
      </c>
      <c r="C1558" s="38">
        <f t="shared" si="151"/>
        <v>-3.8055636199238387E-2</v>
      </c>
      <c r="D1558" s="71">
        <f t="shared" si="152"/>
        <v>5.5087950105553209E-3</v>
      </c>
      <c r="E1558">
        <f t="shared" si="148"/>
        <v>7.4221257134026775E-2</v>
      </c>
      <c r="F1558">
        <f t="shared" si="149"/>
        <v>3.8595053709693925</v>
      </c>
      <c r="G1558" s="4">
        <f t="shared" si="150"/>
        <v>-0.1220831039938018</v>
      </c>
      <c r="H1558">
        <f t="shared" si="153"/>
        <v>0</v>
      </c>
    </row>
    <row r="1559" spans="1:8" x14ac:dyDescent="0.3">
      <c r="A1559" s="7">
        <v>42395</v>
      </c>
      <c r="B1559" s="1">
        <f>VLOOKUP(A1559,data_considerations!$C$16:$D$8665,2)</f>
        <v>1.08</v>
      </c>
      <c r="C1559" s="38">
        <f t="shared" si="151"/>
        <v>2.152633424802779E-2</v>
      </c>
      <c r="D1559" s="71">
        <f t="shared" si="152"/>
        <v>5.2651611967137286E-3</v>
      </c>
      <c r="E1559">
        <f t="shared" si="148"/>
        <v>7.2561430503496338E-2</v>
      </c>
      <c r="F1559">
        <f t="shared" si="149"/>
        <v>3.7731943861818094</v>
      </c>
      <c r="G1559" s="4">
        <f t="shared" si="150"/>
        <v>-0.11935293214046318</v>
      </c>
      <c r="H1559">
        <f t="shared" si="153"/>
        <v>0</v>
      </c>
    </row>
    <row r="1560" spans="1:8" x14ac:dyDescent="0.3">
      <c r="A1560" s="7">
        <v>42402</v>
      </c>
      <c r="B1560" s="1">
        <f>VLOOKUP(A1560,data_considerations!$C$16:$D$8665,2)</f>
        <v>1.028</v>
      </c>
      <c r="C1560" s="38">
        <f t="shared" si="151"/>
        <v>-4.9345874103154976E-2</v>
      </c>
      <c r="D1560" s="71">
        <f t="shared" si="152"/>
        <v>4.9770545088803735E-3</v>
      </c>
      <c r="E1560">
        <f t="shared" si="148"/>
        <v>7.0548242422333762E-2</v>
      </c>
      <c r="F1560">
        <f t="shared" si="149"/>
        <v>3.6685086059613559</v>
      </c>
      <c r="G1560" s="4">
        <f t="shared" si="150"/>
        <v>-0.11604153242342743</v>
      </c>
      <c r="H1560">
        <f t="shared" si="153"/>
        <v>0</v>
      </c>
    </row>
    <row r="1561" spans="1:8" x14ac:dyDescent="0.3">
      <c r="A1561" s="7">
        <v>42409</v>
      </c>
      <c r="B1561" s="1">
        <f>VLOOKUP(A1561,data_considerations!$C$16:$D$8665,2)</f>
        <v>0.94699999999999995</v>
      </c>
      <c r="C1561" s="38">
        <f t="shared" si="151"/>
        <v>-8.2071352829032232E-2</v>
      </c>
      <c r="D1561" s="71">
        <f t="shared" si="152"/>
        <v>4.8245321558078166E-3</v>
      </c>
      <c r="E1561">
        <f t="shared" si="148"/>
        <v>6.9458852249427619E-2</v>
      </c>
      <c r="F1561">
        <f t="shared" si="149"/>
        <v>3.6118603169702364</v>
      </c>
      <c r="G1561" s="4">
        <f t="shared" si="150"/>
        <v>-0.11424964504635747</v>
      </c>
      <c r="H1561">
        <f t="shared" si="153"/>
        <v>0</v>
      </c>
    </row>
    <row r="1562" spans="1:8" x14ac:dyDescent="0.3">
      <c r="A1562" s="7">
        <v>42416</v>
      </c>
      <c r="B1562" s="1">
        <f>VLOOKUP(A1562,data_considerations!$C$16:$D$8665,2)</f>
        <v>0.99</v>
      </c>
      <c r="C1562" s="38">
        <f t="shared" si="151"/>
        <v>4.4405849942557349E-2</v>
      </c>
      <c r="D1562" s="71">
        <f t="shared" si="152"/>
        <v>4.9392026437705978E-3</v>
      </c>
      <c r="E1562">
        <f t="shared" si="148"/>
        <v>7.0279461037849447E-2</v>
      </c>
      <c r="F1562">
        <f t="shared" si="149"/>
        <v>3.6545319739681714</v>
      </c>
      <c r="G1562" s="4">
        <f t="shared" si="150"/>
        <v>-0.11559942638830137</v>
      </c>
      <c r="H1562">
        <f t="shared" si="153"/>
        <v>0</v>
      </c>
    </row>
    <row r="1563" spans="1:8" x14ac:dyDescent="0.3">
      <c r="A1563" s="7">
        <v>42423</v>
      </c>
      <c r="B1563" s="1">
        <f>VLOOKUP(A1563,data_considerations!$C$16:$D$8665,2)</f>
        <v>0.98499999999999999</v>
      </c>
      <c r="C1563" s="38">
        <f t="shared" si="151"/>
        <v>-5.063301956546762E-3</v>
      </c>
      <c r="D1563" s="71">
        <f t="shared" si="152"/>
        <v>4.7611632556916169E-3</v>
      </c>
      <c r="E1563">
        <f t="shared" si="148"/>
        <v>6.9001183002116828E-2</v>
      </c>
      <c r="F1563">
        <f t="shared" si="149"/>
        <v>3.5880615161100753</v>
      </c>
      <c r="G1563" s="4">
        <f t="shared" si="150"/>
        <v>-0.11349684612497417</v>
      </c>
      <c r="H1563">
        <f t="shared" si="153"/>
        <v>0</v>
      </c>
    </row>
    <row r="1564" spans="1:8" x14ac:dyDescent="0.3">
      <c r="A1564" s="7">
        <v>42430</v>
      </c>
      <c r="B1564" s="1">
        <f>VLOOKUP(A1564,data_considerations!$C$16:$D$8665,2)</f>
        <v>1.0529999999999999</v>
      </c>
      <c r="C1564" s="38">
        <f t="shared" si="151"/>
        <v>6.6756870961886483E-2</v>
      </c>
      <c r="D1564" s="71">
        <f t="shared" si="152"/>
        <v>4.47703168195231E-3</v>
      </c>
      <c r="E1564">
        <f t="shared" si="148"/>
        <v>6.691062458199229E-2</v>
      </c>
      <c r="F1564">
        <f t="shared" si="149"/>
        <v>3.4793524782635989</v>
      </c>
      <c r="G1564" s="4">
        <f t="shared" si="150"/>
        <v>-0.11005818352527838</v>
      </c>
      <c r="H1564">
        <f t="shared" si="153"/>
        <v>0</v>
      </c>
    </row>
    <row r="1565" spans="1:8" x14ac:dyDescent="0.3">
      <c r="A1565" s="7">
        <v>42437</v>
      </c>
      <c r="B1565" s="1">
        <f>VLOOKUP(A1565,data_considerations!$C$16:$D$8665,2)</f>
        <v>1.097</v>
      </c>
      <c r="C1565" s="38">
        <f t="shared" si="151"/>
        <v>4.0935948141254792E-2</v>
      </c>
      <c r="D1565" s="71">
        <f t="shared" si="152"/>
        <v>4.4757985702724894E-3</v>
      </c>
      <c r="E1565">
        <f t="shared" si="148"/>
        <v>6.6901409329493872E-2</v>
      </c>
      <c r="F1565">
        <f t="shared" si="149"/>
        <v>3.4788732851336812</v>
      </c>
      <c r="G1565" s="4">
        <f t="shared" si="150"/>
        <v>-0.11004302578378308</v>
      </c>
      <c r="H1565">
        <f t="shared" si="153"/>
        <v>0</v>
      </c>
    </row>
    <row r="1566" spans="1:8" x14ac:dyDescent="0.3">
      <c r="A1566" s="7">
        <v>42444</v>
      </c>
      <c r="B1566" s="1">
        <f>VLOOKUP(A1566,data_considerations!$C$16:$D$8665,2)</f>
        <v>1.151</v>
      </c>
      <c r="C1566" s="38">
        <f t="shared" si="151"/>
        <v>4.8051948446652504E-2</v>
      </c>
      <c r="D1566" s="71">
        <f t="shared" si="152"/>
        <v>4.3077957670695499E-3</v>
      </c>
      <c r="E1566">
        <f t="shared" si="148"/>
        <v>6.5633800492349598E-2</v>
      </c>
      <c r="F1566">
        <f t="shared" si="149"/>
        <v>3.412957625602179</v>
      </c>
      <c r="G1566" s="4">
        <f t="shared" si="150"/>
        <v>-0.10795799479045058</v>
      </c>
      <c r="H1566">
        <f t="shared" si="153"/>
        <v>0</v>
      </c>
    </row>
    <row r="1567" spans="1:8" x14ac:dyDescent="0.3">
      <c r="A1567" s="7">
        <v>42451</v>
      </c>
      <c r="B1567" s="1">
        <f>VLOOKUP(A1567,data_considerations!$C$16:$D$8665,2)</f>
        <v>1.2729999999999999</v>
      </c>
      <c r="C1567" s="38">
        <f t="shared" si="151"/>
        <v>0.10074518983552372</v>
      </c>
      <c r="D1567" s="71">
        <f t="shared" si="152"/>
        <v>4.187867406016562E-3</v>
      </c>
      <c r="E1567">
        <f t="shared" si="148"/>
        <v>6.4713734292007608E-2</v>
      </c>
      <c r="F1567">
        <f t="shared" si="149"/>
        <v>3.3651141831843958</v>
      </c>
      <c r="G1567" s="4">
        <f t="shared" si="150"/>
        <v>-0.10644462056378261</v>
      </c>
      <c r="H1567">
        <f t="shared" si="153"/>
        <v>0</v>
      </c>
    </row>
    <row r="1568" spans="1:8" x14ac:dyDescent="0.3">
      <c r="A1568" s="7">
        <v>42458</v>
      </c>
      <c r="B1568" s="1">
        <f>VLOOKUP(A1568,data_considerations!$C$16:$D$8665,2)</f>
        <v>1.323</v>
      </c>
      <c r="C1568" s="38">
        <f t="shared" si="151"/>
        <v>3.8525565557549116E-2</v>
      </c>
      <c r="D1568" s="71">
        <f t="shared" si="152"/>
        <v>4.5455709581553108E-3</v>
      </c>
      <c r="E1568">
        <f t="shared" si="148"/>
        <v>6.7420849580491868E-2</v>
      </c>
      <c r="F1568">
        <f t="shared" si="149"/>
        <v>3.505884178185577</v>
      </c>
      <c r="G1568" s="4">
        <f t="shared" si="150"/>
        <v>-0.11089742896462172</v>
      </c>
      <c r="H1568">
        <f t="shared" si="153"/>
        <v>0</v>
      </c>
    </row>
    <row r="1569" spans="1:8" x14ac:dyDescent="0.3">
      <c r="A1569" s="7">
        <v>42465</v>
      </c>
      <c r="B1569" s="1">
        <f>VLOOKUP(A1569,data_considerations!$C$16:$D$8665,2)</f>
        <v>1.3220000000000001</v>
      </c>
      <c r="C1569" s="38">
        <f t="shared" si="151"/>
        <v>-7.5614370332395423E-4</v>
      </c>
      <c r="D1569" s="71">
        <f t="shared" si="152"/>
        <v>4.3618898527577324E-3</v>
      </c>
      <c r="E1569">
        <f t="shared" si="148"/>
        <v>6.6044605023860448E-2</v>
      </c>
      <c r="F1569">
        <f t="shared" si="149"/>
        <v>3.4343194612407433</v>
      </c>
      <c r="G1569" s="4">
        <f t="shared" si="150"/>
        <v>-0.10863370811407431</v>
      </c>
      <c r="H1569">
        <f t="shared" si="153"/>
        <v>0</v>
      </c>
    </row>
    <row r="1570" spans="1:8" x14ac:dyDescent="0.3">
      <c r="A1570" s="7">
        <v>42472</v>
      </c>
      <c r="B1570" s="1">
        <f>VLOOKUP(A1570,data_considerations!$C$16:$D$8665,2)</f>
        <v>1.4890000000000001</v>
      </c>
      <c r="C1570" s="38">
        <f t="shared" si="151"/>
        <v>0.1189590122723775</v>
      </c>
      <c r="D1570" s="71">
        <f t="shared" si="152"/>
        <v>4.1002107667902727E-3</v>
      </c>
      <c r="E1570">
        <f t="shared" si="148"/>
        <v>6.4032888165303559E-2</v>
      </c>
      <c r="F1570">
        <f t="shared" si="149"/>
        <v>3.3297101845957853</v>
      </c>
      <c r="G1570" s="4">
        <f t="shared" si="150"/>
        <v>-0.10532472834287758</v>
      </c>
      <c r="H1570">
        <f t="shared" si="153"/>
        <v>0</v>
      </c>
    </row>
    <row r="1571" spans="1:8" x14ac:dyDescent="0.3">
      <c r="A1571" s="7">
        <v>42479</v>
      </c>
      <c r="B1571" s="1">
        <f>VLOOKUP(A1571,data_considerations!$C$16:$D$8665,2)</f>
        <v>1.4510000000000001</v>
      </c>
      <c r="C1571" s="38">
        <f t="shared" si="151"/>
        <v>-2.585177979982111E-2</v>
      </c>
      <c r="D1571" s="71">
        <f t="shared" si="152"/>
        <v>4.7032729168320362E-3</v>
      </c>
      <c r="E1571">
        <f t="shared" si="148"/>
        <v>6.8580412049156103E-2</v>
      </c>
      <c r="F1571">
        <f t="shared" si="149"/>
        <v>3.5661814265561174</v>
      </c>
      <c r="G1571" s="4">
        <f t="shared" si="150"/>
        <v>-0.1128047394968809</v>
      </c>
      <c r="H1571">
        <f t="shared" si="153"/>
        <v>0</v>
      </c>
    </row>
    <row r="1572" spans="1:8" x14ac:dyDescent="0.3">
      <c r="A1572" s="7">
        <v>42486</v>
      </c>
      <c r="B1572" s="1">
        <f>VLOOKUP(A1572,data_considerations!$C$16:$D$8665,2)</f>
        <v>1.542</v>
      </c>
      <c r="C1572" s="38">
        <f t="shared" si="151"/>
        <v>6.0827301239086945E-2</v>
      </c>
      <c r="D1572" s="71">
        <f t="shared" si="152"/>
        <v>4.4611754129512196E-3</v>
      </c>
      <c r="E1572">
        <f t="shared" si="148"/>
        <v>6.679203105873649E-2</v>
      </c>
      <c r="F1572">
        <f t="shared" si="149"/>
        <v>3.4731856150542972</v>
      </c>
      <c r="G1572" s="4">
        <f t="shared" si="150"/>
        <v>-0.10986311453841813</v>
      </c>
      <c r="H1572">
        <f t="shared" si="153"/>
        <v>0</v>
      </c>
    </row>
    <row r="1573" spans="1:8" x14ac:dyDescent="0.3">
      <c r="A1573" s="7">
        <v>42493</v>
      </c>
      <c r="B1573" s="1">
        <f>VLOOKUP(A1573,data_considerations!$C$16:$D$8665,2)</f>
        <v>1.4930000000000001</v>
      </c>
      <c r="C1573" s="38">
        <f t="shared" si="151"/>
        <v>-3.2292756584084412E-2</v>
      </c>
      <c r="D1573" s="71">
        <f t="shared" si="152"/>
        <v>4.4155025227359838E-3</v>
      </c>
      <c r="E1573">
        <f t="shared" si="148"/>
        <v>6.6449247721369911E-2</v>
      </c>
      <c r="F1573">
        <f t="shared" si="149"/>
        <v>3.4553608815112353</v>
      </c>
      <c r="G1573" s="4">
        <f t="shared" si="150"/>
        <v>-0.10929928612269217</v>
      </c>
      <c r="H1573">
        <f t="shared" si="153"/>
        <v>0</v>
      </c>
    </row>
    <row r="1574" spans="1:8" x14ac:dyDescent="0.3">
      <c r="A1574" s="7">
        <v>42500</v>
      </c>
      <c r="B1574" s="1">
        <f>VLOOKUP(A1574,data_considerations!$C$16:$D$8665,2)</f>
        <v>1.46</v>
      </c>
      <c r="C1574" s="38">
        <f t="shared" si="151"/>
        <v>-2.2351082836808357E-2</v>
      </c>
      <c r="D1574" s="71">
        <f t="shared" si="152"/>
        <v>4.2131416990397602E-3</v>
      </c>
      <c r="E1574">
        <f t="shared" si="148"/>
        <v>6.4908718205182264E-2</v>
      </c>
      <c r="F1574">
        <f t="shared" si="149"/>
        <v>3.3752533466694778</v>
      </c>
      <c r="G1574" s="4">
        <f t="shared" si="150"/>
        <v>-0.10676534056056512</v>
      </c>
      <c r="H1574">
        <f t="shared" si="153"/>
        <v>0</v>
      </c>
    </row>
    <row r="1575" spans="1:8" x14ac:dyDescent="0.3">
      <c r="A1575" s="7">
        <v>42507</v>
      </c>
      <c r="B1575" s="1">
        <f>VLOOKUP(A1575,data_considerations!$C$16:$D$8665,2)</f>
        <v>1.6439999999999999</v>
      </c>
      <c r="C1575" s="38">
        <f t="shared" si="151"/>
        <v>0.11869586091374304</v>
      </c>
      <c r="D1575" s="71">
        <f t="shared" si="152"/>
        <v>3.9903274513360468E-3</v>
      </c>
      <c r="E1575">
        <f t="shared" si="148"/>
        <v>6.3169038708342298E-2</v>
      </c>
      <c r="F1575">
        <f t="shared" si="149"/>
        <v>3.2847900128337995</v>
      </c>
      <c r="G1575" s="4">
        <f t="shared" si="150"/>
        <v>-0.1039038224304548</v>
      </c>
      <c r="H1575">
        <f t="shared" si="153"/>
        <v>0</v>
      </c>
    </row>
    <row r="1576" spans="1:8" x14ac:dyDescent="0.3">
      <c r="A1576" s="7">
        <v>42514</v>
      </c>
      <c r="B1576" s="1">
        <f>VLOOKUP(A1576,data_considerations!$C$16:$D$8665,2)</f>
        <v>1.639</v>
      </c>
      <c r="C1576" s="38">
        <f t="shared" si="151"/>
        <v>-3.0459968722954534E-3</v>
      </c>
      <c r="D1576" s="71">
        <f t="shared" si="152"/>
        <v>4.5962302481391626E-3</v>
      </c>
      <c r="E1576">
        <f t="shared" si="148"/>
        <v>6.7795503155734183E-2</v>
      </c>
      <c r="F1576">
        <f t="shared" si="149"/>
        <v>3.5253661640981777</v>
      </c>
      <c r="G1576" s="4">
        <f t="shared" si="150"/>
        <v>-0.11151367925670938</v>
      </c>
      <c r="H1576">
        <f t="shared" si="153"/>
        <v>0</v>
      </c>
    </row>
    <row r="1577" spans="1:8" x14ac:dyDescent="0.3">
      <c r="A1577" s="7">
        <v>42521</v>
      </c>
      <c r="B1577" s="1">
        <f>VLOOKUP(A1577,data_considerations!$C$16:$D$8665,2)</f>
        <v>1.59</v>
      </c>
      <c r="C1577" s="38">
        <f t="shared" si="151"/>
        <v>-3.0352283529552378E-2</v>
      </c>
      <c r="D1577" s="71">
        <f t="shared" si="152"/>
        <v>4.3210131190675747E-3</v>
      </c>
      <c r="E1577">
        <f t="shared" si="148"/>
        <v>6.5734413506682896E-2</v>
      </c>
      <c r="F1577">
        <f t="shared" si="149"/>
        <v>3.4181895023475106</v>
      </c>
      <c r="G1577" s="4">
        <f t="shared" si="150"/>
        <v>-0.10812348847199524</v>
      </c>
      <c r="H1577">
        <f t="shared" si="153"/>
        <v>0</v>
      </c>
    </row>
    <row r="1578" spans="1:8" x14ac:dyDescent="0.3">
      <c r="A1578" s="7">
        <v>42528</v>
      </c>
      <c r="B1578" s="1">
        <f>VLOOKUP(A1578,data_considerations!$C$16:$D$8665,2)</f>
        <v>1.57</v>
      </c>
      <c r="C1578" s="38">
        <f t="shared" si="151"/>
        <v>-1.2658396871923465E-2</v>
      </c>
      <c r="D1578" s="71">
        <f t="shared" si="152"/>
        <v>4.1170279988510207E-3</v>
      </c>
      <c r="E1578">
        <f t="shared" si="148"/>
        <v>6.4164070934215361E-2</v>
      </c>
      <c r="F1578">
        <f t="shared" si="149"/>
        <v>3.3365316885791989</v>
      </c>
      <c r="G1578" s="4">
        <f t="shared" si="150"/>
        <v>-0.10554050479611571</v>
      </c>
      <c r="H1578">
        <f t="shared" si="153"/>
        <v>0</v>
      </c>
    </row>
    <row r="1579" spans="1:8" x14ac:dyDescent="0.3">
      <c r="A1579" s="7">
        <v>42535</v>
      </c>
      <c r="B1579" s="1">
        <f>VLOOKUP(A1579,data_considerations!$C$16:$D$8665,2)</f>
        <v>1.462</v>
      </c>
      <c r="C1579" s="38">
        <f t="shared" si="151"/>
        <v>-7.1270258032630027E-2</v>
      </c>
      <c r="D1579" s="71">
        <f t="shared" si="152"/>
        <v>3.8796204196019863E-3</v>
      </c>
      <c r="E1579">
        <f t="shared" si="148"/>
        <v>6.2286599037047981E-2</v>
      </c>
      <c r="F1579">
        <f t="shared" si="149"/>
        <v>3.2389031499264949</v>
      </c>
      <c r="G1579" s="4">
        <f t="shared" si="150"/>
        <v>-0.10245233833656048</v>
      </c>
      <c r="H1579">
        <f t="shared" si="153"/>
        <v>0</v>
      </c>
    </row>
    <row r="1580" spans="1:8" x14ac:dyDescent="0.3">
      <c r="A1580" s="7">
        <v>42542</v>
      </c>
      <c r="B1580" s="1">
        <f>VLOOKUP(A1580,data_considerations!$C$16:$D$8665,2)</f>
        <v>1.494</v>
      </c>
      <c r="C1580" s="38">
        <f t="shared" si="151"/>
        <v>2.1651725383038802E-2</v>
      </c>
      <c r="D1580" s="71">
        <f t="shared" si="152"/>
        <v>3.9516101752281266E-3</v>
      </c>
      <c r="E1580">
        <f t="shared" si="148"/>
        <v>6.2861834011012807E-2</v>
      </c>
      <c r="F1580">
        <f t="shared" si="149"/>
        <v>3.2688153685726657</v>
      </c>
      <c r="G1580" s="4">
        <f t="shared" si="150"/>
        <v>-0.10339851566983585</v>
      </c>
      <c r="H1580">
        <f t="shared" si="153"/>
        <v>0</v>
      </c>
    </row>
    <row r="1581" spans="1:8" x14ac:dyDescent="0.3">
      <c r="A1581" s="7">
        <v>42549</v>
      </c>
      <c r="B1581" s="1">
        <f>VLOOKUP(A1581,data_considerations!$C$16:$D$8665,2)</f>
        <v>1.4410000000000001</v>
      </c>
      <c r="C1581" s="38">
        <f t="shared" si="151"/>
        <v>-3.6119769693240524E-2</v>
      </c>
      <c r="D1581" s="71">
        <f t="shared" si="152"/>
        <v>3.7426413974381905E-3</v>
      </c>
      <c r="E1581">
        <f t="shared" si="148"/>
        <v>6.1177131327303916E-2</v>
      </c>
      <c r="F1581">
        <f t="shared" si="149"/>
        <v>3.1812108290198036</v>
      </c>
      <c r="G1581" s="4">
        <f t="shared" si="150"/>
        <v>-0.1006274263502024</v>
      </c>
      <c r="H1581">
        <f t="shared" si="153"/>
        <v>0</v>
      </c>
    </row>
    <row r="1582" spans="1:8" x14ac:dyDescent="0.3">
      <c r="A1582" s="7">
        <v>42556</v>
      </c>
      <c r="B1582" s="1">
        <f>VLOOKUP(A1582,data_considerations!$C$16:$D$8665,2)</f>
        <v>1.3580000000000001</v>
      </c>
      <c r="C1582" s="38">
        <f t="shared" si="151"/>
        <v>-5.932428788088058E-2</v>
      </c>
      <c r="D1582" s="71">
        <f t="shared" si="152"/>
        <v>3.5963611793534632E-3</v>
      </c>
      <c r="E1582">
        <f t="shared" si="148"/>
        <v>5.9969668828112291E-2</v>
      </c>
      <c r="F1582">
        <f t="shared" si="149"/>
        <v>3.1184227790618393</v>
      </c>
      <c r="G1582" s="4">
        <f t="shared" si="150"/>
        <v>-9.8641327278999172E-2</v>
      </c>
      <c r="H1582">
        <f t="shared" si="153"/>
        <v>0</v>
      </c>
    </row>
    <row r="1583" spans="1:8" x14ac:dyDescent="0.3">
      <c r="A1583" s="7">
        <v>42563</v>
      </c>
      <c r="B1583" s="1">
        <f>VLOOKUP(A1583,data_considerations!$C$16:$D$8665,2)</f>
        <v>1.3759999999999999</v>
      </c>
      <c r="C1583" s="38">
        <f t="shared" si="151"/>
        <v>1.3167710374647488E-2</v>
      </c>
      <c r="D1583" s="71">
        <f t="shared" si="152"/>
        <v>3.5917417765466714E-3</v>
      </c>
      <c r="E1583">
        <f t="shared" si="148"/>
        <v>5.993114195930753E-2</v>
      </c>
      <c r="F1583">
        <f t="shared" si="149"/>
        <v>3.1164193818839916</v>
      </c>
      <c r="G1583" s="4">
        <f t="shared" si="150"/>
        <v>-9.8577956219110571E-2</v>
      </c>
      <c r="H1583">
        <f t="shared" si="153"/>
        <v>0</v>
      </c>
    </row>
    <row r="1584" spans="1:8" x14ac:dyDescent="0.3">
      <c r="A1584" s="7">
        <v>42570</v>
      </c>
      <c r="B1584" s="1">
        <f>VLOOKUP(A1584,data_considerations!$C$16:$D$8665,2)</f>
        <v>1.341</v>
      </c>
      <c r="C1584" s="38">
        <f t="shared" si="151"/>
        <v>-2.5765135211610436E-2</v>
      </c>
      <c r="D1584" s="71">
        <f t="shared" si="152"/>
        <v>3.3866405857445069E-3</v>
      </c>
      <c r="E1584">
        <f t="shared" si="148"/>
        <v>5.8194850165152127E-2</v>
      </c>
      <c r="F1584">
        <f t="shared" si="149"/>
        <v>3.0261322085879105</v>
      </c>
      <c r="G1584" s="4">
        <f t="shared" si="150"/>
        <v>-9.5722010364047982E-2</v>
      </c>
      <c r="H1584">
        <f t="shared" si="153"/>
        <v>0</v>
      </c>
    </row>
    <row r="1585" spans="1:8" x14ac:dyDescent="0.3">
      <c r="A1585" s="7">
        <v>42577</v>
      </c>
      <c r="B1585" s="1">
        <f>VLOOKUP(A1585,data_considerations!$C$16:$D$8665,2)</f>
        <v>1.343</v>
      </c>
      <c r="C1585" s="38">
        <f t="shared" si="151"/>
        <v>1.4903132415589992E-3</v>
      </c>
      <c r="D1585" s="71">
        <f t="shared" si="152"/>
        <v>3.2232726821481905E-3</v>
      </c>
      <c r="E1585">
        <f t="shared" si="148"/>
        <v>5.6773873235390508E-2</v>
      </c>
      <c r="F1585">
        <f t="shared" si="149"/>
        <v>2.9522414082403063</v>
      </c>
      <c r="G1585" s="4">
        <f t="shared" si="150"/>
        <v>-9.338471130731521E-2</v>
      </c>
      <c r="H1585">
        <f t="shared" si="153"/>
        <v>0</v>
      </c>
    </row>
    <row r="1586" spans="1:8" x14ac:dyDescent="0.3">
      <c r="A1586" s="7">
        <v>42584</v>
      </c>
      <c r="B1586" s="1">
        <f>VLOOKUP(A1586,data_considerations!$C$16:$D$8665,2)</f>
        <v>1.298</v>
      </c>
      <c r="C1586" s="38">
        <f t="shared" si="151"/>
        <v>-3.4081299259202259E-2</v>
      </c>
      <c r="D1586" s="71">
        <f t="shared" si="152"/>
        <v>3.0300095832327769E-3</v>
      </c>
      <c r="E1586">
        <f t="shared" si="148"/>
        <v>5.5045522826409572E-2</v>
      </c>
      <c r="F1586">
        <f t="shared" si="149"/>
        <v>2.8623671869732976</v>
      </c>
      <c r="G1586" s="4">
        <f t="shared" si="150"/>
        <v>-9.0541827868459865E-2</v>
      </c>
      <c r="H1586">
        <f t="shared" si="153"/>
        <v>0</v>
      </c>
    </row>
    <row r="1587" spans="1:8" x14ac:dyDescent="0.3">
      <c r="A1587" s="7">
        <v>42591</v>
      </c>
      <c r="B1587" s="1">
        <f>VLOOKUP(A1587,data_considerations!$C$16:$D$8665,2)</f>
        <v>1.3140000000000001</v>
      </c>
      <c r="C1587" s="38">
        <f t="shared" si="151"/>
        <v>1.2251301780520585E-2</v>
      </c>
      <c r="D1587" s="71">
        <f t="shared" si="152"/>
        <v>2.9179011057905283E-3</v>
      </c>
      <c r="E1587">
        <f t="shared" si="148"/>
        <v>5.4017599963257605E-2</v>
      </c>
      <c r="F1587">
        <f t="shared" si="149"/>
        <v>2.8089151980893954</v>
      </c>
      <c r="G1587" s="4">
        <f t="shared" si="150"/>
        <v>-8.8851045218778013E-2</v>
      </c>
      <c r="H1587">
        <f t="shared" si="153"/>
        <v>0</v>
      </c>
    </row>
    <row r="1588" spans="1:8" x14ac:dyDescent="0.3">
      <c r="A1588" s="7">
        <v>42598</v>
      </c>
      <c r="B1588" s="1">
        <f>VLOOKUP(A1588,data_considerations!$C$16:$D$8665,2)</f>
        <v>1.4079999999999999</v>
      </c>
      <c r="C1588" s="38">
        <f t="shared" si="151"/>
        <v>6.909433767343183E-2</v>
      </c>
      <c r="D1588" s="71">
        <f t="shared" si="152"/>
        <v>2.7518327031621397E-3</v>
      </c>
      <c r="E1588">
        <f t="shared" si="148"/>
        <v>5.2457913637144776E-2</v>
      </c>
      <c r="F1588">
        <f t="shared" si="149"/>
        <v>2.7278115091315285</v>
      </c>
      <c r="G1588" s="4">
        <f t="shared" si="150"/>
        <v>-8.6285589508364707E-2</v>
      </c>
      <c r="H1588">
        <f t="shared" si="153"/>
        <v>0</v>
      </c>
    </row>
    <row r="1589" spans="1:8" x14ac:dyDescent="0.3">
      <c r="A1589" s="7">
        <v>42605</v>
      </c>
      <c r="B1589" s="1">
        <f>VLOOKUP(A1589,data_considerations!$C$16:$D$8665,2)</f>
        <v>1.4159999999999999</v>
      </c>
      <c r="C1589" s="38">
        <f t="shared" si="151"/>
        <v>5.6657375356772999E-3</v>
      </c>
      <c r="D1589" s="71">
        <f t="shared" si="152"/>
        <v>2.8731643908842244E-3</v>
      </c>
      <c r="E1589">
        <f t="shared" si="148"/>
        <v>5.3601906597473048E-2</v>
      </c>
      <c r="F1589">
        <f t="shared" si="149"/>
        <v>2.7872991430685987</v>
      </c>
      <c r="G1589" s="4">
        <f t="shared" si="150"/>
        <v>-8.8167290478367619E-2</v>
      </c>
      <c r="H1589">
        <f t="shared" si="153"/>
        <v>0</v>
      </c>
    </row>
    <row r="1590" spans="1:8" x14ac:dyDescent="0.3">
      <c r="A1590" s="7">
        <v>42612</v>
      </c>
      <c r="B1590" s="1">
        <f>VLOOKUP(A1590,data_considerations!$C$16:$D$8665,2)</f>
        <v>1.3720000000000001</v>
      </c>
      <c r="C1590" s="38">
        <f t="shared" si="151"/>
        <v>-3.1566465967834412E-2</v>
      </c>
      <c r="D1590" s="71">
        <f t="shared" si="152"/>
        <v>2.7027005623405619E-3</v>
      </c>
      <c r="E1590">
        <f t="shared" si="148"/>
        <v>5.1987503905655652E-2</v>
      </c>
      <c r="F1590">
        <f t="shared" si="149"/>
        <v>2.7033502030940939</v>
      </c>
      <c r="G1590" s="4">
        <f t="shared" si="150"/>
        <v>-8.5511834355371547E-2</v>
      </c>
      <c r="H1590">
        <f t="shared" si="153"/>
        <v>0</v>
      </c>
    </row>
    <row r="1591" spans="1:8" x14ac:dyDescent="0.3">
      <c r="A1591" s="7">
        <v>42619</v>
      </c>
      <c r="B1591" s="1">
        <f>VLOOKUP(A1591,data_considerations!$C$16:$D$8665,2)</f>
        <v>1.3839999999999999</v>
      </c>
      <c r="C1591" s="38">
        <f t="shared" si="151"/>
        <v>8.7083278917841934E-3</v>
      </c>
      <c r="D1591" s="71">
        <f t="shared" si="152"/>
        <v>2.6003250350220349E-3</v>
      </c>
      <c r="E1591">
        <f t="shared" si="148"/>
        <v>5.0993382266937684E-2</v>
      </c>
      <c r="F1591">
        <f t="shared" si="149"/>
        <v>2.6516558778807595</v>
      </c>
      <c r="G1591" s="4">
        <f t="shared" si="150"/>
        <v>-8.3876649772295364E-2</v>
      </c>
      <c r="H1591">
        <f t="shared" si="153"/>
        <v>0</v>
      </c>
    </row>
    <row r="1592" spans="1:8" x14ac:dyDescent="0.3">
      <c r="A1592" s="7">
        <v>42626</v>
      </c>
      <c r="B1592" s="1">
        <f>VLOOKUP(A1592,data_considerations!$C$16:$D$8665,2)</f>
        <v>1.3939999999999999</v>
      </c>
      <c r="C1592" s="38">
        <f t="shared" si="151"/>
        <v>7.1994551428543286E-3</v>
      </c>
      <c r="D1592" s="71">
        <f t="shared" si="152"/>
        <v>2.4488556314009621E-3</v>
      </c>
      <c r="E1592">
        <f t="shared" si="148"/>
        <v>4.948591346434824E-2</v>
      </c>
      <c r="F1592">
        <f t="shared" si="149"/>
        <v>2.5732675001461085</v>
      </c>
      <c r="G1592" s="4">
        <f t="shared" si="150"/>
        <v>-8.1397084244839921E-2</v>
      </c>
      <c r="H1592">
        <f t="shared" si="153"/>
        <v>0</v>
      </c>
    </row>
    <row r="1593" spans="1:8" x14ac:dyDescent="0.3">
      <c r="A1593" s="7">
        <v>42633</v>
      </c>
      <c r="B1593" s="1">
        <f>VLOOKUP(A1593,data_considerations!$C$16:$D$8665,2)</f>
        <v>1.409</v>
      </c>
      <c r="C1593" s="38">
        <f t="shared" si="151"/>
        <v>1.0702920578211006E-2</v>
      </c>
      <c r="D1593" s="71">
        <f t="shared" si="152"/>
        <v>2.3050342227781424E-3</v>
      </c>
      <c r="E1593">
        <f t="shared" si="148"/>
        <v>4.8010771945243107E-2</v>
      </c>
      <c r="F1593">
        <f t="shared" si="149"/>
        <v>2.4965601411526417</v>
      </c>
      <c r="G1593" s="4">
        <f t="shared" si="150"/>
        <v>-7.8970692366873138E-2</v>
      </c>
      <c r="H1593">
        <f t="shared" si="153"/>
        <v>0</v>
      </c>
    </row>
    <row r="1594" spans="1:8" x14ac:dyDescent="0.3">
      <c r="A1594" s="7">
        <v>42640</v>
      </c>
      <c r="B1594" s="1">
        <f>VLOOKUP(A1594,data_considerations!$C$16:$D$8665,2)</f>
        <v>1.454</v>
      </c>
      <c r="C1594" s="38">
        <f t="shared" si="151"/>
        <v>3.1438146194784321E-2</v>
      </c>
      <c r="D1594" s="71">
        <f t="shared" si="152"/>
        <v>2.1736053199456632E-3</v>
      </c>
      <c r="E1594">
        <f t="shared" si="148"/>
        <v>4.6621940327979304E-2</v>
      </c>
      <c r="F1594">
        <f t="shared" si="149"/>
        <v>2.4243408970549236</v>
      </c>
      <c r="G1594" s="4">
        <f t="shared" si="150"/>
        <v>-7.668626764399189E-2</v>
      </c>
      <c r="H1594">
        <f t="shared" si="153"/>
        <v>0</v>
      </c>
    </row>
    <row r="1595" spans="1:8" x14ac:dyDescent="0.3">
      <c r="A1595" s="7">
        <v>42647</v>
      </c>
      <c r="B1595" s="1">
        <f>VLOOKUP(A1595,data_considerations!$C$16:$D$8665,2)</f>
        <v>1.534</v>
      </c>
      <c r="C1595" s="38">
        <f t="shared" si="151"/>
        <v>5.3560323833736767E-2</v>
      </c>
      <c r="D1595" s="71">
        <f t="shared" si="152"/>
        <v>2.1024904229188014E-3</v>
      </c>
      <c r="E1595">
        <f t="shared" si="148"/>
        <v>4.5852921639943527E-2</v>
      </c>
      <c r="F1595">
        <f t="shared" si="149"/>
        <v>2.3843519252770635</v>
      </c>
      <c r="G1595" s="4">
        <f t="shared" si="150"/>
        <v>-7.5421344465782775E-2</v>
      </c>
      <c r="H1595">
        <f t="shared" si="153"/>
        <v>0</v>
      </c>
    </row>
    <row r="1596" spans="1:8" x14ac:dyDescent="0.3">
      <c r="A1596" s="7">
        <v>42654</v>
      </c>
      <c r="B1596" s="1">
        <f>VLOOKUP(A1596,data_considerations!$C$16:$D$8665,2)</f>
        <v>1.5009999999999999</v>
      </c>
      <c r="C1596" s="38">
        <f t="shared" si="151"/>
        <v>-2.1747150293739675E-2</v>
      </c>
      <c r="D1596" s="71">
        <f t="shared" si="152"/>
        <v>2.1484634948941584E-3</v>
      </c>
      <c r="E1596">
        <f t="shared" si="148"/>
        <v>4.6351520955564753E-2</v>
      </c>
      <c r="F1596">
        <f t="shared" si="149"/>
        <v>2.4102790896893671</v>
      </c>
      <c r="G1596" s="4">
        <f t="shared" si="150"/>
        <v>-7.6241467358477866E-2</v>
      </c>
      <c r="H1596">
        <f t="shared" si="153"/>
        <v>0</v>
      </c>
    </row>
    <row r="1597" spans="1:8" x14ac:dyDescent="0.3">
      <c r="A1597" s="7">
        <v>42661</v>
      </c>
      <c r="B1597" s="1">
        <f>VLOOKUP(A1597,data_considerations!$C$16:$D$8665,2)</f>
        <v>1.542</v>
      </c>
      <c r="C1597" s="38">
        <f t="shared" si="151"/>
        <v>2.6948722489812872E-2</v>
      </c>
      <c r="D1597" s="71">
        <f t="shared" si="152"/>
        <v>2.047931997954419E-3</v>
      </c>
      <c r="E1597">
        <f t="shared" si="148"/>
        <v>4.5254082666146479E-2</v>
      </c>
      <c r="F1597">
        <f t="shared" si="149"/>
        <v>2.3532122986396171</v>
      </c>
      <c r="G1597" s="4">
        <f t="shared" si="150"/>
        <v>-7.4436342007772799E-2</v>
      </c>
      <c r="H1597">
        <f t="shared" si="153"/>
        <v>0</v>
      </c>
    </row>
    <row r="1598" spans="1:8" x14ac:dyDescent="0.3">
      <c r="A1598" s="7">
        <v>42668</v>
      </c>
      <c r="B1598" s="1">
        <f>VLOOKUP(A1598,data_considerations!$C$16:$D$8665,2)</f>
        <v>1.5409999999999999</v>
      </c>
      <c r="C1598" s="38">
        <f t="shared" si="151"/>
        <v>-6.4871880315915751E-4</v>
      </c>
      <c r="D1598" s="71">
        <f t="shared" si="152"/>
        <v>1.9686300967071304E-3</v>
      </c>
      <c r="E1598">
        <f t="shared" si="148"/>
        <v>4.4369247195632365E-2</v>
      </c>
      <c r="F1598">
        <f t="shared" si="149"/>
        <v>2.307200854172883</v>
      </c>
      <c r="G1598" s="4">
        <f t="shared" si="150"/>
        <v>-7.2980917174842355E-2</v>
      </c>
      <c r="H1598">
        <f t="shared" si="153"/>
        <v>0</v>
      </c>
    </row>
    <row r="1599" spans="1:8" x14ac:dyDescent="0.3">
      <c r="A1599" s="7">
        <v>42675</v>
      </c>
      <c r="B1599" s="1">
        <f>VLOOKUP(A1599,data_considerations!$C$16:$D$8665,2)</f>
        <v>1.522</v>
      </c>
      <c r="C1599" s="38">
        <f t="shared" si="151"/>
        <v>-1.2406296898484553E-2</v>
      </c>
      <c r="D1599" s="71">
        <f t="shared" si="152"/>
        <v>1.8505375410698369E-3</v>
      </c>
      <c r="E1599">
        <f t="shared" si="148"/>
        <v>4.3017874669372465E-2</v>
      </c>
      <c r="F1599">
        <f t="shared" si="149"/>
        <v>2.2369294828073683</v>
      </c>
      <c r="G1599" s="4">
        <f t="shared" si="150"/>
        <v>-7.0758107173661183E-2</v>
      </c>
      <c r="H1599">
        <f t="shared" si="153"/>
        <v>0</v>
      </c>
    </row>
    <row r="1600" spans="1:8" x14ac:dyDescent="0.3">
      <c r="A1600" s="7">
        <v>42682</v>
      </c>
      <c r="B1600" s="1">
        <f>VLOOKUP(A1600,data_considerations!$C$16:$D$8665,2)</f>
        <v>1.4870000000000001</v>
      </c>
      <c r="C1600" s="38">
        <f t="shared" si="151"/>
        <v>-2.3264591961476067E-2</v>
      </c>
      <c r="D1600" s="71">
        <f t="shared" si="152"/>
        <v>1.7487402607696476E-3</v>
      </c>
      <c r="E1600">
        <f t="shared" si="148"/>
        <v>4.1817941852387325E-2</v>
      </c>
      <c r="F1600">
        <f t="shared" si="149"/>
        <v>2.1745329763241408</v>
      </c>
      <c r="G1600" s="4">
        <f t="shared" si="150"/>
        <v>-6.8784393327545074E-2</v>
      </c>
      <c r="H1600">
        <f t="shared" si="153"/>
        <v>0</v>
      </c>
    </row>
    <row r="1601" spans="1:8" x14ac:dyDescent="0.3">
      <c r="A1601" s="7">
        <v>42689</v>
      </c>
      <c r="B1601" s="1">
        <f>VLOOKUP(A1601,data_considerations!$C$16:$D$8665,2)</f>
        <v>1.397</v>
      </c>
      <c r="C1601" s="38">
        <f t="shared" si="151"/>
        <v>-6.2433587203193266E-2</v>
      </c>
      <c r="D1601" s="71">
        <f t="shared" si="152"/>
        <v>1.6762903194715074E-3</v>
      </c>
      <c r="E1601">
        <f t="shared" si="148"/>
        <v>4.094252458595473E-2</v>
      </c>
      <c r="F1601">
        <f t="shared" si="149"/>
        <v>2.1290112784696458</v>
      </c>
      <c r="G1601" s="4">
        <f t="shared" si="150"/>
        <v>-6.7344460061757483E-2</v>
      </c>
      <c r="H1601">
        <f t="shared" si="153"/>
        <v>0</v>
      </c>
    </row>
    <row r="1602" spans="1:8" x14ac:dyDescent="0.3">
      <c r="A1602" s="7">
        <v>42696</v>
      </c>
      <c r="B1602" s="1">
        <f>VLOOKUP(A1602,data_considerations!$C$16:$D$8665,2)</f>
        <v>1.458</v>
      </c>
      <c r="C1602" s="38">
        <f t="shared" si="151"/>
        <v>4.2738553311641642E-2</v>
      </c>
      <c r="D1602" s="71">
        <f t="shared" si="152"/>
        <v>1.8095900689667414E-3</v>
      </c>
      <c r="E1602">
        <f t="shared" si="148"/>
        <v>4.2539276780015213E-2</v>
      </c>
      <c r="F1602">
        <f t="shared" si="149"/>
        <v>2.2120423925607913</v>
      </c>
      <c r="G1602" s="4">
        <f t="shared" si="150"/>
        <v>-6.997088369950058E-2</v>
      </c>
      <c r="H1602">
        <f t="shared" si="153"/>
        <v>0</v>
      </c>
    </row>
    <row r="1603" spans="1:8" x14ac:dyDescent="0.3">
      <c r="A1603" s="7">
        <v>42703</v>
      </c>
      <c r="B1603" s="1">
        <f>VLOOKUP(A1603,data_considerations!$C$16:$D$8665,2)</f>
        <v>1.4379999999999999</v>
      </c>
      <c r="C1603" s="38">
        <f t="shared" si="151"/>
        <v>-1.3812374287611472E-2</v>
      </c>
      <c r="D1603" s="71">
        <f t="shared" si="152"/>
        <v>1.810609701179059E-3</v>
      </c>
      <c r="E1603">
        <f t="shared" si="148"/>
        <v>4.255125968968556E-2</v>
      </c>
      <c r="F1603">
        <f t="shared" si="149"/>
        <v>2.2126655038636489</v>
      </c>
      <c r="G1603" s="4">
        <f t="shared" si="150"/>
        <v>-6.999059383193329E-2</v>
      </c>
      <c r="H1603">
        <f t="shared" si="153"/>
        <v>0</v>
      </c>
    </row>
    <row r="1604" spans="1:8" x14ac:dyDescent="0.3">
      <c r="A1604" s="7">
        <v>42710</v>
      </c>
      <c r="B1604" s="1">
        <f>VLOOKUP(A1604,data_considerations!$C$16:$D$8665,2)</f>
        <v>1.5840000000000001</v>
      </c>
      <c r="C1604" s="38">
        <f t="shared" si="151"/>
        <v>9.6700034093379184E-2</v>
      </c>
      <c r="D1604" s="71">
        <f t="shared" si="152"/>
        <v>1.7134200201159796E-3</v>
      </c>
      <c r="E1604">
        <f t="shared" si="148"/>
        <v>4.1393477990088967E-2</v>
      </c>
      <c r="F1604">
        <f t="shared" si="149"/>
        <v>2.1524608554846263</v>
      </c>
      <c r="G1604" s="4">
        <f t="shared" si="150"/>
        <v>-6.8086212404133789E-2</v>
      </c>
      <c r="H1604">
        <f t="shared" si="153"/>
        <v>0</v>
      </c>
    </row>
    <row r="1605" spans="1:8" x14ac:dyDescent="0.3">
      <c r="A1605" s="7">
        <v>42717</v>
      </c>
      <c r="B1605" s="1">
        <f>VLOOKUP(A1605,data_considerations!$C$16:$D$8665,2)</f>
        <v>1.6040000000000001</v>
      </c>
      <c r="C1605" s="38">
        <f t="shared" si="151"/>
        <v>1.2547216052088556E-2</v>
      </c>
      <c r="D1605" s="71">
        <f t="shared" si="152"/>
        <v>2.1716686145286631E-3</v>
      </c>
      <c r="E1605">
        <f t="shared" si="148"/>
        <v>4.6601165377366506E-2</v>
      </c>
      <c r="F1605">
        <f t="shared" si="149"/>
        <v>2.4232605996230583</v>
      </c>
      <c r="G1605" s="4">
        <f t="shared" si="150"/>
        <v>-7.665209589112669E-2</v>
      </c>
      <c r="H1605">
        <f t="shared" si="153"/>
        <v>0</v>
      </c>
    </row>
    <row r="1606" spans="1:8" x14ac:dyDescent="0.3">
      <c r="A1606" s="7">
        <v>42724</v>
      </c>
      <c r="B1606" s="1">
        <f>VLOOKUP(A1606,data_considerations!$C$16:$D$8665,2)</f>
        <v>1.6579999999999999</v>
      </c>
      <c r="C1606" s="38">
        <f t="shared" si="151"/>
        <v>3.3111547268780329E-2</v>
      </c>
      <c r="D1606" s="71">
        <f t="shared" si="152"/>
        <v>2.0508144554964103E-3</v>
      </c>
      <c r="E1606">
        <f t="shared" si="148"/>
        <v>4.5285918953869207E-2</v>
      </c>
      <c r="F1606">
        <f t="shared" si="149"/>
        <v>2.3548677856011988</v>
      </c>
      <c r="G1606" s="4">
        <f t="shared" si="150"/>
        <v>-7.4488708041102206E-2</v>
      </c>
      <c r="H1606">
        <f t="shared" si="153"/>
        <v>0</v>
      </c>
    </row>
    <row r="1607" spans="1:8" x14ac:dyDescent="0.3">
      <c r="A1607" s="7">
        <v>42731</v>
      </c>
      <c r="B1607" s="1">
        <f>VLOOKUP(A1607,data_considerations!$C$16:$D$8665,2)</f>
        <v>1.7110000000000001</v>
      </c>
      <c r="C1607" s="38">
        <f t="shared" si="151"/>
        <v>3.1465938196953244E-2</v>
      </c>
      <c r="D1607" s="71">
        <f t="shared" si="152"/>
        <v>1.9935480619185861E-3</v>
      </c>
      <c r="E1607">
        <f t="shared" si="148"/>
        <v>4.4649166419078713E-2</v>
      </c>
      <c r="F1607">
        <f t="shared" si="149"/>
        <v>2.3217566537920931</v>
      </c>
      <c r="G1607" s="4">
        <f t="shared" si="150"/>
        <v>-7.3441343324781513E-2</v>
      </c>
      <c r="H1607">
        <f t="shared" si="153"/>
        <v>0</v>
      </c>
    </row>
    <row r="1608" spans="1:8" x14ac:dyDescent="0.3">
      <c r="A1608" s="7">
        <v>42738</v>
      </c>
      <c r="B1608" s="1">
        <f>VLOOKUP(A1608,data_considerations!$C$16:$D$8665,2)</f>
        <v>1.6819999999999999</v>
      </c>
      <c r="C1608" s="38">
        <f t="shared" si="151"/>
        <v>-1.7094433359300183E-2</v>
      </c>
      <c r="D1608" s="71">
        <f t="shared" si="152"/>
        <v>1.9333414942003398E-3</v>
      </c>
      <c r="E1608">
        <f t="shared" si="148"/>
        <v>4.3969779328538142E-2</v>
      </c>
      <c r="F1608">
        <f t="shared" si="149"/>
        <v>2.2864285250839833</v>
      </c>
      <c r="G1608" s="4">
        <f t="shared" si="150"/>
        <v>-7.2323851004801848E-2</v>
      </c>
      <c r="H1608">
        <f t="shared" si="153"/>
        <v>0</v>
      </c>
    </row>
    <row r="1609" spans="1:8" x14ac:dyDescent="0.3">
      <c r="A1609" s="7">
        <v>42745</v>
      </c>
      <c r="B1609" s="1">
        <f>VLOOKUP(A1609,data_considerations!$C$16:$D$8665,2)</f>
        <v>1.577</v>
      </c>
      <c r="C1609" s="38">
        <f t="shared" si="151"/>
        <v>-6.4459253569855005E-2</v>
      </c>
      <c r="D1609" s="71">
        <f t="shared" si="152"/>
        <v>1.8348741836608526E-3</v>
      </c>
      <c r="E1609">
        <f t="shared" si="148"/>
        <v>4.2835431405097962E-2</v>
      </c>
      <c r="F1609">
        <f t="shared" si="149"/>
        <v>2.2274424330650939</v>
      </c>
      <c r="G1609" s="4">
        <f t="shared" si="150"/>
        <v>-7.0458014708706398E-2</v>
      </c>
      <c r="H1609">
        <f t="shared" si="153"/>
        <v>0</v>
      </c>
    </row>
    <row r="1610" spans="1:8" x14ac:dyDescent="0.3">
      <c r="A1610" s="7">
        <v>42752</v>
      </c>
      <c r="B1610" s="1">
        <f>VLOOKUP(A1610,data_considerations!$C$16:$D$8665,2)</f>
        <v>1.6439999999999999</v>
      </c>
      <c r="C1610" s="38">
        <f t="shared" si="151"/>
        <v>4.1607988653086889E-2</v>
      </c>
      <c r="D1610" s="71">
        <f t="shared" si="152"/>
        <v>1.9740814548881735E-3</v>
      </c>
      <c r="E1610">
        <f t="shared" si="148"/>
        <v>4.4430636444779556E-2</v>
      </c>
      <c r="F1610">
        <f t="shared" si="149"/>
        <v>2.310393095128537</v>
      </c>
      <c r="G1610" s="4">
        <f t="shared" si="150"/>
        <v>-7.308189350395794E-2</v>
      </c>
      <c r="H1610">
        <f t="shared" si="153"/>
        <v>0</v>
      </c>
    </row>
    <row r="1611" spans="1:8" x14ac:dyDescent="0.3">
      <c r="A1611" s="7">
        <v>42759</v>
      </c>
      <c r="B1611" s="1">
        <f>VLOOKUP(A1611,data_considerations!$C$16:$D$8665,2)</f>
        <v>1.5940000000000001</v>
      </c>
      <c r="C1611" s="38">
        <f t="shared" si="151"/>
        <v>-3.0885716265964782E-2</v>
      </c>
      <c r="D1611" s="71">
        <f t="shared" si="152"/>
        <v>1.9595100507802075E-3</v>
      </c>
      <c r="E1611">
        <f t="shared" si="148"/>
        <v>4.4266353484110336E-2</v>
      </c>
      <c r="F1611">
        <f t="shared" si="149"/>
        <v>2.3018503811737374</v>
      </c>
      <c r="G1611" s="4">
        <f t="shared" si="150"/>
        <v>-7.2811672080254838E-2</v>
      </c>
      <c r="H1611">
        <f t="shared" si="153"/>
        <v>0</v>
      </c>
    </row>
    <row r="1612" spans="1:8" x14ac:dyDescent="0.3">
      <c r="A1612" s="7">
        <v>42766</v>
      </c>
      <c r="B1612" s="1">
        <f>VLOOKUP(A1612,data_considerations!$C$16:$D$8665,2)</f>
        <v>1.5549999999999999</v>
      </c>
      <c r="C1612" s="38">
        <f t="shared" si="151"/>
        <v>-2.4771034736825955E-2</v>
      </c>
      <c r="D1612" s="71">
        <f t="shared" si="152"/>
        <v>1.8991750958890958E-3</v>
      </c>
      <c r="E1612">
        <f t="shared" si="148"/>
        <v>4.3579526109046848E-2</v>
      </c>
      <c r="F1612">
        <f t="shared" si="149"/>
        <v>2.2661353576704362</v>
      </c>
      <c r="G1612" s="4">
        <f t="shared" si="150"/>
        <v>-7.1681941581292111E-2</v>
      </c>
      <c r="H1612">
        <f t="shared" si="153"/>
        <v>0</v>
      </c>
    </row>
    <row r="1613" spans="1:8" x14ac:dyDescent="0.3">
      <c r="A1613" s="7">
        <v>42773</v>
      </c>
      <c r="B1613" s="1">
        <f>VLOOKUP(A1613,data_considerations!$C$16:$D$8665,2)</f>
        <v>1.4830000000000001</v>
      </c>
      <c r="C1613" s="38">
        <f t="shared" si="151"/>
        <v>-4.7408482475402303E-2</v>
      </c>
      <c r="D1613" s="71">
        <f t="shared" si="152"/>
        <v>1.8220408398517322E-3</v>
      </c>
      <c r="E1613">
        <f t="shared" ref="E1613:E1676" si="154">SQRT(D1613)</f>
        <v>4.2685370325812239E-2</v>
      </c>
      <c r="F1613">
        <f t="shared" ref="F1613:F1676" si="155">E1613*52</f>
        <v>2.2196392569422363</v>
      </c>
      <c r="G1613" s="4">
        <f t="shared" ref="G1613:G1676" si="156">NORMSINV(0.05)*E1613</f>
        <v>-7.0211186198179024E-2</v>
      </c>
      <c r="H1613">
        <f t="shared" si="153"/>
        <v>0</v>
      </c>
    </row>
    <row r="1614" spans="1:8" x14ac:dyDescent="0.3">
      <c r="A1614" s="7">
        <v>42780</v>
      </c>
      <c r="B1614" s="1">
        <f>VLOOKUP(A1614,data_considerations!$C$16:$D$8665,2)</f>
        <v>1.552</v>
      </c>
      <c r="C1614" s="38">
        <f t="shared" ref="C1614:C1677" si="157">LN(B1614/B1613)</f>
        <v>4.5477358605231936E-2</v>
      </c>
      <c r="D1614" s="71">
        <f t="shared" ref="D1614:D1677" si="158">(1-$D$8)*C1613^2+$D$8*D1613</f>
        <v>1.84757224209786E-3</v>
      </c>
      <c r="E1614">
        <f t="shared" si="154"/>
        <v>4.298339495779574E-2</v>
      </c>
      <c r="F1614">
        <f t="shared" si="155"/>
        <v>2.2351365378053787</v>
      </c>
      <c r="G1614" s="4">
        <f t="shared" si="156"/>
        <v>-7.0701393095017967E-2</v>
      </c>
      <c r="H1614">
        <f t="shared" ref="H1614:H1677" si="159">IF(C1614&gt;G1614,0,1)</f>
        <v>0</v>
      </c>
    </row>
    <row r="1615" spans="1:8" x14ac:dyDescent="0.3">
      <c r="A1615" s="7">
        <v>42787</v>
      </c>
      <c r="B1615" s="1">
        <f>VLOOKUP(A1615,data_considerations!$C$16:$D$8665,2)</f>
        <v>1.512</v>
      </c>
      <c r="C1615" s="38">
        <f t="shared" si="157"/>
        <v>-2.6111144003685773E-2</v>
      </c>
      <c r="D1615" s="71">
        <f t="shared" si="158"/>
        <v>1.8608093163145203E-3</v>
      </c>
      <c r="E1615">
        <f t="shared" si="154"/>
        <v>4.3137099071617231E-2</v>
      </c>
      <c r="F1615">
        <f t="shared" si="155"/>
        <v>2.2431291517240961</v>
      </c>
      <c r="G1615" s="4">
        <f t="shared" si="156"/>
        <v>-7.0954213864114601E-2</v>
      </c>
      <c r="H1615">
        <f t="shared" si="159"/>
        <v>0</v>
      </c>
    </row>
    <row r="1616" spans="1:8" x14ac:dyDescent="0.3">
      <c r="A1616" s="7">
        <v>42794</v>
      </c>
      <c r="B1616" s="1">
        <f>VLOOKUP(A1616,data_considerations!$C$16:$D$8665,2)</f>
        <v>1.5489999999999999</v>
      </c>
      <c r="C1616" s="38">
        <f t="shared" si="157"/>
        <v>2.4176283677390168E-2</v>
      </c>
      <c r="D1616" s="71">
        <f t="shared" si="158"/>
        <v>1.7900682678065221E-3</v>
      </c>
      <c r="E1616">
        <f t="shared" si="154"/>
        <v>4.2309198382934676E-2</v>
      </c>
      <c r="F1616">
        <f t="shared" si="155"/>
        <v>2.2000783159126032</v>
      </c>
      <c r="G1616" s="4">
        <f t="shared" si="156"/>
        <v>-6.9592438413579483E-2</v>
      </c>
      <c r="H1616">
        <f t="shared" si="159"/>
        <v>0</v>
      </c>
    </row>
    <row r="1617" spans="1:8" x14ac:dyDescent="0.3">
      <c r="A1617" s="7">
        <v>42801</v>
      </c>
      <c r="B1617" s="1">
        <f>VLOOKUP(A1617,data_considerations!$C$16:$D$8665,2)</f>
        <v>1.494</v>
      </c>
      <c r="C1617" s="38">
        <f t="shared" si="157"/>
        <v>-3.6152474724105987E-2</v>
      </c>
      <c r="D1617" s="71">
        <f t="shared" si="158"/>
        <v>1.7177337332851092E-3</v>
      </c>
      <c r="E1617">
        <f t="shared" si="154"/>
        <v>4.1445551429376705E-2</v>
      </c>
      <c r="F1617">
        <f t="shared" si="155"/>
        <v>2.1551686743275886</v>
      </c>
      <c r="G1617" s="4">
        <f t="shared" si="156"/>
        <v>-6.8171865589614064E-2</v>
      </c>
      <c r="H1617">
        <f t="shared" si="159"/>
        <v>0</v>
      </c>
    </row>
    <row r="1618" spans="1:8" x14ac:dyDescent="0.3">
      <c r="A1618" s="7">
        <v>42808</v>
      </c>
      <c r="B1618" s="1">
        <f>VLOOKUP(A1618,data_considerations!$C$16:$D$8665,2)</f>
        <v>1.452</v>
      </c>
      <c r="C1618" s="38">
        <f t="shared" si="157"/>
        <v>-2.8515170308021233E-2</v>
      </c>
      <c r="D1618" s="71">
        <f t="shared" si="158"/>
        <v>1.6930897950086299E-3</v>
      </c>
      <c r="E1618">
        <f t="shared" si="154"/>
        <v>4.1147172381691431E-2</v>
      </c>
      <c r="F1618">
        <f t="shared" si="155"/>
        <v>2.1396529638479542</v>
      </c>
      <c r="G1618" s="4">
        <f t="shared" si="156"/>
        <v>-6.7681075730822618E-2</v>
      </c>
      <c r="H1618">
        <f t="shared" si="159"/>
        <v>0</v>
      </c>
    </row>
    <row r="1619" spans="1:8" x14ac:dyDescent="0.3">
      <c r="A1619" s="7">
        <v>42815</v>
      </c>
      <c r="B1619" s="1">
        <f>VLOOKUP(A1619,data_considerations!$C$16:$D$8665,2)</f>
        <v>1.4850000000000001</v>
      </c>
      <c r="C1619" s="38">
        <f t="shared" si="157"/>
        <v>2.2472855852058791E-2</v>
      </c>
      <c r="D1619" s="71">
        <f t="shared" si="158"/>
        <v>1.6402913035698395E-3</v>
      </c>
      <c r="E1619">
        <f t="shared" si="154"/>
        <v>4.0500509917405232E-2</v>
      </c>
      <c r="F1619">
        <f t="shared" si="155"/>
        <v>2.1060265157050719</v>
      </c>
      <c r="G1619" s="4">
        <f t="shared" si="156"/>
        <v>-6.6617410631028079E-2</v>
      </c>
      <c r="H1619">
        <f t="shared" si="159"/>
        <v>0</v>
      </c>
    </row>
    <row r="1620" spans="1:8" x14ac:dyDescent="0.3">
      <c r="A1620" s="7">
        <v>42822</v>
      </c>
      <c r="B1620" s="1">
        <f>VLOOKUP(A1620,data_considerations!$C$16:$D$8665,2)</f>
        <v>1.546</v>
      </c>
      <c r="C1620" s="38">
        <f t="shared" si="157"/>
        <v>4.0256177910567251E-2</v>
      </c>
      <c r="D1620" s="71">
        <f t="shared" si="158"/>
        <v>1.572175580364494E-3</v>
      </c>
      <c r="E1620">
        <f t="shared" si="154"/>
        <v>3.9650669355819124E-2</v>
      </c>
      <c r="F1620">
        <f t="shared" si="155"/>
        <v>2.0618348065025947</v>
      </c>
      <c r="G1620" s="4">
        <f t="shared" si="156"/>
        <v>-6.5219547300972694E-2</v>
      </c>
      <c r="H1620">
        <f t="shared" si="159"/>
        <v>0</v>
      </c>
    </row>
    <row r="1621" spans="1:8" x14ac:dyDescent="0.3">
      <c r="A1621" s="7">
        <v>42829</v>
      </c>
      <c r="B1621" s="1">
        <f>VLOOKUP(A1621,data_considerations!$C$16:$D$8665,2)</f>
        <v>1.633</v>
      </c>
      <c r="C1621" s="38">
        <f t="shared" si="157"/>
        <v>5.4747863823097917E-2</v>
      </c>
      <c r="D1621" s="71">
        <f t="shared" si="158"/>
        <v>1.575078637140659E-3</v>
      </c>
      <c r="E1621">
        <f t="shared" si="154"/>
        <v>3.9687260388450336E-2</v>
      </c>
      <c r="F1621">
        <f t="shared" si="155"/>
        <v>2.0637375401994174</v>
      </c>
      <c r="G1621" s="4">
        <f t="shared" si="156"/>
        <v>-6.527973419371004E-2</v>
      </c>
      <c r="H1621">
        <f t="shared" si="159"/>
        <v>0</v>
      </c>
    </row>
    <row r="1622" spans="1:8" x14ac:dyDescent="0.3">
      <c r="A1622" s="7">
        <v>42836</v>
      </c>
      <c r="B1622" s="1">
        <f>VLOOKUP(A1622,data_considerations!$C$16:$D$8665,2)</f>
        <v>1.665</v>
      </c>
      <c r="C1622" s="38">
        <f t="shared" si="157"/>
        <v>1.9406309444079083E-2</v>
      </c>
      <c r="D1622" s="71">
        <f t="shared" si="158"/>
        <v>1.660413634503768E-3</v>
      </c>
      <c r="E1622">
        <f t="shared" si="154"/>
        <v>4.0748173388555319E-2</v>
      </c>
      <c r="F1622">
        <f t="shared" si="155"/>
        <v>2.1189050162048764</v>
      </c>
      <c r="G1622" s="4">
        <f t="shared" si="156"/>
        <v>-6.7024780789812693E-2</v>
      </c>
      <c r="H1622">
        <f t="shared" si="159"/>
        <v>0</v>
      </c>
    </row>
    <row r="1623" spans="1:8" x14ac:dyDescent="0.3">
      <c r="A1623" s="7">
        <v>42843</v>
      </c>
      <c r="B1623" s="1">
        <f>VLOOKUP(A1623,data_considerations!$C$16:$D$8665,2)</f>
        <v>1.653</v>
      </c>
      <c r="C1623" s="38">
        <f t="shared" si="157"/>
        <v>-7.2333045935200607E-3</v>
      </c>
      <c r="D1623" s="71">
        <f t="shared" si="158"/>
        <v>1.583385107207903E-3</v>
      </c>
      <c r="E1623">
        <f t="shared" si="154"/>
        <v>3.979177185308419E-2</v>
      </c>
      <c r="F1623">
        <f t="shared" si="155"/>
        <v>2.0691721363603781</v>
      </c>
      <c r="G1623" s="4">
        <f t="shared" si="156"/>
        <v>-6.5451640255371049E-2</v>
      </c>
      <c r="H1623">
        <f t="shared" si="159"/>
        <v>0</v>
      </c>
    </row>
    <row r="1624" spans="1:8" x14ac:dyDescent="0.3">
      <c r="A1624" s="7">
        <v>42850</v>
      </c>
      <c r="B1624" s="1">
        <f>VLOOKUP(A1624,data_considerations!$C$16:$D$8665,2)</f>
        <v>1.57</v>
      </c>
      <c r="C1624" s="38">
        <f t="shared" si="157"/>
        <v>-5.1516199478670442E-2</v>
      </c>
      <c r="D1624" s="71">
        <f t="shared" si="158"/>
        <v>1.491521242495987E-3</v>
      </c>
      <c r="E1624">
        <f t="shared" si="154"/>
        <v>3.8620218053449507E-2</v>
      </c>
      <c r="F1624">
        <f t="shared" si="155"/>
        <v>2.0082513387793743</v>
      </c>
      <c r="G1624" s="4">
        <f t="shared" si="156"/>
        <v>-6.3524605738873169E-2</v>
      </c>
      <c r="H1624">
        <f t="shared" si="159"/>
        <v>0</v>
      </c>
    </row>
    <row r="1625" spans="1:8" x14ac:dyDescent="0.3">
      <c r="A1625" s="7">
        <v>42857</v>
      </c>
      <c r="B1625" s="1">
        <f>VLOOKUP(A1625,data_considerations!$C$16:$D$8665,2)</f>
        <v>1.4690000000000001</v>
      </c>
      <c r="C1625" s="38">
        <f t="shared" si="157"/>
        <v>-6.6493722168476418E-2</v>
      </c>
      <c r="D1625" s="71">
        <f t="shared" si="158"/>
        <v>1.5612650964697977E-3</v>
      </c>
      <c r="E1625">
        <f t="shared" si="154"/>
        <v>3.9512847233144278E-2</v>
      </c>
      <c r="F1625">
        <f t="shared" si="155"/>
        <v>2.0546680561235027</v>
      </c>
      <c r="G1625" s="4">
        <f t="shared" si="156"/>
        <v>-6.4992850082616821E-2</v>
      </c>
      <c r="H1625">
        <f t="shared" si="159"/>
        <v>1</v>
      </c>
    </row>
    <row r="1626" spans="1:8" x14ac:dyDescent="0.3">
      <c r="A1626" s="7">
        <v>42864</v>
      </c>
      <c r="B1626" s="1">
        <f>VLOOKUP(A1626,data_considerations!$C$16:$D$8665,2)</f>
        <v>1.4339999999999999</v>
      </c>
      <c r="C1626" s="38">
        <f t="shared" si="157"/>
        <v>-2.4114155014311727E-2</v>
      </c>
      <c r="D1626" s="71">
        <f t="shared" si="158"/>
        <v>1.7328740959507219E-3</v>
      </c>
      <c r="E1626">
        <f t="shared" si="154"/>
        <v>4.1627804361396743E-2</v>
      </c>
      <c r="F1626">
        <f t="shared" si="155"/>
        <v>2.1646458267926305</v>
      </c>
      <c r="G1626" s="4">
        <f t="shared" si="156"/>
        <v>-6.8471644985869759E-2</v>
      </c>
      <c r="H1626">
        <f t="shared" si="159"/>
        <v>0</v>
      </c>
    </row>
    <row r="1627" spans="1:8" x14ac:dyDescent="0.3">
      <c r="A1627" s="7">
        <v>42871</v>
      </c>
      <c r="B1627" s="1">
        <f>VLOOKUP(A1627,data_considerations!$C$16:$D$8665,2)</f>
        <v>1.5620000000000001</v>
      </c>
      <c r="C1627" s="38">
        <f t="shared" si="157"/>
        <v>8.5499309240065616E-2</v>
      </c>
      <c r="D1627" s="71">
        <f t="shared" si="158"/>
        <v>1.6637911985169338E-3</v>
      </c>
      <c r="E1627">
        <f t="shared" si="154"/>
        <v>4.0789596694707997E-2</v>
      </c>
      <c r="F1627">
        <f t="shared" si="155"/>
        <v>2.1210590281248161</v>
      </c>
      <c r="G1627" s="4">
        <f t="shared" si="156"/>
        <v>-6.7092916065178254E-2</v>
      </c>
      <c r="H1627">
        <f t="shared" si="159"/>
        <v>0</v>
      </c>
    </row>
    <row r="1628" spans="1:8" x14ac:dyDescent="0.3">
      <c r="A1628" s="7">
        <v>42878</v>
      </c>
      <c r="B1628" s="1">
        <f>VLOOKUP(A1628,data_considerations!$C$16:$D$8665,2)</f>
        <v>1.6259999999999999</v>
      </c>
      <c r="C1628" s="38">
        <f t="shared" si="157"/>
        <v>4.0155959708124439E-2</v>
      </c>
      <c r="D1628" s="71">
        <f t="shared" si="158"/>
        <v>2.0025716394376203E-3</v>
      </c>
      <c r="E1628">
        <f t="shared" si="154"/>
        <v>4.4750102116504945E-2</v>
      </c>
      <c r="F1628">
        <f t="shared" si="155"/>
        <v>2.3270053100582571</v>
      </c>
      <c r="G1628" s="4">
        <f t="shared" si="156"/>
        <v>-7.3607367772781929E-2</v>
      </c>
      <c r="H1628">
        <f t="shared" si="159"/>
        <v>0</v>
      </c>
    </row>
    <row r="1629" spans="1:8" x14ac:dyDescent="0.3">
      <c r="A1629" s="7">
        <v>42885</v>
      </c>
      <c r="B1629" s="1">
        <f>VLOOKUP(A1629,data_considerations!$C$16:$D$8665,2)</f>
        <v>1.6020000000000001</v>
      </c>
      <c r="C1629" s="38">
        <f t="shared" si="157"/>
        <v>-1.487016247945128E-2</v>
      </c>
      <c r="D1629" s="71">
        <f t="shared" si="158"/>
        <v>1.9791674070761939E-3</v>
      </c>
      <c r="E1629">
        <f t="shared" si="154"/>
        <v>4.4487834371614382E-2</v>
      </c>
      <c r="F1629">
        <f t="shared" si="155"/>
        <v>2.313367387323948</v>
      </c>
      <c r="G1629" s="4">
        <f t="shared" si="156"/>
        <v>-7.3175975721366304E-2</v>
      </c>
      <c r="H1629">
        <f t="shared" si="159"/>
        <v>0</v>
      </c>
    </row>
    <row r="1630" spans="1:8" x14ac:dyDescent="0.3">
      <c r="A1630" s="7">
        <v>42892</v>
      </c>
      <c r="B1630" s="1">
        <f>VLOOKUP(A1630,data_considerations!$C$16:$D$8665,2)</f>
        <v>1.53</v>
      </c>
      <c r="C1630" s="38">
        <f t="shared" si="157"/>
        <v>-4.5985113241823382E-2</v>
      </c>
      <c r="D1630" s="71">
        <f t="shared" si="158"/>
        <v>1.8736846665815389E-3</v>
      </c>
      <c r="E1630">
        <f t="shared" si="154"/>
        <v>4.328607936255649E-2</v>
      </c>
      <c r="F1630">
        <f t="shared" si="155"/>
        <v>2.2508761268529374</v>
      </c>
      <c r="G1630" s="4">
        <f t="shared" si="156"/>
        <v>-7.1199264636010326E-2</v>
      </c>
      <c r="H1630">
        <f t="shared" si="159"/>
        <v>0</v>
      </c>
    </row>
    <row r="1631" spans="1:8" x14ac:dyDescent="0.3">
      <c r="A1631" s="7">
        <v>42899</v>
      </c>
      <c r="B1631" s="1">
        <f>VLOOKUP(A1631,data_considerations!$C$16:$D$8665,2)</f>
        <v>1.458</v>
      </c>
      <c r="C1631" s="38">
        <f t="shared" si="157"/>
        <v>-4.8202101817877749E-2</v>
      </c>
      <c r="D1631" s="71">
        <f t="shared" si="158"/>
        <v>1.888141424978446E-3</v>
      </c>
      <c r="E1631">
        <f t="shared" si="154"/>
        <v>4.345274933739459E-2</v>
      </c>
      <c r="F1631">
        <f t="shared" si="155"/>
        <v>2.2595429655445187</v>
      </c>
      <c r="G1631" s="4">
        <f t="shared" si="156"/>
        <v>-7.1473412348626697E-2</v>
      </c>
      <c r="H1631">
        <f t="shared" si="159"/>
        <v>0</v>
      </c>
    </row>
    <row r="1632" spans="1:8" x14ac:dyDescent="0.3">
      <c r="A1632" s="7">
        <v>42906</v>
      </c>
      <c r="B1632" s="1">
        <f>VLOOKUP(A1632,data_considerations!$C$16:$D$8665,2)</f>
        <v>1.3759999999999999</v>
      </c>
      <c r="C1632" s="38">
        <f t="shared" si="157"/>
        <v>-5.788489407531449E-2</v>
      </c>
      <c r="D1632" s="71">
        <f t="shared" si="158"/>
        <v>1.9142594966594026E-3</v>
      </c>
      <c r="E1632">
        <f t="shared" si="154"/>
        <v>4.3752251332467483E-2</v>
      </c>
      <c r="F1632">
        <f t="shared" si="155"/>
        <v>2.2751170692883091</v>
      </c>
      <c r="G1632" s="4">
        <f t="shared" si="156"/>
        <v>-7.1966049291501535E-2</v>
      </c>
      <c r="H1632">
        <f t="shared" si="159"/>
        <v>0</v>
      </c>
    </row>
    <row r="1633" spans="1:8" x14ac:dyDescent="0.3">
      <c r="A1633" s="7">
        <v>42913</v>
      </c>
      <c r="B1633" s="1">
        <f>VLOOKUP(A1633,data_considerations!$C$16:$D$8665,2)</f>
        <v>1.425</v>
      </c>
      <c r="C1633" s="38">
        <f t="shared" si="157"/>
        <v>3.4991074209462042E-2</v>
      </c>
      <c r="D1633" s="71">
        <f t="shared" si="158"/>
        <v>2.0004435845864615E-3</v>
      </c>
      <c r="E1633">
        <f t="shared" si="154"/>
        <v>4.4726318701481138E-2</v>
      </c>
      <c r="F1633">
        <f t="shared" si="155"/>
        <v>2.3257685724770192</v>
      </c>
      <c r="G1633" s="4">
        <f t="shared" si="156"/>
        <v>-7.3568247536318729E-2</v>
      </c>
      <c r="H1633">
        <f t="shared" si="159"/>
        <v>0</v>
      </c>
    </row>
    <row r="1634" spans="1:8" x14ac:dyDescent="0.3">
      <c r="A1634" s="7">
        <v>42920</v>
      </c>
      <c r="B1634" s="1">
        <f>VLOOKUP(A1634,data_considerations!$C$16:$D$8665,2)</f>
        <v>1.4930000000000001</v>
      </c>
      <c r="C1634" s="38">
        <f t="shared" si="157"/>
        <v>4.6615704836439502E-2</v>
      </c>
      <c r="D1634" s="71">
        <f t="shared" si="158"/>
        <v>1.9538794859711986E-3</v>
      </c>
      <c r="E1634">
        <f t="shared" si="154"/>
        <v>4.4202709034302394E-2</v>
      </c>
      <c r="F1634">
        <f t="shared" si="155"/>
        <v>2.2985408697837246</v>
      </c>
      <c r="G1634" s="4">
        <f t="shared" si="156"/>
        <v>-7.2706986276152921E-2</v>
      </c>
      <c r="H1634">
        <f t="shared" si="159"/>
        <v>0</v>
      </c>
    </row>
    <row r="1635" spans="1:8" x14ac:dyDescent="0.3">
      <c r="A1635" s="7">
        <v>42927</v>
      </c>
      <c r="B1635" s="1">
        <f>VLOOKUP(A1635,data_considerations!$C$16:$D$8665,2)</f>
        <v>1.522</v>
      </c>
      <c r="C1635" s="38">
        <f t="shared" si="157"/>
        <v>1.9237740882440769E-2</v>
      </c>
      <c r="D1635" s="71">
        <f t="shared" si="158"/>
        <v>1.9670281530568094E-3</v>
      </c>
      <c r="E1635">
        <f t="shared" si="154"/>
        <v>4.4351191112041277E-2</v>
      </c>
      <c r="F1635">
        <f t="shared" si="155"/>
        <v>2.3062619378261466</v>
      </c>
      <c r="G1635" s="4">
        <f t="shared" si="156"/>
        <v>-7.2951217560259018E-2</v>
      </c>
      <c r="H1635">
        <f t="shared" si="159"/>
        <v>0</v>
      </c>
    </row>
    <row r="1636" spans="1:8" x14ac:dyDescent="0.3">
      <c r="A1636" s="7">
        <v>42934</v>
      </c>
      <c r="B1636" s="1">
        <f>VLOOKUP(A1636,data_considerations!$C$16:$D$8665,2)</f>
        <v>1.581</v>
      </c>
      <c r="C1636" s="38">
        <f t="shared" si="157"/>
        <v>3.8032298787840778E-2</v>
      </c>
      <c r="D1636" s="71">
        <f t="shared" si="158"/>
        <v>1.8712119043289967E-3</v>
      </c>
      <c r="E1636">
        <f t="shared" si="154"/>
        <v>4.3257506913008711E-2</v>
      </c>
      <c r="F1636">
        <f t="shared" si="155"/>
        <v>2.249390359476453</v>
      </c>
      <c r="G1636" s="4">
        <f t="shared" si="156"/>
        <v>-7.1152267138740774E-2</v>
      </c>
      <c r="H1636">
        <f t="shared" si="159"/>
        <v>0</v>
      </c>
    </row>
    <row r="1637" spans="1:8" x14ac:dyDescent="0.3">
      <c r="A1637" s="7">
        <v>42941</v>
      </c>
      <c r="B1637" s="1">
        <f>VLOOKUP(A1637,data_considerations!$C$16:$D$8665,2)</f>
        <v>1.603</v>
      </c>
      <c r="C1637" s="38">
        <f t="shared" si="157"/>
        <v>1.3819315400080936E-2</v>
      </c>
      <c r="D1637" s="71">
        <f t="shared" si="158"/>
        <v>1.8457265351345124E-3</v>
      </c>
      <c r="E1637">
        <f t="shared" si="154"/>
        <v>4.2961919593222465E-2</v>
      </c>
      <c r="F1637">
        <f t="shared" si="155"/>
        <v>2.2340198188475684</v>
      </c>
      <c r="G1637" s="4">
        <f t="shared" si="156"/>
        <v>-7.0666069263709511E-2</v>
      </c>
      <c r="H1637">
        <f t="shared" si="159"/>
        <v>0</v>
      </c>
    </row>
    <row r="1638" spans="1:8" x14ac:dyDescent="0.3">
      <c r="A1638" s="7">
        <v>42948</v>
      </c>
      <c r="B1638" s="1">
        <f>VLOOKUP(A1638,data_considerations!$C$16:$D$8665,2)</f>
        <v>1.6779999999999999</v>
      </c>
      <c r="C1638" s="38">
        <f t="shared" si="157"/>
        <v>4.5725734417598474E-2</v>
      </c>
      <c r="D1638" s="71">
        <f t="shared" si="158"/>
        <v>1.7464413517140564E-3</v>
      </c>
      <c r="E1638">
        <f t="shared" si="154"/>
        <v>4.1790445698916115E-2</v>
      </c>
      <c r="F1638">
        <f t="shared" si="155"/>
        <v>2.1731031763436381</v>
      </c>
      <c r="G1638" s="4">
        <f t="shared" si="156"/>
        <v>-6.8739166179780736E-2</v>
      </c>
      <c r="H1638">
        <f t="shared" si="159"/>
        <v>0</v>
      </c>
    </row>
    <row r="1639" spans="1:8" x14ac:dyDescent="0.3">
      <c r="A1639" s="7">
        <v>42955</v>
      </c>
      <c r="B1639" s="1">
        <f>VLOOKUP(A1639,data_considerations!$C$16:$D$8665,2)</f>
        <v>1.6339999999999999</v>
      </c>
      <c r="C1639" s="38">
        <f t="shared" si="157"/>
        <v>-2.6571611607203272E-2</v>
      </c>
      <c r="D1639" s="71">
        <f t="shared" si="158"/>
        <v>1.767105437892938E-3</v>
      </c>
      <c r="E1639">
        <f t="shared" si="154"/>
        <v>4.2036953242271712E-2</v>
      </c>
      <c r="F1639">
        <f t="shared" si="155"/>
        <v>2.185921568598129</v>
      </c>
      <c r="G1639" s="4">
        <f t="shared" si="156"/>
        <v>-6.9144635006540098E-2</v>
      </c>
      <c r="H1639">
        <f t="shared" si="159"/>
        <v>0</v>
      </c>
    </row>
    <row r="1640" spans="1:8" x14ac:dyDescent="0.3">
      <c r="A1640" s="7">
        <v>42962</v>
      </c>
      <c r="B1640" s="1">
        <f>VLOOKUP(A1640,data_considerations!$C$16:$D$8665,2)</f>
        <v>1.6020000000000001</v>
      </c>
      <c r="C1640" s="38">
        <f t="shared" si="157"/>
        <v>-1.9778147791643517E-2</v>
      </c>
      <c r="D1640" s="71">
        <f t="shared" si="158"/>
        <v>1.7034421442236052E-3</v>
      </c>
      <c r="E1640">
        <f t="shared" si="154"/>
        <v>4.1272777277808738E-2</v>
      </c>
      <c r="F1640">
        <f t="shared" si="155"/>
        <v>2.1461844184460546</v>
      </c>
      <c r="G1640" s="4">
        <f t="shared" si="156"/>
        <v>-6.7887677399764035E-2</v>
      </c>
      <c r="H1640">
        <f t="shared" si="159"/>
        <v>0</v>
      </c>
    </row>
    <row r="1641" spans="1:8" x14ac:dyDescent="0.3">
      <c r="A1641" s="7">
        <v>42969</v>
      </c>
      <c r="B1641" s="1">
        <f>VLOOKUP(A1641,data_considerations!$C$16:$D$8665,2)</f>
        <v>1.619</v>
      </c>
      <c r="C1641" s="38">
        <f t="shared" si="157"/>
        <v>1.0555826049330516E-2</v>
      </c>
      <c r="D1641" s="71">
        <f t="shared" si="158"/>
        <v>1.6247061233742744E-3</v>
      </c>
      <c r="E1641">
        <f t="shared" si="154"/>
        <v>4.0307643485749382E-2</v>
      </c>
      <c r="F1641">
        <f t="shared" si="155"/>
        <v>2.095997461258968</v>
      </c>
      <c r="G1641" s="4">
        <f t="shared" si="156"/>
        <v>-6.6300173581401764E-2</v>
      </c>
      <c r="H1641">
        <f t="shared" si="159"/>
        <v>0</v>
      </c>
    </row>
    <row r="1642" spans="1:8" x14ac:dyDescent="0.3">
      <c r="A1642" s="7">
        <v>42976</v>
      </c>
      <c r="B1642" s="1">
        <f>VLOOKUP(A1642,data_considerations!$C$16:$D$8665,2)</f>
        <v>1.829</v>
      </c>
      <c r="C1642" s="38">
        <f t="shared" si="157"/>
        <v>0.12196069471323052</v>
      </c>
      <c r="D1642" s="71">
        <f t="shared" si="158"/>
        <v>1.5339092837868412E-3</v>
      </c>
      <c r="E1642">
        <f t="shared" si="154"/>
        <v>3.916515394820811E-2</v>
      </c>
      <c r="F1642">
        <f t="shared" si="155"/>
        <v>2.0365880053068217</v>
      </c>
      <c r="G1642" s="4">
        <f t="shared" si="156"/>
        <v>-6.4420945521822898E-2</v>
      </c>
      <c r="H1642">
        <f t="shared" si="159"/>
        <v>0</v>
      </c>
    </row>
    <row r="1643" spans="1:8" x14ac:dyDescent="0.3">
      <c r="A1643" s="7">
        <v>42983</v>
      </c>
      <c r="B1643" s="1">
        <f>VLOOKUP(A1643,data_considerations!$C$16:$D$8665,2)</f>
        <v>1.998</v>
      </c>
      <c r="C1643" s="38">
        <f t="shared" si="157"/>
        <v>8.8377310817633142E-2</v>
      </c>
      <c r="D1643" s="71">
        <f t="shared" si="158"/>
        <v>2.3343393900556605E-3</v>
      </c>
      <c r="E1643">
        <f t="shared" si="154"/>
        <v>4.8315001708120225E-2</v>
      </c>
      <c r="F1643">
        <f t="shared" si="155"/>
        <v>2.5123800888222516</v>
      </c>
      <c r="G1643" s="4">
        <f t="shared" si="156"/>
        <v>-7.9471105795768146E-2</v>
      </c>
      <c r="H1643">
        <f t="shared" si="159"/>
        <v>0</v>
      </c>
    </row>
    <row r="1644" spans="1:8" x14ac:dyDescent="0.3">
      <c r="A1644" s="7">
        <v>42990</v>
      </c>
      <c r="B1644" s="1">
        <f>VLOOKUP(A1644,data_considerations!$C$16:$D$8665,2)</f>
        <v>1.9970000000000001</v>
      </c>
      <c r="C1644" s="38">
        <f t="shared" si="157"/>
        <v>-5.0062579268354531E-4</v>
      </c>
      <c r="D1644" s="71">
        <f t="shared" si="158"/>
        <v>2.6629119706937134E-3</v>
      </c>
      <c r="E1644">
        <f t="shared" si="154"/>
        <v>5.1603410456032006E-2</v>
      </c>
      <c r="F1644">
        <f t="shared" si="155"/>
        <v>2.6833773437136643</v>
      </c>
      <c r="G1644" s="4">
        <f t="shared" si="156"/>
        <v>-8.4880056851669786E-2</v>
      </c>
      <c r="H1644">
        <f t="shared" si="159"/>
        <v>0</v>
      </c>
    </row>
    <row r="1645" spans="1:8" x14ac:dyDescent="0.3">
      <c r="A1645" s="7">
        <v>42997</v>
      </c>
      <c r="B1645" s="1">
        <f>VLOOKUP(A1645,data_considerations!$C$16:$D$8665,2)</f>
        <v>1.784</v>
      </c>
      <c r="C1645" s="38">
        <f t="shared" si="157"/>
        <v>-0.11278802027586056</v>
      </c>
      <c r="D1645" s="71">
        <f t="shared" si="158"/>
        <v>2.5031522900231485E-3</v>
      </c>
      <c r="E1645">
        <f t="shared" si="154"/>
        <v>5.0031512969558982E-2</v>
      </c>
      <c r="F1645">
        <f t="shared" si="155"/>
        <v>2.601638674417067</v>
      </c>
      <c r="G1645" s="4">
        <f t="shared" si="156"/>
        <v>-8.2294515569848736E-2</v>
      </c>
      <c r="H1645">
        <f t="shared" si="159"/>
        <v>1</v>
      </c>
    </row>
    <row r="1646" spans="1:8" x14ac:dyDescent="0.3">
      <c r="A1646" s="7">
        <v>43004</v>
      </c>
      <c r="B1646" s="1">
        <f>VLOOKUP(A1646,data_considerations!$C$16:$D$8665,2)</f>
        <v>1.788</v>
      </c>
      <c r="C1646" s="38">
        <f t="shared" si="157"/>
        <v>2.2396425935046599E-3</v>
      </c>
      <c r="D1646" s="71">
        <f t="shared" si="158"/>
        <v>3.1162314036866359E-3</v>
      </c>
      <c r="E1646">
        <f t="shared" si="154"/>
        <v>5.5823215633700608E-2</v>
      </c>
      <c r="F1646">
        <f t="shared" si="155"/>
        <v>2.9028072129524318</v>
      </c>
      <c r="G1646" s="4">
        <f t="shared" si="156"/>
        <v>-9.1821018703186597E-2</v>
      </c>
      <c r="H1646">
        <f t="shared" si="159"/>
        <v>0</v>
      </c>
    </row>
    <row r="1647" spans="1:8" x14ac:dyDescent="0.3">
      <c r="A1647" s="7">
        <v>43011</v>
      </c>
      <c r="B1647" s="1">
        <f>VLOOKUP(A1647,data_considerations!$C$16:$D$8665,2)</f>
        <v>1.627</v>
      </c>
      <c r="C1647" s="38">
        <f t="shared" si="157"/>
        <v>-9.4359848514421682E-2</v>
      </c>
      <c r="D1647" s="71">
        <f t="shared" si="158"/>
        <v>2.9295584794022359E-3</v>
      </c>
      <c r="E1647">
        <f t="shared" si="154"/>
        <v>5.4125395882175638E-2</v>
      </c>
      <c r="F1647">
        <f t="shared" si="155"/>
        <v>2.814520585873133</v>
      </c>
      <c r="G1647" s="4">
        <f t="shared" si="156"/>
        <v>-8.9028353726980897E-2</v>
      </c>
      <c r="H1647">
        <f t="shared" si="159"/>
        <v>1</v>
      </c>
    </row>
    <row r="1648" spans="1:8" x14ac:dyDescent="0.3">
      <c r="A1648" s="7">
        <v>43018</v>
      </c>
      <c r="B1648" s="1">
        <f>VLOOKUP(A1648,data_considerations!$C$16:$D$8665,2)</f>
        <v>1.667</v>
      </c>
      <c r="C1648" s="38">
        <f t="shared" si="157"/>
        <v>2.4287775531756286E-2</v>
      </c>
      <c r="D1648" s="71">
        <f t="shared" si="158"/>
        <v>3.2880118313379785E-3</v>
      </c>
      <c r="E1648">
        <f t="shared" si="154"/>
        <v>5.7341187913558071E-2</v>
      </c>
      <c r="F1648">
        <f t="shared" si="155"/>
        <v>2.9817417715050198</v>
      </c>
      <c r="G1648" s="4">
        <f t="shared" si="156"/>
        <v>-9.4317860913321935E-2</v>
      </c>
      <c r="H1648">
        <f t="shared" si="159"/>
        <v>0</v>
      </c>
    </row>
    <row r="1649" spans="1:8" x14ac:dyDescent="0.3">
      <c r="A1649" s="7">
        <v>43025</v>
      </c>
      <c r="B1649" s="1">
        <f>VLOOKUP(A1649,data_considerations!$C$16:$D$8665,2)</f>
        <v>1.6970000000000001</v>
      </c>
      <c r="C1649" s="38">
        <f t="shared" si="157"/>
        <v>1.7836382483432372E-2</v>
      </c>
      <c r="D1649" s="71">
        <f t="shared" si="158"/>
        <v>3.1261248838745583E-3</v>
      </c>
      <c r="E1649">
        <f t="shared" si="154"/>
        <v>5.5911759799478308E-2</v>
      </c>
      <c r="F1649">
        <f t="shared" si="155"/>
        <v>2.9074115095728721</v>
      </c>
      <c r="G1649" s="4">
        <f t="shared" si="156"/>
        <v>-9.1966660895411431E-2</v>
      </c>
      <c r="H1649">
        <f t="shared" si="159"/>
        <v>0</v>
      </c>
    </row>
    <row r="1650" spans="1:8" x14ac:dyDescent="0.3">
      <c r="A1650" s="7">
        <v>43032</v>
      </c>
      <c r="B1650" s="1">
        <f>VLOOKUP(A1650,data_considerations!$C$16:$D$8665,2)</f>
        <v>1.7849999999999999</v>
      </c>
      <c r="C1650" s="38">
        <f t="shared" si="157"/>
        <v>5.055642897951302E-2</v>
      </c>
      <c r="D1650" s="71">
        <f t="shared" si="158"/>
        <v>2.9576455832478021E-3</v>
      </c>
      <c r="E1650">
        <f t="shared" si="154"/>
        <v>5.4384240210264979E-2</v>
      </c>
      <c r="F1650">
        <f t="shared" si="155"/>
        <v>2.8279804909337791</v>
      </c>
      <c r="G1650" s="4">
        <f t="shared" si="156"/>
        <v>-8.9454114758854467E-2</v>
      </c>
      <c r="H1650">
        <f t="shared" si="159"/>
        <v>0</v>
      </c>
    </row>
    <row r="1651" spans="1:8" x14ac:dyDescent="0.3">
      <c r="A1651" s="7">
        <v>43039</v>
      </c>
      <c r="B1651" s="1">
        <f>VLOOKUP(A1651,data_considerations!$C$16:$D$8665,2)</f>
        <v>1.84</v>
      </c>
      <c r="C1651" s="38">
        <f t="shared" si="157"/>
        <v>3.034715638929196E-2</v>
      </c>
      <c r="D1651" s="71">
        <f t="shared" si="158"/>
        <v>2.9335439989225665E-3</v>
      </c>
      <c r="E1651">
        <f t="shared" si="154"/>
        <v>5.4162200831599949E-2</v>
      </c>
      <c r="F1651">
        <f t="shared" si="155"/>
        <v>2.8164344432431974</v>
      </c>
      <c r="G1651" s="4">
        <f t="shared" si="156"/>
        <v>-8.9088892481531248E-2</v>
      </c>
      <c r="H1651">
        <f t="shared" si="159"/>
        <v>0</v>
      </c>
    </row>
    <row r="1652" spans="1:8" x14ac:dyDescent="0.3">
      <c r="A1652" s="7">
        <v>43046</v>
      </c>
      <c r="B1652" s="1">
        <f>VLOOKUP(A1652,data_considerations!$C$16:$D$8665,2)</f>
        <v>1.921</v>
      </c>
      <c r="C1652" s="38">
        <f t="shared" si="157"/>
        <v>4.308031216552529E-2</v>
      </c>
      <c r="D1652" s="71">
        <f t="shared" si="158"/>
        <v>2.8127883530421811E-3</v>
      </c>
      <c r="E1652">
        <f t="shared" si="154"/>
        <v>5.303572713786605E-2</v>
      </c>
      <c r="F1652">
        <f t="shared" si="155"/>
        <v>2.7578578111690346</v>
      </c>
      <c r="G1652" s="4">
        <f t="shared" si="156"/>
        <v>-8.7236008140727614E-2</v>
      </c>
      <c r="H1652">
        <f t="shared" si="159"/>
        <v>0</v>
      </c>
    </row>
    <row r="1653" spans="1:8" x14ac:dyDescent="0.3">
      <c r="A1653" s="7">
        <v>43053</v>
      </c>
      <c r="B1653" s="1">
        <f>VLOOKUP(A1653,data_considerations!$C$16:$D$8665,2)</f>
        <v>1.8129999999999999</v>
      </c>
      <c r="C1653" s="38">
        <f t="shared" si="157"/>
        <v>-5.786295201370565E-2</v>
      </c>
      <c r="D1653" s="71">
        <f t="shared" si="158"/>
        <v>2.7553758496363964E-3</v>
      </c>
      <c r="E1653">
        <f t="shared" si="154"/>
        <v>5.2491674098245296E-2</v>
      </c>
      <c r="F1653">
        <f t="shared" si="155"/>
        <v>2.7295670531087555</v>
      </c>
      <c r="G1653" s="4">
        <f t="shared" si="156"/>
        <v>-8.6341120525253445E-2</v>
      </c>
      <c r="H1653">
        <f t="shared" si="159"/>
        <v>0</v>
      </c>
    </row>
    <row r="1654" spans="1:8" x14ac:dyDescent="0.3">
      <c r="A1654" s="7">
        <v>43060</v>
      </c>
      <c r="B1654" s="1">
        <f>VLOOKUP(A1654,data_considerations!$C$16:$D$8665,2)</f>
        <v>1.8049999999999999</v>
      </c>
      <c r="C1654" s="38">
        <f t="shared" si="157"/>
        <v>-4.4223399878697833E-3</v>
      </c>
      <c r="D1654" s="71">
        <f t="shared" si="158"/>
        <v>2.7909405716026368E-3</v>
      </c>
      <c r="E1654">
        <f t="shared" si="154"/>
        <v>5.2829353314257373E-2</v>
      </c>
      <c r="F1654">
        <f t="shared" si="155"/>
        <v>2.7471263723413832</v>
      </c>
      <c r="G1654" s="4">
        <f t="shared" si="156"/>
        <v>-8.6896553408457047E-2</v>
      </c>
      <c r="H1654">
        <f t="shared" si="159"/>
        <v>0</v>
      </c>
    </row>
    <row r="1655" spans="1:8" x14ac:dyDescent="0.3">
      <c r="A1655" s="7">
        <v>43067</v>
      </c>
      <c r="B1655" s="1">
        <f>VLOOKUP(A1655,data_considerations!$C$16:$D$8665,2)</f>
        <v>1.796</v>
      </c>
      <c r="C1655" s="38">
        <f t="shared" si="157"/>
        <v>-4.9986219048363568E-3</v>
      </c>
      <c r="D1655" s="71">
        <f t="shared" si="158"/>
        <v>2.624657562764577E-3</v>
      </c>
      <c r="E1655">
        <f t="shared" si="154"/>
        <v>5.1231411875572751E-2</v>
      </c>
      <c r="F1655">
        <f t="shared" si="155"/>
        <v>2.6640334175297831</v>
      </c>
      <c r="G1655" s="4">
        <f t="shared" si="156"/>
        <v>-8.4268173637380581E-2</v>
      </c>
      <c r="H1655">
        <f t="shared" si="159"/>
        <v>0</v>
      </c>
    </row>
    <row r="1656" spans="1:8" x14ac:dyDescent="0.3">
      <c r="A1656" s="7">
        <v>43074</v>
      </c>
      <c r="B1656" s="1">
        <f>VLOOKUP(A1656,data_considerations!$C$16:$D$8665,2)</f>
        <v>1.752</v>
      </c>
      <c r="C1656" s="38">
        <f t="shared" si="157"/>
        <v>-2.4803977365808173E-2</v>
      </c>
      <c r="D1656" s="71">
        <f t="shared" si="158"/>
        <v>2.468677282255553E-3</v>
      </c>
      <c r="E1656">
        <f t="shared" si="154"/>
        <v>4.9685785515130511E-2</v>
      </c>
      <c r="F1656">
        <f t="shared" si="155"/>
        <v>2.5836608467867865</v>
      </c>
      <c r="G1656" s="4">
        <f t="shared" si="156"/>
        <v>-8.1725844512495358E-2</v>
      </c>
      <c r="H1656">
        <f t="shared" si="159"/>
        <v>0</v>
      </c>
    </row>
    <row r="1657" spans="1:8" x14ac:dyDescent="0.3">
      <c r="A1657" s="7">
        <v>43081</v>
      </c>
      <c r="B1657" s="1">
        <f>VLOOKUP(A1657,data_considerations!$C$16:$D$8665,2)</f>
        <v>1.7350000000000001</v>
      </c>
      <c r="C1657" s="38">
        <f t="shared" si="157"/>
        <v>-9.7505791153770904E-3</v>
      </c>
      <c r="D1657" s="71">
        <f t="shared" si="158"/>
        <v>2.3574708829100311E-3</v>
      </c>
      <c r="E1657">
        <f t="shared" si="154"/>
        <v>4.8553793702552542E-2</v>
      </c>
      <c r="F1657">
        <f t="shared" si="155"/>
        <v>2.5247972725327323</v>
      </c>
      <c r="G1657" s="4">
        <f t="shared" si="156"/>
        <v>-7.9863883673897115E-2</v>
      </c>
      <c r="H1657">
        <f t="shared" si="159"/>
        <v>0</v>
      </c>
    </row>
    <row r="1658" spans="1:8" x14ac:dyDescent="0.3">
      <c r="A1658" s="7">
        <v>43088</v>
      </c>
      <c r="B1658" s="1">
        <f>VLOOKUP(A1658,data_considerations!$C$16:$D$8665,2)</f>
        <v>1.7250000000000001</v>
      </c>
      <c r="C1658" s="38">
        <f t="shared" si="157"/>
        <v>-5.7803629154994252E-3</v>
      </c>
      <c r="D1658" s="71">
        <f t="shared" si="158"/>
        <v>2.2217270575205427E-3</v>
      </c>
      <c r="E1658">
        <f t="shared" si="154"/>
        <v>4.7135199771726255E-2</v>
      </c>
      <c r="F1658">
        <f t="shared" si="155"/>
        <v>2.451030388129765</v>
      </c>
      <c r="G1658" s="4">
        <f t="shared" si="156"/>
        <v>-7.7530504301606157E-2</v>
      </c>
      <c r="H1658">
        <f t="shared" si="159"/>
        <v>0</v>
      </c>
    </row>
    <row r="1659" spans="1:8" x14ac:dyDescent="0.3">
      <c r="A1659" s="7">
        <v>43095</v>
      </c>
      <c r="B1659" s="1">
        <f>VLOOKUP(A1659,data_considerations!$C$16:$D$8665,2)</f>
        <v>1.8220000000000001</v>
      </c>
      <c r="C1659" s="38">
        <f t="shared" si="157"/>
        <v>5.4707748354443461E-2</v>
      </c>
      <c r="D1659" s="71">
        <f t="shared" si="158"/>
        <v>2.0904281897954026E-3</v>
      </c>
      <c r="E1659">
        <f t="shared" si="154"/>
        <v>4.5721200660037382E-2</v>
      </c>
      <c r="F1659">
        <f t="shared" si="155"/>
        <v>2.377502434321944</v>
      </c>
      <c r="G1659" s="4">
        <f t="shared" si="156"/>
        <v>-7.5204682734238554E-2</v>
      </c>
      <c r="H1659">
        <f t="shared" si="159"/>
        <v>0</v>
      </c>
    </row>
    <row r="1660" spans="1:8" x14ac:dyDescent="0.3">
      <c r="A1660" s="7">
        <v>43102</v>
      </c>
      <c r="B1660" s="1">
        <f>VLOOKUP(A1660,data_considerations!$C$16:$D$8665,2)</f>
        <v>1.792</v>
      </c>
      <c r="C1660" s="38">
        <f t="shared" si="157"/>
        <v>-1.6602484285027842E-2</v>
      </c>
      <c r="D1660" s="71">
        <f t="shared" si="158"/>
        <v>2.144578762208465E-3</v>
      </c>
      <c r="E1660">
        <f t="shared" si="154"/>
        <v>4.6309596869422917E-2</v>
      </c>
      <c r="F1660">
        <f t="shared" si="155"/>
        <v>2.4080990372099915</v>
      </c>
      <c r="G1660" s="4">
        <f t="shared" si="156"/>
        <v>-7.6172508373330852E-2</v>
      </c>
      <c r="H1660">
        <f t="shared" si="159"/>
        <v>0</v>
      </c>
    </row>
    <row r="1661" spans="1:8" x14ac:dyDescent="0.3">
      <c r="A1661" s="7">
        <v>43109</v>
      </c>
      <c r="B1661" s="1">
        <f>VLOOKUP(A1661,data_considerations!$C$16:$D$8665,2)</f>
        <v>1.8620000000000001</v>
      </c>
      <c r="C1661" s="38">
        <f t="shared" si="157"/>
        <v>3.8318864302136602E-2</v>
      </c>
      <c r="D1661" s="71">
        <f t="shared" si="158"/>
        <v>2.032442585542033E-3</v>
      </c>
      <c r="E1661">
        <f t="shared" si="154"/>
        <v>4.5082619550576616E-2</v>
      </c>
      <c r="F1661">
        <f t="shared" si="155"/>
        <v>2.3442962166299841</v>
      </c>
      <c r="G1661" s="4">
        <f t="shared" si="156"/>
        <v>-7.4154310280239319E-2</v>
      </c>
      <c r="H1661">
        <f t="shared" si="159"/>
        <v>0</v>
      </c>
    </row>
    <row r="1662" spans="1:8" x14ac:dyDescent="0.3">
      <c r="A1662" s="7">
        <v>43116</v>
      </c>
      <c r="B1662" s="1">
        <f>VLOOKUP(A1662,data_considerations!$C$16:$D$8665,2)</f>
        <v>1.8779999999999999</v>
      </c>
      <c r="C1662" s="38">
        <f t="shared" si="157"/>
        <v>8.5562019311957432E-3</v>
      </c>
      <c r="D1662" s="71">
        <f t="shared" si="158"/>
        <v>1.9985961520938445E-3</v>
      </c>
      <c r="E1662">
        <f t="shared" si="154"/>
        <v>4.4705661298026278E-2</v>
      </c>
      <c r="F1662">
        <f t="shared" si="155"/>
        <v>2.3246943874973667</v>
      </c>
      <c r="G1662" s="4">
        <f t="shared" si="156"/>
        <v>-7.3534269131322605E-2</v>
      </c>
      <c r="H1662">
        <f t="shared" si="159"/>
        <v>0</v>
      </c>
    </row>
    <row r="1663" spans="1:8" x14ac:dyDescent="0.3">
      <c r="A1663" s="7">
        <v>43123</v>
      </c>
      <c r="B1663" s="1">
        <f>VLOOKUP(A1663,data_considerations!$C$16:$D$8665,2)</f>
        <v>1.97</v>
      </c>
      <c r="C1663" s="38">
        <f t="shared" si="157"/>
        <v>4.7826161963826087E-2</v>
      </c>
      <c r="D1663" s="71">
        <f t="shared" si="158"/>
        <v>1.8830728984574577E-3</v>
      </c>
      <c r="E1663">
        <f t="shared" si="154"/>
        <v>4.3394387868219295E-2</v>
      </c>
      <c r="F1663">
        <f t="shared" si="155"/>
        <v>2.2565081691474034</v>
      </c>
      <c r="G1663" s="4">
        <f t="shared" si="156"/>
        <v>-7.137741627437949E-2</v>
      </c>
      <c r="H1663">
        <f t="shared" si="159"/>
        <v>0</v>
      </c>
    </row>
    <row r="1664" spans="1:8" x14ac:dyDescent="0.3">
      <c r="A1664" s="7">
        <v>43130</v>
      </c>
      <c r="B1664" s="1">
        <f>VLOOKUP(A1664,data_considerations!$C$16:$D$8665,2)</f>
        <v>1.9510000000000001</v>
      </c>
      <c r="C1664" s="38">
        <f t="shared" si="157"/>
        <v>-9.6914811089229749E-3</v>
      </c>
      <c r="D1664" s="71">
        <f t="shared" si="158"/>
        <v>1.9073290306414177E-3</v>
      </c>
      <c r="E1664">
        <f t="shared" si="154"/>
        <v>4.3672978266216488E-2</v>
      </c>
      <c r="F1664">
        <f t="shared" si="155"/>
        <v>2.2709948698432574</v>
      </c>
      <c r="G1664" s="4">
        <f t="shared" si="156"/>
        <v>-7.1835656700959025E-2</v>
      </c>
      <c r="H1664">
        <f t="shared" si="159"/>
        <v>0</v>
      </c>
    </row>
    <row r="1665" spans="1:8" x14ac:dyDescent="0.3">
      <c r="A1665" s="7">
        <v>43137</v>
      </c>
      <c r="B1665" s="1">
        <f>VLOOKUP(A1665,data_considerations!$C$16:$D$8665,2)</f>
        <v>1.86</v>
      </c>
      <c r="C1665" s="38">
        <f t="shared" si="157"/>
        <v>-4.7765573915864258E-2</v>
      </c>
      <c r="D1665" s="71">
        <f t="shared" si="158"/>
        <v>1.7985247771680091E-3</v>
      </c>
      <c r="E1665">
        <f t="shared" si="154"/>
        <v>4.2409017639742717E-2</v>
      </c>
      <c r="F1665">
        <f t="shared" si="155"/>
        <v>2.2052689172666211</v>
      </c>
      <c r="G1665" s="4">
        <f t="shared" si="156"/>
        <v>-6.9756626480179787E-2</v>
      </c>
      <c r="H1665">
        <f t="shared" si="159"/>
        <v>0</v>
      </c>
    </row>
    <row r="1666" spans="1:8" x14ac:dyDescent="0.3">
      <c r="A1666" s="7">
        <v>43144</v>
      </c>
      <c r="B1666" s="1">
        <f>VLOOKUP(A1666,data_considerations!$C$16:$D$8665,2)</f>
        <v>1.7310000000000001</v>
      </c>
      <c r="C1666" s="38">
        <f t="shared" si="157"/>
        <v>-7.1877211531037655E-2</v>
      </c>
      <c r="D1666" s="71">
        <f t="shared" si="158"/>
        <v>1.827506293628642E-3</v>
      </c>
      <c r="E1666">
        <f t="shared" si="154"/>
        <v>4.2749342610485158E-2</v>
      </c>
      <c r="F1666">
        <f t="shared" si="155"/>
        <v>2.2229658157452281</v>
      </c>
      <c r="G1666" s="4">
        <f t="shared" si="156"/>
        <v>-7.0316411242647647E-2</v>
      </c>
      <c r="H1666">
        <f t="shared" si="159"/>
        <v>1</v>
      </c>
    </row>
    <row r="1667" spans="1:8" x14ac:dyDescent="0.3">
      <c r="A1667" s="7">
        <v>43151</v>
      </c>
      <c r="B1667" s="1">
        <f>VLOOKUP(A1667,data_considerations!$C$16:$D$8665,2)</f>
        <v>1.7869999999999999</v>
      </c>
      <c r="C1667" s="38">
        <f t="shared" si="157"/>
        <v>3.1838959983218666E-2</v>
      </c>
      <c r="D1667" s="71">
        <f t="shared" si="158"/>
        <v>2.0278359282595755E-3</v>
      </c>
      <c r="E1667">
        <f t="shared" si="154"/>
        <v>4.5031499289492634E-2</v>
      </c>
      <c r="F1667">
        <f t="shared" si="155"/>
        <v>2.3416379630536168</v>
      </c>
      <c r="G1667" s="4">
        <f t="shared" si="156"/>
        <v>-7.4070224933384624E-2</v>
      </c>
      <c r="H1667">
        <f t="shared" si="159"/>
        <v>0</v>
      </c>
    </row>
    <row r="1668" spans="1:8" x14ac:dyDescent="0.3">
      <c r="A1668" s="7">
        <v>43158</v>
      </c>
      <c r="B1668" s="1">
        <f>VLOOKUP(A1668,data_considerations!$C$16:$D$8665,2)</f>
        <v>1.8440000000000001</v>
      </c>
      <c r="C1668" s="38">
        <f t="shared" si="157"/>
        <v>3.1398888957111154E-2</v>
      </c>
      <c r="D1668" s="71">
        <f t="shared" si="158"/>
        <v>1.9669889349327807E-3</v>
      </c>
      <c r="E1668">
        <f t="shared" si="154"/>
        <v>4.4350748978261696E-2</v>
      </c>
      <c r="F1668">
        <f t="shared" si="155"/>
        <v>2.3062389468696081</v>
      </c>
      <c r="G1668" s="4">
        <f t="shared" si="156"/>
        <v>-7.2950490314908065E-2</v>
      </c>
      <c r="H1668">
        <f t="shared" si="159"/>
        <v>0</v>
      </c>
    </row>
    <row r="1669" spans="1:8" x14ac:dyDescent="0.3">
      <c r="A1669" s="7">
        <v>43165</v>
      </c>
      <c r="B1669" s="1">
        <f>VLOOKUP(A1669,data_considerations!$C$16:$D$8665,2)</f>
        <v>1.7929999999999999</v>
      </c>
      <c r="C1669" s="38">
        <f t="shared" si="157"/>
        <v>-2.8046930511406325E-2</v>
      </c>
      <c r="D1669" s="71">
        <f t="shared" si="158"/>
        <v>1.9081230125012735E-3</v>
      </c>
      <c r="E1669">
        <f t="shared" si="154"/>
        <v>4.3682067401867253E-2</v>
      </c>
      <c r="F1669">
        <f t="shared" si="155"/>
        <v>2.2714675048970969</v>
      </c>
      <c r="G1669" s="4">
        <f t="shared" si="156"/>
        <v>-7.1850606998700037E-2</v>
      </c>
      <c r="H1669">
        <f t="shared" si="159"/>
        <v>0</v>
      </c>
    </row>
    <row r="1670" spans="1:8" x14ac:dyDescent="0.3">
      <c r="A1670" s="7">
        <v>43172</v>
      </c>
      <c r="B1670" s="1">
        <f>VLOOKUP(A1670,data_considerations!$C$16:$D$8665,2)</f>
        <v>1.7549999999999999</v>
      </c>
      <c r="C1670" s="38">
        <f t="shared" si="157"/>
        <v>-2.1421337705166681E-2</v>
      </c>
      <c r="D1670" s="71">
        <f t="shared" si="158"/>
        <v>1.8408334504178964E-3</v>
      </c>
      <c r="E1670">
        <f t="shared" si="154"/>
        <v>4.2904935035703022E-2</v>
      </c>
      <c r="F1670">
        <f t="shared" si="155"/>
        <v>2.2310566218565571</v>
      </c>
      <c r="G1670" s="4">
        <f t="shared" si="156"/>
        <v>-7.0572338007593424E-2</v>
      </c>
      <c r="H1670">
        <f t="shared" si="159"/>
        <v>0</v>
      </c>
    </row>
    <row r="1671" spans="1:8" x14ac:dyDescent="0.3">
      <c r="A1671" s="7">
        <v>43179</v>
      </c>
      <c r="B1671" s="1">
        <f>VLOOKUP(A1671,data_considerations!$C$16:$D$8665,2)</f>
        <v>1.831</v>
      </c>
      <c r="C1671" s="38">
        <f t="shared" si="157"/>
        <v>4.2393408774544519E-2</v>
      </c>
      <c r="D1671" s="71">
        <f t="shared" si="158"/>
        <v>1.7579158659375503E-3</v>
      </c>
      <c r="E1671">
        <f t="shared" si="154"/>
        <v>4.1927507270735166E-2</v>
      </c>
      <c r="F1671">
        <f t="shared" si="155"/>
        <v>2.1802303780782286</v>
      </c>
      <c r="G1671" s="4">
        <f t="shared" si="156"/>
        <v>-6.8964612403302983E-2</v>
      </c>
      <c r="H1671">
        <f t="shared" si="159"/>
        <v>0</v>
      </c>
    </row>
    <row r="1672" spans="1:8" x14ac:dyDescent="0.3">
      <c r="A1672" s="7">
        <v>43186</v>
      </c>
      <c r="B1672" s="1">
        <f>VLOOKUP(A1672,data_considerations!$C$16:$D$8665,2)</f>
        <v>1.8919999999999999</v>
      </c>
      <c r="C1672" s="38">
        <f t="shared" si="157"/>
        <v>3.2772204937312782E-2</v>
      </c>
      <c r="D1672" s="71">
        <f t="shared" si="158"/>
        <v>1.760272980432835E-3</v>
      </c>
      <c r="E1672">
        <f t="shared" si="154"/>
        <v>4.1955607258539772E-2</v>
      </c>
      <c r="F1672">
        <f t="shared" si="155"/>
        <v>2.1816915774440679</v>
      </c>
      <c r="G1672" s="4">
        <f t="shared" si="156"/>
        <v>-6.9010832770160679E-2</v>
      </c>
      <c r="H1672">
        <f t="shared" si="159"/>
        <v>0</v>
      </c>
    </row>
    <row r="1673" spans="1:8" x14ac:dyDescent="0.3">
      <c r="A1673" s="7">
        <v>43193</v>
      </c>
      <c r="B1673" s="1">
        <f>VLOOKUP(A1673,data_considerations!$C$16:$D$8665,2)</f>
        <v>1.889</v>
      </c>
      <c r="C1673" s="38">
        <f t="shared" si="157"/>
        <v>-1.5868821103139966E-3</v>
      </c>
      <c r="D1673" s="71">
        <f t="shared" si="158"/>
        <v>1.7190976465940586E-3</v>
      </c>
      <c r="E1673">
        <f t="shared" si="154"/>
        <v>4.1462002443129281E-2</v>
      </c>
      <c r="F1673">
        <f t="shared" si="155"/>
        <v>2.1560241270427225</v>
      </c>
      <c r="G1673" s="4">
        <f t="shared" si="156"/>
        <v>-6.8198925099252017E-2</v>
      </c>
      <c r="H1673">
        <f t="shared" si="159"/>
        <v>0</v>
      </c>
    </row>
    <row r="1674" spans="1:8" x14ac:dyDescent="0.3">
      <c r="A1674" s="7">
        <v>43200</v>
      </c>
      <c r="B1674" s="1">
        <f>VLOOKUP(A1674,data_considerations!$C$16:$D$8665,2)</f>
        <v>1.96</v>
      </c>
      <c r="C1674" s="38">
        <f t="shared" si="157"/>
        <v>3.689688472305333E-2</v>
      </c>
      <c r="D1674" s="71">
        <f t="shared" si="158"/>
        <v>1.6161028794883371E-3</v>
      </c>
      <c r="E1674">
        <f t="shared" si="154"/>
        <v>4.0200782075580782E-2</v>
      </c>
      <c r="F1674">
        <f t="shared" si="155"/>
        <v>2.0904406679302006</v>
      </c>
      <c r="G1674" s="4">
        <f t="shared" si="156"/>
        <v>-6.6124402203304802E-2</v>
      </c>
      <c r="H1674">
        <f t="shared" si="159"/>
        <v>0</v>
      </c>
    </row>
    <row r="1675" spans="1:8" x14ac:dyDescent="0.3">
      <c r="A1675" s="7">
        <v>43207</v>
      </c>
      <c r="B1675" s="1">
        <f>VLOOKUP(A1675,data_considerations!$C$16:$D$8665,2)</f>
        <v>2.0129999999999999</v>
      </c>
      <c r="C1675" s="38">
        <f t="shared" si="157"/>
        <v>2.6681673415228507E-2</v>
      </c>
      <c r="D1675" s="71">
        <f t="shared" si="158"/>
        <v>1.600819512855014E-3</v>
      </c>
      <c r="E1675">
        <f t="shared" si="154"/>
        <v>4.0010242599302172E-2</v>
      </c>
      <c r="F1675">
        <f t="shared" si="155"/>
        <v>2.0805326151637131</v>
      </c>
      <c r="G1675" s="4">
        <f t="shared" si="156"/>
        <v>-6.5810992654670497E-2</v>
      </c>
      <c r="H1675">
        <f t="shared" si="159"/>
        <v>0</v>
      </c>
    </row>
    <row r="1676" spans="1:8" x14ac:dyDescent="0.3">
      <c r="A1676" s="7">
        <v>43214</v>
      </c>
      <c r="B1676" s="1">
        <f>VLOOKUP(A1676,data_considerations!$C$16:$D$8665,2)</f>
        <v>2.0699999999999998</v>
      </c>
      <c r="C1676" s="38">
        <f t="shared" si="157"/>
        <v>2.7922460619623283E-2</v>
      </c>
      <c r="D1676" s="71">
        <f t="shared" si="158"/>
        <v>1.5474850438579278E-3</v>
      </c>
      <c r="E1676">
        <f t="shared" si="154"/>
        <v>3.9338086428522774E-2</v>
      </c>
      <c r="F1676">
        <f t="shared" si="155"/>
        <v>2.0455804942831843</v>
      </c>
      <c r="G1676" s="4">
        <f t="shared" si="156"/>
        <v>-6.4705394139286193E-2</v>
      </c>
      <c r="H1676">
        <f t="shared" si="159"/>
        <v>0</v>
      </c>
    </row>
    <row r="1677" spans="1:8" x14ac:dyDescent="0.3">
      <c r="A1677" s="7">
        <v>43221</v>
      </c>
      <c r="B1677" s="1">
        <f>VLOOKUP(A1677,data_considerations!$C$16:$D$8665,2)</f>
        <v>2.0529999999999999</v>
      </c>
      <c r="C1677" s="38">
        <f t="shared" si="157"/>
        <v>-8.2464692404810892E-3</v>
      </c>
      <c r="D1677" s="71">
        <f t="shared" si="158"/>
        <v>1.5014157696497171E-3</v>
      </c>
      <c r="E1677">
        <f t="shared" ref="E1677:E1740" si="160">SQRT(D1677)</f>
        <v>3.8748106658902923E-2</v>
      </c>
      <c r="F1677">
        <f t="shared" ref="F1677:F1740" si="161">E1677*52</f>
        <v>2.0149015462629518</v>
      </c>
      <c r="G1677" s="4">
        <f t="shared" ref="G1677:G1740" si="162">NORMSINV(0.05)*E1677</f>
        <v>-6.3734963775398987E-2</v>
      </c>
      <c r="H1677">
        <f t="shared" si="159"/>
        <v>0</v>
      </c>
    </row>
    <row r="1678" spans="1:8" x14ac:dyDescent="0.3">
      <c r="A1678" s="7">
        <v>43228</v>
      </c>
      <c r="B1678" s="1">
        <f>VLOOKUP(A1678,data_considerations!$C$16:$D$8665,2)</f>
        <v>2.081</v>
      </c>
      <c r="C1678" s="38">
        <f t="shared" ref="C1678:C1741" si="163">LN(B1678/B1677)</f>
        <v>1.3546409374700816E-2</v>
      </c>
      <c r="D1678" s="71">
        <f t="shared" ref="D1678:D1741" si="164">(1-$D$8)*C1677^2+$D$8*D1677</f>
        <v>1.4154110787667862E-3</v>
      </c>
      <c r="E1678">
        <f t="shared" si="160"/>
        <v>3.7621949428050458E-2</v>
      </c>
      <c r="F1678">
        <f t="shared" si="161"/>
        <v>1.9563413702586239</v>
      </c>
      <c r="G1678" s="4">
        <f t="shared" si="162"/>
        <v>-6.1882599969713674E-2</v>
      </c>
      <c r="H1678">
        <f t="shared" ref="H1678:H1741" si="165">IF(C1678&gt;G1678,0,1)</f>
        <v>0</v>
      </c>
    </row>
    <row r="1679" spans="1:8" x14ac:dyDescent="0.3">
      <c r="A1679" s="7">
        <v>43235</v>
      </c>
      <c r="B1679" s="1">
        <f>VLOOKUP(A1679,data_considerations!$C$16:$D$8665,2)</f>
        <v>2.1589999999999998</v>
      </c>
      <c r="C1679" s="38">
        <f t="shared" si="163"/>
        <v>3.679660412117277E-2</v>
      </c>
      <c r="D1679" s="71">
        <f t="shared" si="164"/>
        <v>1.3414967264575978E-3</v>
      </c>
      <c r="E1679">
        <f t="shared" si="160"/>
        <v>3.6626448455420818E-2</v>
      </c>
      <c r="F1679">
        <f t="shared" si="161"/>
        <v>1.9045753196818827</v>
      </c>
      <c r="G1679" s="4">
        <f t="shared" si="162"/>
        <v>-6.0245146584250092E-2</v>
      </c>
      <c r="H1679">
        <f t="shared" si="165"/>
        <v>0</v>
      </c>
    </row>
    <row r="1680" spans="1:8" x14ac:dyDescent="0.3">
      <c r="A1680" s="7">
        <v>43242</v>
      </c>
      <c r="B1680" s="1">
        <f>VLOOKUP(A1680,data_considerations!$C$16:$D$8665,2)</f>
        <v>2.2029999999999998</v>
      </c>
      <c r="C1680" s="38">
        <f t="shared" si="163"/>
        <v>2.0174916287535823E-2</v>
      </c>
      <c r="D1680" s="71">
        <f t="shared" si="164"/>
        <v>1.3422463273611606E-3</v>
      </c>
      <c r="E1680">
        <f t="shared" si="160"/>
        <v>3.663668008104938E-2</v>
      </c>
      <c r="F1680">
        <f t="shared" si="161"/>
        <v>1.9051073642145677</v>
      </c>
      <c r="G1680" s="4">
        <f t="shared" si="162"/>
        <v>-6.0261976110774843E-2</v>
      </c>
      <c r="H1680">
        <f t="shared" si="165"/>
        <v>0</v>
      </c>
    </row>
    <row r="1681" spans="1:8" x14ac:dyDescent="0.3">
      <c r="A1681" s="7">
        <v>43249</v>
      </c>
      <c r="B1681" s="1">
        <f>VLOOKUP(A1681,data_considerations!$C$16:$D$8665,2)</f>
        <v>2.0790000000000002</v>
      </c>
      <c r="C1681" s="38">
        <f t="shared" si="163"/>
        <v>-5.7933058944330061E-2</v>
      </c>
      <c r="D1681" s="71">
        <f t="shared" si="164"/>
        <v>1.2861331825520356E-3</v>
      </c>
      <c r="E1681">
        <f t="shared" si="160"/>
        <v>3.5862699041651E-2</v>
      </c>
      <c r="F1681">
        <f t="shared" si="161"/>
        <v>1.8648603501658521</v>
      </c>
      <c r="G1681" s="4">
        <f t="shared" si="162"/>
        <v>-5.8988890590928753E-2</v>
      </c>
      <c r="H1681">
        <f t="shared" si="165"/>
        <v>0</v>
      </c>
    </row>
    <row r="1682" spans="1:8" x14ac:dyDescent="0.3">
      <c r="A1682" s="7">
        <v>43256</v>
      </c>
      <c r="B1682" s="1">
        <f>VLOOKUP(A1682,data_considerations!$C$16:$D$8665,2)</f>
        <v>2.0430000000000001</v>
      </c>
      <c r="C1682" s="38">
        <f t="shared" si="163"/>
        <v>-1.7467693040390832E-2</v>
      </c>
      <c r="D1682" s="71">
        <f t="shared" si="164"/>
        <v>1.4103395507177468E-3</v>
      </c>
      <c r="E1682">
        <f t="shared" si="160"/>
        <v>3.7554487757360595E-2</v>
      </c>
      <c r="F1682">
        <f t="shared" si="161"/>
        <v>1.952833363382751</v>
      </c>
      <c r="G1682" s="4">
        <f t="shared" si="162"/>
        <v>-6.1771635395999253E-2</v>
      </c>
      <c r="H1682">
        <f t="shared" si="165"/>
        <v>0</v>
      </c>
    </row>
    <row r="1683" spans="1:8" x14ac:dyDescent="0.3">
      <c r="A1683" s="7">
        <v>43263</v>
      </c>
      <c r="B1683" s="1">
        <f>VLOOKUP(A1683,data_considerations!$C$16:$D$8665,2)</f>
        <v>2.0219999999999998</v>
      </c>
      <c r="C1683" s="38">
        <f t="shared" si="163"/>
        <v>-1.0332195237205525E-2</v>
      </c>
      <c r="D1683" s="71">
        <f t="shared" si="164"/>
        <v>1.3440263956838812E-3</v>
      </c>
      <c r="E1683">
        <f t="shared" si="160"/>
        <v>3.6660965558532162E-2</v>
      </c>
      <c r="F1683">
        <f t="shared" si="161"/>
        <v>1.9063702090436725</v>
      </c>
      <c r="G1683" s="4">
        <f t="shared" si="162"/>
        <v>-6.0301922166494645E-2</v>
      </c>
      <c r="H1683">
        <f t="shared" si="165"/>
        <v>0</v>
      </c>
    </row>
    <row r="1684" spans="1:8" x14ac:dyDescent="0.3">
      <c r="A1684" s="7">
        <v>43270</v>
      </c>
      <c r="B1684" s="1">
        <f>VLOOKUP(A1684,data_considerations!$C$16:$D$8665,2)</f>
        <v>1.986</v>
      </c>
      <c r="C1684" s="38">
        <f t="shared" si="163"/>
        <v>-1.7964554975298773E-2</v>
      </c>
      <c r="D1684" s="71">
        <f t="shared" si="164"/>
        <v>1.2697900674480322E-3</v>
      </c>
      <c r="E1684">
        <f t="shared" si="160"/>
        <v>3.5634113815949345E-2</v>
      </c>
      <c r="F1684">
        <f t="shared" si="161"/>
        <v>1.8529739184293659</v>
      </c>
      <c r="G1684" s="4">
        <f t="shared" si="162"/>
        <v>-5.8612901353365859E-2</v>
      </c>
      <c r="H1684">
        <f t="shared" si="165"/>
        <v>0</v>
      </c>
    </row>
    <row r="1685" spans="1:8" x14ac:dyDescent="0.3">
      <c r="A1685" s="7">
        <v>43277</v>
      </c>
      <c r="B1685" s="1">
        <f>VLOOKUP(A1685,data_considerations!$C$16:$D$8665,2)</f>
        <v>2.016</v>
      </c>
      <c r="C1685" s="38">
        <f t="shared" si="163"/>
        <v>1.4992784586141318E-2</v>
      </c>
      <c r="D1685" s="71">
        <f t="shared" si="164"/>
        <v>1.212966177528782E-3</v>
      </c>
      <c r="E1685">
        <f t="shared" si="160"/>
        <v>3.4827663968873684E-2</v>
      </c>
      <c r="F1685">
        <f t="shared" si="161"/>
        <v>1.8110385263814317</v>
      </c>
      <c r="G1685" s="4">
        <f t="shared" si="162"/>
        <v>-5.7286409397449001E-2</v>
      </c>
      <c r="H1685">
        <f t="shared" si="165"/>
        <v>0</v>
      </c>
    </row>
    <row r="1686" spans="1:8" x14ac:dyDescent="0.3">
      <c r="A1686" s="7">
        <v>43284</v>
      </c>
      <c r="B1686" s="1">
        <f>VLOOKUP(A1686,data_considerations!$C$16:$D$8665,2)</f>
        <v>2.0910000000000002</v>
      </c>
      <c r="C1686" s="38">
        <f t="shared" si="163"/>
        <v>3.6527070237374323E-2</v>
      </c>
      <c r="D1686" s="71">
        <f t="shared" si="164"/>
        <v>1.1536752222558414E-3</v>
      </c>
      <c r="E1686">
        <f t="shared" si="160"/>
        <v>3.3965794886265235E-2</v>
      </c>
      <c r="F1686">
        <f t="shared" si="161"/>
        <v>1.7662213340857922</v>
      </c>
      <c r="G1686" s="4">
        <f t="shared" si="162"/>
        <v>-5.5868760910963156E-2</v>
      </c>
      <c r="H1686">
        <f t="shared" si="165"/>
        <v>0</v>
      </c>
    </row>
    <row r="1687" spans="1:8" x14ac:dyDescent="0.3">
      <c r="A1687" s="7">
        <v>43291</v>
      </c>
      <c r="B1687" s="1">
        <f>VLOOKUP(A1687,data_considerations!$C$16:$D$8665,2)</f>
        <v>2.1230000000000002</v>
      </c>
      <c r="C1687" s="38">
        <f t="shared" si="163"/>
        <v>1.5187762274622589E-2</v>
      </c>
      <c r="D1687" s="71">
        <f t="shared" si="164"/>
        <v>1.1645083205280556E-3</v>
      </c>
      <c r="E1687">
        <f t="shared" si="160"/>
        <v>3.4124892974602215E-2</v>
      </c>
      <c r="F1687">
        <f t="shared" si="161"/>
        <v>1.7744944346793152</v>
      </c>
      <c r="G1687" s="4">
        <f t="shared" si="162"/>
        <v>-5.6130453978605284E-2</v>
      </c>
      <c r="H1687">
        <f t="shared" si="165"/>
        <v>0</v>
      </c>
    </row>
    <row r="1688" spans="1:8" x14ac:dyDescent="0.3">
      <c r="A1688" s="7">
        <v>43298</v>
      </c>
      <c r="B1688" s="1">
        <f>VLOOKUP(A1688,data_considerations!$C$16:$D$8665,2)</f>
        <v>1.986</v>
      </c>
      <c r="C1688" s="38">
        <f t="shared" si="163"/>
        <v>-6.6707617098138272E-2</v>
      </c>
      <c r="D1688" s="71">
        <f t="shared" si="164"/>
        <v>1.1084779086709992E-3</v>
      </c>
      <c r="E1688">
        <f t="shared" si="160"/>
        <v>3.3293811867537777E-2</v>
      </c>
      <c r="F1688">
        <f t="shared" si="161"/>
        <v>1.7312782171119645</v>
      </c>
      <c r="G1688" s="4">
        <f t="shared" si="162"/>
        <v>-5.4763447205359493E-2</v>
      </c>
      <c r="H1688">
        <f t="shared" si="165"/>
        <v>1</v>
      </c>
    </row>
    <row r="1689" spans="1:8" x14ac:dyDescent="0.3">
      <c r="A1689" s="7">
        <v>43305</v>
      </c>
      <c r="B1689" s="1">
        <f>VLOOKUP(A1689,data_considerations!$C$16:$D$8665,2)</f>
        <v>2.077</v>
      </c>
      <c r="C1689" s="38">
        <f t="shared" si="163"/>
        <v>4.4801979270994378E-2</v>
      </c>
      <c r="D1689" s="71">
        <f t="shared" si="164"/>
        <v>1.3089636048854492E-3</v>
      </c>
      <c r="E1689">
        <f t="shared" si="160"/>
        <v>3.6179602055377132E-2</v>
      </c>
      <c r="F1689">
        <f t="shared" si="161"/>
        <v>1.8813393068796109</v>
      </c>
      <c r="G1689" s="4">
        <f t="shared" si="162"/>
        <v>-5.9510149662448032E-2</v>
      </c>
      <c r="H1689">
        <f t="shared" si="165"/>
        <v>0</v>
      </c>
    </row>
    <row r="1690" spans="1:8" x14ac:dyDescent="0.3">
      <c r="A1690" s="7">
        <v>43312</v>
      </c>
      <c r="B1690" s="1">
        <f>VLOOKUP(A1690,data_considerations!$C$16:$D$8665,2)</f>
        <v>2.1070000000000002</v>
      </c>
      <c r="C1690" s="38">
        <f t="shared" si="163"/>
        <v>1.4340589928076925E-2</v>
      </c>
      <c r="D1690" s="71">
        <f t="shared" si="164"/>
        <v>1.3508588293882388E-3</v>
      </c>
      <c r="E1690">
        <f t="shared" si="160"/>
        <v>3.6754031471230998E-2</v>
      </c>
      <c r="F1690">
        <f t="shared" si="161"/>
        <v>1.9112096365040119</v>
      </c>
      <c r="G1690" s="4">
        <f t="shared" si="162"/>
        <v>-6.0455001970542876E-2</v>
      </c>
      <c r="H1690">
        <f t="shared" si="165"/>
        <v>0</v>
      </c>
    </row>
    <row r="1691" spans="1:8" x14ac:dyDescent="0.3">
      <c r="A1691" s="7">
        <v>43319</v>
      </c>
      <c r="B1691" s="1">
        <f>VLOOKUP(A1691,data_considerations!$C$16:$D$8665,2)</f>
        <v>2.121</v>
      </c>
      <c r="C1691" s="38">
        <f t="shared" si="163"/>
        <v>6.6225407604932366E-3</v>
      </c>
      <c r="D1691" s="71">
        <f t="shared" si="164"/>
        <v>1.2821464507940601E-3</v>
      </c>
      <c r="E1691">
        <f t="shared" si="160"/>
        <v>3.5807072636478678E-2</v>
      </c>
      <c r="F1691">
        <f t="shared" si="161"/>
        <v>1.8619677770968912</v>
      </c>
      <c r="G1691" s="4">
        <f t="shared" si="162"/>
        <v>-5.8897393296626785E-2</v>
      </c>
      <c r="H1691">
        <f t="shared" si="165"/>
        <v>0</v>
      </c>
    </row>
    <row r="1692" spans="1:8" x14ac:dyDescent="0.3">
      <c r="A1692" s="7">
        <v>43326</v>
      </c>
      <c r="B1692" s="1">
        <f>VLOOKUP(A1692,data_considerations!$C$16:$D$8665,2)</f>
        <v>2.0619999999999998</v>
      </c>
      <c r="C1692" s="38">
        <f t="shared" si="163"/>
        <v>-2.8211289987777249E-2</v>
      </c>
      <c r="D1692" s="71">
        <f t="shared" si="164"/>
        <v>1.2078491465138802E-3</v>
      </c>
      <c r="E1692">
        <f t="shared" si="160"/>
        <v>3.4754124165541564E-2</v>
      </c>
      <c r="F1692">
        <f t="shared" si="161"/>
        <v>1.8072144566081614</v>
      </c>
      <c r="G1692" s="4">
        <f t="shared" si="162"/>
        <v>-5.7165447185212867E-2</v>
      </c>
      <c r="H1692">
        <f t="shared" si="165"/>
        <v>0</v>
      </c>
    </row>
    <row r="1693" spans="1:8" x14ac:dyDescent="0.3">
      <c r="A1693" s="7">
        <v>43333</v>
      </c>
      <c r="B1693" s="1">
        <f>VLOOKUP(A1693,data_considerations!$C$16:$D$8665,2)</f>
        <v>2.044</v>
      </c>
      <c r="C1693" s="38">
        <f t="shared" si="163"/>
        <v>-8.7677132533100378E-3</v>
      </c>
      <c r="D1693" s="71">
        <f t="shared" si="164"/>
        <v>1.183130810689515E-3</v>
      </c>
      <c r="E1693">
        <f t="shared" si="160"/>
        <v>3.4396668598710468E-2</v>
      </c>
      <c r="F1693">
        <f t="shared" si="161"/>
        <v>1.7886267671329443</v>
      </c>
      <c r="G1693" s="4">
        <f t="shared" si="162"/>
        <v>-5.657748509963674E-2</v>
      </c>
      <c r="H1693">
        <f t="shared" si="165"/>
        <v>0</v>
      </c>
    </row>
    <row r="1694" spans="1:8" x14ac:dyDescent="0.3">
      <c r="A1694" s="7">
        <v>43340</v>
      </c>
      <c r="B1694" s="1">
        <f>VLOOKUP(A1694,data_considerations!$C$16:$D$8665,2)</f>
        <v>2.0979999999999999</v>
      </c>
      <c r="C1694" s="38">
        <f t="shared" si="163"/>
        <v>2.6075837632647349E-2</v>
      </c>
      <c r="D1694" s="71">
        <f t="shared" si="164"/>
        <v>1.1167553297896802E-3</v>
      </c>
      <c r="E1694">
        <f t="shared" si="160"/>
        <v>3.3417889367667736E-2</v>
      </c>
      <c r="F1694">
        <f t="shared" si="161"/>
        <v>1.7377302471187224</v>
      </c>
      <c r="G1694" s="4">
        <f t="shared" si="162"/>
        <v>-5.496753653147133E-2</v>
      </c>
      <c r="H1694">
        <f t="shared" si="165"/>
        <v>0</v>
      </c>
    </row>
    <row r="1695" spans="1:8" x14ac:dyDescent="0.3">
      <c r="A1695" s="7">
        <v>43347</v>
      </c>
      <c r="B1695" s="1">
        <f>VLOOKUP(A1695,data_considerations!$C$16:$D$8665,2)</f>
        <v>2.1379999999999999</v>
      </c>
      <c r="C1695" s="38">
        <f t="shared" si="163"/>
        <v>1.888630262874803E-2</v>
      </c>
      <c r="D1695" s="71">
        <f t="shared" si="164"/>
        <v>1.0905469684969508E-3</v>
      </c>
      <c r="E1695">
        <f t="shared" si="160"/>
        <v>3.302343059854549E-2</v>
      </c>
      <c r="F1695">
        <f t="shared" si="161"/>
        <v>1.7172183911243655</v>
      </c>
      <c r="G1695" s="4">
        <f t="shared" si="162"/>
        <v>-5.4318709594397788E-2</v>
      </c>
      <c r="H1695">
        <f t="shared" si="165"/>
        <v>0</v>
      </c>
    </row>
    <row r="1696" spans="1:8" x14ac:dyDescent="0.3">
      <c r="A1696" s="7">
        <v>43354</v>
      </c>
      <c r="B1696" s="1">
        <f>VLOOKUP(A1696,data_considerations!$C$16:$D$8665,2)</f>
        <v>2.085</v>
      </c>
      <c r="C1696" s="38">
        <f t="shared" si="163"/>
        <v>-2.5101957352088651E-2</v>
      </c>
      <c r="D1696" s="71">
        <f t="shared" si="164"/>
        <v>1.046515696006213E-3</v>
      </c>
      <c r="E1696">
        <f t="shared" si="160"/>
        <v>3.2349894837637616E-2</v>
      </c>
      <c r="F1696">
        <f t="shared" si="161"/>
        <v>1.682194531557156</v>
      </c>
      <c r="G1696" s="4">
        <f t="shared" si="162"/>
        <v>-5.3210841855186951E-2</v>
      </c>
      <c r="H1696">
        <f t="shared" si="165"/>
        <v>0</v>
      </c>
    </row>
    <row r="1697" spans="1:8" x14ac:dyDescent="0.3">
      <c r="A1697" s="7">
        <v>43361</v>
      </c>
      <c r="B1697" s="1">
        <f>VLOOKUP(A1697,data_considerations!$C$16:$D$8665,2)</f>
        <v>2.0819999999999999</v>
      </c>
      <c r="C1697" s="38">
        <f t="shared" si="163"/>
        <v>-1.4398850579876432E-3</v>
      </c>
      <c r="D1697" s="71">
        <f t="shared" si="164"/>
        <v>1.0215312500202048E-3</v>
      </c>
      <c r="E1697">
        <f t="shared" si="160"/>
        <v>3.1961402503961005E-2</v>
      </c>
      <c r="F1697">
        <f t="shared" si="161"/>
        <v>1.6619929302059722</v>
      </c>
      <c r="G1697" s="4">
        <f t="shared" si="162"/>
        <v>-5.2571828831096137E-2</v>
      </c>
      <c r="H1697">
        <f t="shared" si="165"/>
        <v>0</v>
      </c>
    </row>
    <row r="1698" spans="1:8" x14ac:dyDescent="0.3">
      <c r="A1698" s="7">
        <v>43368</v>
      </c>
      <c r="B1698" s="1">
        <f>VLOOKUP(A1698,data_considerations!$C$16:$D$8665,2)</f>
        <v>2.1349999999999998</v>
      </c>
      <c r="C1698" s="38">
        <f t="shared" si="163"/>
        <v>2.5137676487810772E-2</v>
      </c>
      <c r="D1698" s="71">
        <f t="shared" si="164"/>
        <v>9.6036377115780547E-4</v>
      </c>
      <c r="E1698">
        <f t="shared" si="160"/>
        <v>3.0989736545472688E-2</v>
      </c>
      <c r="F1698">
        <f t="shared" si="161"/>
        <v>1.6114663003645797</v>
      </c>
      <c r="G1698" s="4">
        <f t="shared" si="162"/>
        <v>-5.0973580555091352E-2</v>
      </c>
      <c r="H1698">
        <f t="shared" si="165"/>
        <v>0</v>
      </c>
    </row>
    <row r="1699" spans="1:8" x14ac:dyDescent="0.3">
      <c r="A1699" s="7">
        <v>43375</v>
      </c>
      <c r="B1699" s="1">
        <f>VLOOKUP(A1699,data_considerations!$C$16:$D$8665,2)</f>
        <v>2.2040000000000002</v>
      </c>
      <c r="C1699" s="38">
        <f t="shared" si="163"/>
        <v>3.1807244610080339E-2</v>
      </c>
      <c r="D1699" s="71">
        <f t="shared" si="164"/>
        <v>9.4065611164068715E-4</v>
      </c>
      <c r="E1699">
        <f t="shared" si="160"/>
        <v>3.0670117568093656E-2</v>
      </c>
      <c r="F1699">
        <f t="shared" si="161"/>
        <v>1.59484611354087</v>
      </c>
      <c r="G1699" s="4">
        <f t="shared" si="162"/>
        <v>-5.0447854120906931E-2</v>
      </c>
      <c r="H1699">
        <f t="shared" si="165"/>
        <v>0</v>
      </c>
    </row>
    <row r="1700" spans="1:8" x14ac:dyDescent="0.3">
      <c r="A1700" s="7">
        <v>43382</v>
      </c>
      <c r="B1700" s="1">
        <f>VLOOKUP(A1700,data_considerations!$C$16:$D$8665,2)</f>
        <v>2.157</v>
      </c>
      <c r="C1700" s="38">
        <f t="shared" si="163"/>
        <v>-2.1555523883648755E-2</v>
      </c>
      <c r="D1700" s="71">
        <f t="shared" si="164"/>
        <v>9.4491879352337504E-4</v>
      </c>
      <c r="E1700">
        <f t="shared" si="160"/>
        <v>3.0739531446061032E-2</v>
      </c>
      <c r="F1700">
        <f t="shared" si="161"/>
        <v>1.5984556351951738</v>
      </c>
      <c r="G1700" s="4">
        <f t="shared" si="162"/>
        <v>-5.0562029789842339E-2</v>
      </c>
      <c r="H1700">
        <f t="shared" si="165"/>
        <v>0</v>
      </c>
    </row>
    <row r="1701" spans="1:8" x14ac:dyDescent="0.3">
      <c r="A1701" s="7">
        <v>43389</v>
      </c>
      <c r="B1701" s="1">
        <f>VLOOKUP(A1701,data_considerations!$C$16:$D$8665,2)</f>
        <v>2.0590000000000002</v>
      </c>
      <c r="C1701" s="38">
        <f t="shared" si="163"/>
        <v>-4.649793936136682E-2</v>
      </c>
      <c r="D1701" s="71">
        <f t="shared" si="164"/>
        <v>9.1610210250588563E-4</v>
      </c>
      <c r="E1701">
        <f t="shared" si="160"/>
        <v>3.0267178634717271E-2</v>
      </c>
      <c r="F1701">
        <f t="shared" si="161"/>
        <v>1.5738932890052981</v>
      </c>
      <c r="G1701" s="4">
        <f t="shared" si="162"/>
        <v>-4.9785078554902822E-2</v>
      </c>
      <c r="H1701">
        <f t="shared" si="165"/>
        <v>0</v>
      </c>
    </row>
    <row r="1702" spans="1:8" x14ac:dyDescent="0.3">
      <c r="A1702" s="7">
        <v>43396</v>
      </c>
      <c r="B1702" s="1">
        <f>VLOOKUP(A1702,data_considerations!$C$16:$D$8665,2)</f>
        <v>1.913</v>
      </c>
      <c r="C1702" s="38">
        <f t="shared" si="163"/>
        <v>-7.3547737587536632E-2</v>
      </c>
      <c r="D1702" s="71">
        <f t="shared" si="164"/>
        <v>9.908594782467332E-4</v>
      </c>
      <c r="E1702">
        <f t="shared" si="160"/>
        <v>3.1477920487966375E-2</v>
      </c>
      <c r="F1702">
        <f t="shared" si="161"/>
        <v>1.6368518653742514</v>
      </c>
      <c r="G1702" s="4">
        <f t="shared" si="162"/>
        <v>-5.1776571683521559E-2</v>
      </c>
      <c r="H1702">
        <f t="shared" si="165"/>
        <v>1</v>
      </c>
    </row>
    <row r="1703" spans="1:8" x14ac:dyDescent="0.3">
      <c r="A1703" s="7">
        <v>43403</v>
      </c>
      <c r="B1703" s="1">
        <f>VLOOKUP(A1703,data_considerations!$C$16:$D$8665,2)</f>
        <v>1.883</v>
      </c>
      <c r="C1703" s="38">
        <f t="shared" si="163"/>
        <v>-1.5806440783100506E-2</v>
      </c>
      <c r="D1703" s="71">
        <f t="shared" si="164"/>
        <v>1.2559640918066383E-3</v>
      </c>
      <c r="E1703">
        <f t="shared" si="160"/>
        <v>3.5439583685571679E-2</v>
      </c>
      <c r="F1703">
        <f t="shared" si="161"/>
        <v>1.8428583516497272</v>
      </c>
      <c r="G1703" s="4">
        <f t="shared" si="162"/>
        <v>-5.8292927762862816E-2</v>
      </c>
      <c r="H1703">
        <f t="shared" si="165"/>
        <v>0</v>
      </c>
    </row>
    <row r="1704" spans="1:8" x14ac:dyDescent="0.3">
      <c r="A1704" s="7">
        <v>43410</v>
      </c>
      <c r="B1704" s="1">
        <f>VLOOKUP(A1704,data_considerations!$C$16:$D$8665,2)</f>
        <v>1.7549999999999999</v>
      </c>
      <c r="C1704" s="38">
        <f t="shared" si="163"/>
        <v>-7.0397392757186331E-2</v>
      </c>
      <c r="D1704" s="71">
        <f t="shared" si="164"/>
        <v>1.1955968605120197E-3</v>
      </c>
      <c r="E1704">
        <f t="shared" si="160"/>
        <v>3.457740390069821E-2</v>
      </c>
      <c r="F1704">
        <f t="shared" si="161"/>
        <v>1.798025002836307</v>
      </c>
      <c r="G1704" s="4">
        <f t="shared" si="162"/>
        <v>-5.687476821662945E-2</v>
      </c>
      <c r="H1704">
        <f t="shared" si="165"/>
        <v>1</v>
      </c>
    </row>
    <row r="1705" spans="1:8" x14ac:dyDescent="0.3">
      <c r="A1705" s="7">
        <v>43417</v>
      </c>
      <c r="B1705" s="1">
        <f>VLOOKUP(A1705,data_considerations!$C$16:$D$8665,2)</f>
        <v>1.599</v>
      </c>
      <c r="C1705" s="38">
        <f t="shared" si="163"/>
        <v>-9.3090423066011854E-2</v>
      </c>
      <c r="D1705" s="71">
        <f t="shared" si="164"/>
        <v>1.4212086233018717E-3</v>
      </c>
      <c r="E1705">
        <f t="shared" si="160"/>
        <v>3.7698920717997637E-2</v>
      </c>
      <c r="F1705">
        <f t="shared" si="161"/>
        <v>1.9603438773358772</v>
      </c>
      <c r="G1705" s="4">
        <f t="shared" si="162"/>
        <v>-6.2009206475154427E-2</v>
      </c>
      <c r="H1705">
        <f t="shared" si="165"/>
        <v>1</v>
      </c>
    </row>
    <row r="1706" spans="1:8" x14ac:dyDescent="0.3">
      <c r="A1706" s="7">
        <v>43424</v>
      </c>
      <c r="B1706" s="1">
        <f>VLOOKUP(A1706,data_considerations!$C$16:$D$8665,2)</f>
        <v>1.5669999999999999</v>
      </c>
      <c r="C1706" s="38">
        <f t="shared" si="163"/>
        <v>-2.0215470477933376E-2</v>
      </c>
      <c r="D1706" s="71">
        <f t="shared" si="164"/>
        <v>1.8558857179003041E-3</v>
      </c>
      <c r="E1706">
        <f t="shared" si="160"/>
        <v>4.3079992083336134E-2</v>
      </c>
      <c r="F1706">
        <f t="shared" si="161"/>
        <v>2.2401595883334791</v>
      </c>
      <c r="G1706" s="4">
        <f t="shared" si="162"/>
        <v>-7.0860281227316163E-2</v>
      </c>
      <c r="H1706">
        <f t="shared" si="165"/>
        <v>0</v>
      </c>
    </row>
    <row r="1707" spans="1:8" x14ac:dyDescent="0.3">
      <c r="A1707" s="7">
        <v>43431</v>
      </c>
      <c r="B1707" s="1">
        <f>VLOOKUP(A1707,data_considerations!$C$16:$D$8665,2)</f>
        <v>1.5009999999999999</v>
      </c>
      <c r="C1707" s="38">
        <f t="shared" si="163"/>
        <v>-4.3031410722558949E-2</v>
      </c>
      <c r="D1707" s="71">
        <f t="shared" si="164"/>
        <v>1.7690524896249375E-3</v>
      </c>
      <c r="E1707">
        <f t="shared" si="160"/>
        <v>4.2060105677767114E-2</v>
      </c>
      <c r="F1707">
        <f t="shared" si="161"/>
        <v>2.1871254952438899</v>
      </c>
      <c r="G1707" s="4">
        <f t="shared" si="162"/>
        <v>-6.9182717374037458E-2</v>
      </c>
      <c r="H1707">
        <f t="shared" si="165"/>
        <v>0</v>
      </c>
    </row>
    <row r="1708" spans="1:8" x14ac:dyDescent="0.3">
      <c r="A1708" s="7">
        <v>43438</v>
      </c>
      <c r="B1708" s="1">
        <f>VLOOKUP(A1708,data_considerations!$C$16:$D$8665,2)</f>
        <v>1.518</v>
      </c>
      <c r="C1708" s="38">
        <f t="shared" si="163"/>
        <v>1.1262126322113273E-2</v>
      </c>
      <c r="D1708" s="71">
        <f t="shared" si="164"/>
        <v>1.7740114787738548E-3</v>
      </c>
      <c r="E1708">
        <f t="shared" si="160"/>
        <v>4.2119015643457942E-2</v>
      </c>
      <c r="F1708">
        <f t="shared" si="161"/>
        <v>2.1901888134598129</v>
      </c>
      <c r="G1708" s="4">
        <f t="shared" si="162"/>
        <v>-6.9279615644767617E-2</v>
      </c>
      <c r="H1708">
        <f t="shared" si="165"/>
        <v>0</v>
      </c>
    </row>
    <row r="1709" spans="1:8" x14ac:dyDescent="0.3">
      <c r="A1709" s="7">
        <v>43445</v>
      </c>
      <c r="B1709" s="1">
        <f>VLOOKUP(A1709,data_considerations!$C$16:$D$8665,2)</f>
        <v>1.498</v>
      </c>
      <c r="C1709" s="38">
        <f t="shared" si="163"/>
        <v>-1.3262793878410445E-2</v>
      </c>
      <c r="D1709" s="71">
        <f t="shared" si="164"/>
        <v>1.6751809194051376E-3</v>
      </c>
      <c r="E1709">
        <f t="shared" si="160"/>
        <v>4.0928974082001343E-2</v>
      </c>
      <c r="F1709">
        <f t="shared" si="161"/>
        <v>2.1283066522640697</v>
      </c>
      <c r="G1709" s="4">
        <f t="shared" si="162"/>
        <v>-6.7322171466182731E-2</v>
      </c>
      <c r="H1709">
        <f t="shared" si="165"/>
        <v>0</v>
      </c>
    </row>
    <row r="1710" spans="1:8" x14ac:dyDescent="0.3">
      <c r="A1710" s="7">
        <v>43452</v>
      </c>
      <c r="B1710" s="1">
        <f>VLOOKUP(A1710,data_considerations!$C$16:$D$8665,2)</f>
        <v>1.4</v>
      </c>
      <c r="C1710" s="38">
        <f t="shared" si="163"/>
        <v>-6.7658648473814809E-2</v>
      </c>
      <c r="D1710" s="71">
        <f t="shared" si="164"/>
        <v>1.5852241663285014E-3</v>
      </c>
      <c r="E1710">
        <f t="shared" si="160"/>
        <v>3.9814873682186933E-2</v>
      </c>
      <c r="F1710">
        <f t="shared" si="161"/>
        <v>2.0703734314737203</v>
      </c>
      <c r="G1710" s="4">
        <f t="shared" si="162"/>
        <v>-6.5489639382759909E-2</v>
      </c>
      <c r="H1710">
        <f t="shared" si="165"/>
        <v>1</v>
      </c>
    </row>
    <row r="1711" spans="1:8" x14ac:dyDescent="0.3">
      <c r="A1711" s="7">
        <v>43459</v>
      </c>
      <c r="B1711" s="1">
        <f>VLOOKUP(A1711,data_considerations!$C$16:$D$8665,2)</f>
        <v>1.36</v>
      </c>
      <c r="C1711" s="38">
        <f t="shared" si="163"/>
        <v>-2.8987536873252187E-2</v>
      </c>
      <c r="D1711" s="71">
        <f t="shared" si="164"/>
        <v>1.7647722791469861E-3</v>
      </c>
      <c r="E1711">
        <f t="shared" si="160"/>
        <v>4.2009192793327821E-2</v>
      </c>
      <c r="F1711">
        <f t="shared" si="161"/>
        <v>2.1844780252530467</v>
      </c>
      <c r="G1711" s="4">
        <f t="shared" si="162"/>
        <v>-6.9098973131408933E-2</v>
      </c>
      <c r="H1711">
        <f t="shared" si="165"/>
        <v>0</v>
      </c>
    </row>
    <row r="1712" spans="1:8" x14ac:dyDescent="0.3">
      <c r="A1712" s="7">
        <v>43466</v>
      </c>
      <c r="B1712" s="1">
        <f>VLOOKUP(A1712,data_considerations!$C$16:$D$8665,2)</f>
        <v>1.3680000000000001</v>
      </c>
      <c r="C1712" s="38">
        <f t="shared" si="163"/>
        <v>5.8651194523980576E-3</v>
      </c>
      <c r="D1712" s="71">
        <f t="shared" si="164"/>
        <v>1.7093025800368562E-3</v>
      </c>
      <c r="E1712">
        <f t="shared" si="160"/>
        <v>4.1343712702620897E-2</v>
      </c>
      <c r="F1712">
        <f t="shared" si="161"/>
        <v>2.1498730605362866</v>
      </c>
      <c r="G1712" s="4">
        <f t="shared" si="162"/>
        <v>-6.8004355790545659E-2</v>
      </c>
      <c r="H1712">
        <f t="shared" si="165"/>
        <v>0</v>
      </c>
    </row>
    <row r="1713" spans="1:8" x14ac:dyDescent="0.3">
      <c r="A1713" s="7">
        <v>43473</v>
      </c>
      <c r="B1713" s="1">
        <f>VLOOKUP(A1713,data_considerations!$C$16:$D$8665,2)</f>
        <v>1.413</v>
      </c>
      <c r="C1713" s="38">
        <f t="shared" si="163"/>
        <v>3.2365284502031716E-2</v>
      </c>
      <c r="D1713" s="71">
        <f t="shared" si="164"/>
        <v>1.6088084028060988E-3</v>
      </c>
      <c r="E1713">
        <f t="shared" si="160"/>
        <v>4.0109953911792257E-2</v>
      </c>
      <c r="F1713">
        <f t="shared" si="161"/>
        <v>2.0857176034131975</v>
      </c>
      <c r="G1713" s="4">
        <f t="shared" si="162"/>
        <v>-6.5975003168667903E-2</v>
      </c>
      <c r="H1713">
        <f t="shared" si="165"/>
        <v>0</v>
      </c>
    </row>
    <row r="1714" spans="1:8" x14ac:dyDescent="0.3">
      <c r="A1714" s="7">
        <v>43480</v>
      </c>
      <c r="B1714" s="1">
        <f>VLOOKUP(A1714,data_considerations!$C$16:$D$8665,2)</f>
        <v>1.4490000000000001</v>
      </c>
      <c r="C1714" s="38">
        <f t="shared" si="163"/>
        <v>2.5158559636154931E-2</v>
      </c>
      <c r="D1714" s="71">
        <f t="shared" si="164"/>
        <v>1.5751305970915803E-3</v>
      </c>
      <c r="E1714">
        <f t="shared" si="160"/>
        <v>3.96879150005588E-2</v>
      </c>
      <c r="F1714">
        <f t="shared" si="161"/>
        <v>2.0637715800290577</v>
      </c>
      <c r="G1714" s="4">
        <f t="shared" si="162"/>
        <v>-6.5280810934810904E-2</v>
      </c>
      <c r="H1714">
        <f t="shared" si="165"/>
        <v>0</v>
      </c>
    </row>
    <row r="1715" spans="1:8" x14ac:dyDescent="0.3">
      <c r="A1715" s="7">
        <v>43487</v>
      </c>
      <c r="B1715" s="1">
        <f>VLOOKUP(A1715,data_considerations!$C$16:$D$8665,2)</f>
        <v>1.4350000000000001</v>
      </c>
      <c r="C1715" s="38">
        <f t="shared" si="163"/>
        <v>-9.7088141269609379E-3</v>
      </c>
      <c r="D1715" s="71">
        <f t="shared" si="164"/>
        <v>1.5185999486440431E-3</v>
      </c>
      <c r="E1715">
        <f t="shared" si="160"/>
        <v>3.8969217962951774E-2</v>
      </c>
      <c r="F1715">
        <f t="shared" si="161"/>
        <v>2.026399334073492</v>
      </c>
      <c r="G1715" s="4">
        <f t="shared" si="162"/>
        <v>-6.4098659505823705E-2</v>
      </c>
      <c r="H1715">
        <f t="shared" si="165"/>
        <v>0</v>
      </c>
    </row>
    <row r="1716" spans="1:8" x14ac:dyDescent="0.3">
      <c r="A1716" s="7">
        <v>43494</v>
      </c>
      <c r="B1716" s="1">
        <f>VLOOKUP(A1716,data_considerations!$C$16:$D$8665,2)</f>
        <v>1.385</v>
      </c>
      <c r="C1716" s="38">
        <f t="shared" si="163"/>
        <v>-3.5464709572282656E-2</v>
      </c>
      <c r="D1716" s="71">
        <f t="shared" si="164"/>
        <v>1.4331396160305132E-3</v>
      </c>
      <c r="E1716">
        <f t="shared" si="160"/>
        <v>3.7856830506931151E-2</v>
      </c>
      <c r="F1716">
        <f t="shared" si="161"/>
        <v>1.9685551863604198</v>
      </c>
      <c r="G1716" s="4">
        <f t="shared" si="162"/>
        <v>-6.2268944964212862E-2</v>
      </c>
      <c r="H1716">
        <f t="shared" si="165"/>
        <v>0</v>
      </c>
    </row>
    <row r="1717" spans="1:8" x14ac:dyDescent="0.3">
      <c r="A1717" s="7">
        <v>43501</v>
      </c>
      <c r="B1717" s="1">
        <f>VLOOKUP(A1717,data_considerations!$C$16:$D$8665,2)</f>
        <v>1.4570000000000001</v>
      </c>
      <c r="C1717" s="38">
        <f t="shared" si="163"/>
        <v>5.0679387573766027E-2</v>
      </c>
      <c r="D1717" s="71">
        <f t="shared" si="164"/>
        <v>1.4226159765714638E-3</v>
      </c>
      <c r="E1717">
        <f t="shared" si="160"/>
        <v>3.7717581796444265E-2</v>
      </c>
      <c r="F1717">
        <f t="shared" si="161"/>
        <v>1.9613142534151018</v>
      </c>
      <c r="G1717" s="4">
        <f t="shared" si="162"/>
        <v>-6.2039901217720191E-2</v>
      </c>
      <c r="H1717">
        <f t="shared" si="165"/>
        <v>0</v>
      </c>
    </row>
    <row r="1718" spans="1:8" x14ac:dyDescent="0.3">
      <c r="A1718" s="7">
        <v>43508</v>
      </c>
      <c r="B1718" s="1">
        <f>VLOOKUP(A1718,data_considerations!$C$16:$D$8665,2)</f>
        <v>1.478</v>
      </c>
      <c r="C1718" s="38">
        <f t="shared" si="163"/>
        <v>1.4310295312942112E-2</v>
      </c>
      <c r="D1718" s="71">
        <f t="shared" si="164"/>
        <v>1.4913630374682955E-3</v>
      </c>
      <c r="E1718">
        <f t="shared" si="160"/>
        <v>3.8618169784031653E-2</v>
      </c>
      <c r="F1718">
        <f t="shared" si="161"/>
        <v>2.008144828769646</v>
      </c>
      <c r="G1718" s="4">
        <f t="shared" si="162"/>
        <v>-6.3521236635492237E-2</v>
      </c>
      <c r="H1718">
        <f t="shared" si="165"/>
        <v>0</v>
      </c>
    </row>
    <row r="1719" spans="1:8" x14ac:dyDescent="0.3">
      <c r="A1719" s="7">
        <v>43515</v>
      </c>
      <c r="B1719" s="1">
        <f>VLOOKUP(A1719,data_considerations!$C$16:$D$8665,2)</f>
        <v>1.62</v>
      </c>
      <c r="C1719" s="38">
        <f t="shared" si="163"/>
        <v>9.1736326718282676E-2</v>
      </c>
      <c r="D1719" s="71">
        <f t="shared" si="164"/>
        <v>1.4141683283368145E-3</v>
      </c>
      <c r="E1719">
        <f t="shared" si="160"/>
        <v>3.7605429506080826E-2</v>
      </c>
      <c r="F1719">
        <f t="shared" si="161"/>
        <v>1.9554823343162029</v>
      </c>
      <c r="G1719" s="4">
        <f t="shared" si="162"/>
        <v>-6.1855427116144973E-2</v>
      </c>
      <c r="H1719">
        <f t="shared" si="165"/>
        <v>0</v>
      </c>
    </row>
    <row r="1720" spans="1:8" x14ac:dyDescent="0.3">
      <c r="A1720" s="7">
        <v>43522</v>
      </c>
      <c r="B1720" s="1">
        <f>VLOOKUP(A1720,data_considerations!$C$16:$D$8665,2)</f>
        <v>1.655</v>
      </c>
      <c r="C1720" s="38">
        <f t="shared" si="163"/>
        <v>2.1374859584733393E-2</v>
      </c>
      <c r="D1720" s="71">
        <f t="shared" si="164"/>
        <v>1.8342514470224163E-3</v>
      </c>
      <c r="E1720">
        <f t="shared" si="160"/>
        <v>4.2828161845010537E-2</v>
      </c>
      <c r="F1720">
        <f t="shared" si="161"/>
        <v>2.2270644159405482</v>
      </c>
      <c r="G1720" s="4">
        <f t="shared" si="162"/>
        <v>-7.0446057346430252E-2</v>
      </c>
      <c r="H1720">
        <f t="shared" si="165"/>
        <v>0</v>
      </c>
    </row>
    <row r="1721" spans="1:8" x14ac:dyDescent="0.3">
      <c r="A1721" s="7">
        <v>43529</v>
      </c>
      <c r="B1721" s="1">
        <f>VLOOKUP(A1721,data_considerations!$C$16:$D$8665,2)</f>
        <v>1.6850000000000001</v>
      </c>
      <c r="C1721" s="38">
        <f t="shared" si="163"/>
        <v>1.7964554975298894E-2</v>
      </c>
      <c r="D1721" s="71">
        <f t="shared" si="164"/>
        <v>1.7516094375370954E-3</v>
      </c>
      <c r="E1721">
        <f t="shared" si="160"/>
        <v>4.1852233363789508E-2</v>
      </c>
      <c r="F1721">
        <f t="shared" si="161"/>
        <v>2.1763161349170543</v>
      </c>
      <c r="G1721" s="4">
        <f t="shared" si="162"/>
        <v>-6.8840797844448604E-2</v>
      </c>
      <c r="H1721">
        <f t="shared" si="165"/>
        <v>0</v>
      </c>
    </row>
    <row r="1722" spans="1:8" x14ac:dyDescent="0.3">
      <c r="A1722" s="7">
        <v>43536</v>
      </c>
      <c r="B1722" s="1">
        <f>VLOOKUP(A1722,data_considerations!$C$16:$D$8665,2)</f>
        <v>1.754</v>
      </c>
      <c r="C1722" s="38">
        <f t="shared" si="163"/>
        <v>4.0133330145666307E-2</v>
      </c>
      <c r="D1722" s="71">
        <f t="shared" si="164"/>
        <v>1.665876385412502E-3</v>
      </c>
      <c r="E1722">
        <f t="shared" si="160"/>
        <v>4.0815148969622808E-2</v>
      </c>
      <c r="F1722">
        <f t="shared" si="161"/>
        <v>2.1223877464203862</v>
      </c>
      <c r="G1722" s="4">
        <f t="shared" si="162"/>
        <v>-6.7134945817248742E-2</v>
      </c>
      <c r="H1722">
        <f t="shared" si="165"/>
        <v>0</v>
      </c>
    </row>
    <row r="1723" spans="1:8" x14ac:dyDescent="0.3">
      <c r="A1723" s="7">
        <v>43543</v>
      </c>
      <c r="B1723" s="1">
        <f>VLOOKUP(A1723,data_considerations!$C$16:$D$8665,2)</f>
        <v>1.877</v>
      </c>
      <c r="C1723" s="38">
        <f t="shared" si="163"/>
        <v>6.7775863654380375E-2</v>
      </c>
      <c r="D1723" s="71">
        <f t="shared" si="164"/>
        <v>1.6625648536026146E-3</v>
      </c>
      <c r="E1723">
        <f t="shared" si="160"/>
        <v>4.0774561353895823E-2</v>
      </c>
      <c r="F1723">
        <f t="shared" si="161"/>
        <v>2.1202771904025828</v>
      </c>
      <c r="G1723" s="4">
        <f t="shared" si="162"/>
        <v>-6.7068185130310889E-2</v>
      </c>
      <c r="H1723">
        <f t="shared" si="165"/>
        <v>0</v>
      </c>
    </row>
    <row r="1724" spans="1:8" x14ac:dyDescent="0.3">
      <c r="A1724" s="7">
        <v>43550</v>
      </c>
      <c r="B1724" s="1">
        <f>VLOOKUP(A1724,data_considerations!$C$16:$D$8665,2)</f>
        <v>1.915</v>
      </c>
      <c r="C1724" s="38">
        <f t="shared" si="163"/>
        <v>2.0042865028237555E-2</v>
      </c>
      <c r="D1724" s="71">
        <f t="shared" si="164"/>
        <v>1.8384250240322873E-3</v>
      </c>
      <c r="E1724">
        <f t="shared" si="160"/>
        <v>4.2876858840548093E-2</v>
      </c>
      <c r="F1724">
        <f t="shared" si="161"/>
        <v>2.2295966597085011</v>
      </c>
      <c r="G1724" s="4">
        <f t="shared" si="162"/>
        <v>-7.052615677616185E-2</v>
      </c>
      <c r="H1724">
        <f t="shared" si="165"/>
        <v>0</v>
      </c>
    </row>
    <row r="1725" spans="1:8" x14ac:dyDescent="0.3">
      <c r="A1725" s="7">
        <v>43557</v>
      </c>
      <c r="B1725" s="1">
        <f>VLOOKUP(A1725,data_considerations!$C$16:$D$8665,2)</f>
        <v>1.865</v>
      </c>
      <c r="C1725" s="38">
        <f t="shared" si="163"/>
        <v>-2.6456569536830468E-2</v>
      </c>
      <c r="D1725" s="71">
        <f t="shared" si="164"/>
        <v>1.752222508902759E-3</v>
      </c>
      <c r="E1725">
        <f t="shared" si="160"/>
        <v>4.1859556960182454E-2</v>
      </c>
      <c r="F1725">
        <f t="shared" si="161"/>
        <v>2.1766969619294878</v>
      </c>
      <c r="G1725" s="4">
        <f t="shared" si="162"/>
        <v>-6.8852844088537868E-2</v>
      </c>
      <c r="H1725">
        <f t="shared" si="165"/>
        <v>0</v>
      </c>
    </row>
    <row r="1726" spans="1:8" x14ac:dyDescent="0.3">
      <c r="A1726" s="7">
        <v>43564</v>
      </c>
      <c r="B1726" s="1">
        <f>VLOOKUP(A1726,data_considerations!$C$16:$D$8665,2)</f>
        <v>2.0190000000000001</v>
      </c>
      <c r="C1726" s="38">
        <f t="shared" si="163"/>
        <v>7.9341286234921551E-2</v>
      </c>
      <c r="D1726" s="71">
        <f t="shared" si="164"/>
        <v>1.6890861626680223E-3</v>
      </c>
      <c r="E1726">
        <f t="shared" si="160"/>
        <v>4.1098493435502259E-2</v>
      </c>
      <c r="F1726">
        <f t="shared" si="161"/>
        <v>2.1371216586461177</v>
      </c>
      <c r="G1726" s="4">
        <f t="shared" si="162"/>
        <v>-6.7601005989627178E-2</v>
      </c>
      <c r="H1726">
        <f t="shared" si="165"/>
        <v>0</v>
      </c>
    </row>
    <row r="1727" spans="1:8" x14ac:dyDescent="0.3">
      <c r="A1727" s="7">
        <v>43571</v>
      </c>
      <c r="B1727" s="1">
        <f>VLOOKUP(A1727,data_considerations!$C$16:$D$8665,2)</f>
        <v>2.0579999999999998</v>
      </c>
      <c r="C1727" s="38">
        <f t="shared" si="163"/>
        <v>1.9132298081157354E-2</v>
      </c>
      <c r="D1727" s="71">
        <f t="shared" si="164"/>
        <v>1.9654433749926462E-3</v>
      </c>
      <c r="E1727">
        <f t="shared" si="160"/>
        <v>4.4333321271845243E-2</v>
      </c>
      <c r="F1727">
        <f t="shared" si="161"/>
        <v>2.3053327061359528</v>
      </c>
      <c r="G1727" s="4">
        <f t="shared" si="162"/>
        <v>-7.2921824288799522E-2</v>
      </c>
      <c r="H1727">
        <f t="shared" si="165"/>
        <v>0</v>
      </c>
    </row>
    <row r="1728" spans="1:8" x14ac:dyDescent="0.3">
      <c r="A1728" s="7">
        <v>43578</v>
      </c>
      <c r="B1728" s="1">
        <f>VLOOKUP(A1728,data_considerations!$C$16:$D$8665,2)</f>
        <v>2.1469999999999998</v>
      </c>
      <c r="C1728" s="38">
        <f t="shared" si="163"/>
        <v>4.2336881484786024E-2</v>
      </c>
      <c r="D1728" s="71">
        <f t="shared" si="164"/>
        <v>1.8694794622850627E-3</v>
      </c>
      <c r="E1728">
        <f t="shared" si="160"/>
        <v>4.3237477519913935E-2</v>
      </c>
      <c r="F1728">
        <f t="shared" si="161"/>
        <v>2.2483488310355244</v>
      </c>
      <c r="G1728" s="4">
        <f t="shared" si="162"/>
        <v>-7.1119321718863204E-2</v>
      </c>
      <c r="H1728">
        <f t="shared" si="165"/>
        <v>0</v>
      </c>
    </row>
    <row r="1729" spans="1:8" x14ac:dyDescent="0.3">
      <c r="A1729" s="7">
        <v>43585</v>
      </c>
      <c r="B1729" s="1">
        <f>VLOOKUP(A1729,data_considerations!$C$16:$D$8665,2)</f>
        <v>2.052</v>
      </c>
      <c r="C1729" s="38">
        <f t="shared" si="163"/>
        <v>-4.5256591588120718E-2</v>
      </c>
      <c r="D1729" s="71">
        <f t="shared" si="164"/>
        <v>1.864855386579368E-3</v>
      </c>
      <c r="E1729">
        <f t="shared" si="160"/>
        <v>4.3183971408143645E-2</v>
      </c>
      <c r="F1729">
        <f t="shared" si="161"/>
        <v>2.2455665132234697</v>
      </c>
      <c r="G1729" s="4">
        <f t="shared" si="162"/>
        <v>-7.1031311996853766E-2</v>
      </c>
      <c r="H1729">
        <f t="shared" si="165"/>
        <v>0</v>
      </c>
    </row>
    <row r="1730" spans="1:8" x14ac:dyDescent="0.3">
      <c r="A1730" s="7">
        <v>43592</v>
      </c>
      <c r="B1730" s="1">
        <f>VLOOKUP(A1730,data_considerations!$C$16:$D$8665,2)</f>
        <v>1.8839999999999999</v>
      </c>
      <c r="C1730" s="38">
        <f t="shared" si="163"/>
        <v>-8.5417751154351906E-2</v>
      </c>
      <c r="D1730" s="71">
        <f t="shared" si="164"/>
        <v>1.8758536083150435E-3</v>
      </c>
      <c r="E1730">
        <f t="shared" si="160"/>
        <v>4.3311125687460997E-2</v>
      </c>
      <c r="F1730">
        <f t="shared" si="161"/>
        <v>2.252178535747972</v>
      </c>
      <c r="G1730" s="4">
        <f t="shared" si="162"/>
        <v>-7.1240462174371313E-2</v>
      </c>
      <c r="H1730">
        <f t="shared" si="165"/>
        <v>1</v>
      </c>
    </row>
    <row r="1731" spans="1:8" x14ac:dyDescent="0.3">
      <c r="A1731" s="7">
        <v>43599</v>
      </c>
      <c r="B1731" s="1">
        <f>VLOOKUP(A1731,data_considerations!$C$16:$D$8665,2)</f>
        <v>1.921</v>
      </c>
      <c r="C1731" s="38">
        <f t="shared" si="163"/>
        <v>1.944870763224844E-2</v>
      </c>
      <c r="D1731" s="71">
        <f t="shared" si="164"/>
        <v>2.2010739245521484E-3</v>
      </c>
      <c r="E1731">
        <f t="shared" si="160"/>
        <v>4.6915604275679409E-2</v>
      </c>
      <c r="F1731">
        <f t="shared" si="161"/>
        <v>2.4396114223353291</v>
      </c>
      <c r="G1731" s="4">
        <f t="shared" si="162"/>
        <v>-7.7169301853471289E-2</v>
      </c>
      <c r="H1731">
        <f t="shared" si="165"/>
        <v>0</v>
      </c>
    </row>
    <row r="1732" spans="1:8" x14ac:dyDescent="0.3">
      <c r="A1732" s="7">
        <v>43606</v>
      </c>
      <c r="B1732" s="1">
        <f>VLOOKUP(A1732,data_considerations!$C$16:$D$8665,2)</f>
        <v>1.9590000000000001</v>
      </c>
      <c r="C1732" s="38">
        <f t="shared" si="163"/>
        <v>1.9588255175984184E-2</v>
      </c>
      <c r="D1732" s="71">
        <f t="shared" si="164"/>
        <v>2.0917046227928999E-3</v>
      </c>
      <c r="E1732">
        <f t="shared" si="160"/>
        <v>4.5735157404265044E-2</v>
      </c>
      <c r="F1732">
        <f t="shared" si="161"/>
        <v>2.3782281850217823</v>
      </c>
      <c r="G1732" s="4">
        <f t="shared" si="162"/>
        <v>-7.5227639535601853E-2</v>
      </c>
      <c r="H1732">
        <f t="shared" si="165"/>
        <v>0</v>
      </c>
    </row>
    <row r="1733" spans="1:8" x14ac:dyDescent="0.3">
      <c r="A1733" s="7">
        <v>43613</v>
      </c>
      <c r="B1733" s="1">
        <f>VLOOKUP(A1733,data_considerations!$C$16:$D$8665,2)</f>
        <v>1.88</v>
      </c>
      <c r="C1733" s="38">
        <f t="shared" si="163"/>
        <v>-4.1162362120545921E-2</v>
      </c>
      <c r="D1733" s="71">
        <f t="shared" si="164"/>
        <v>1.989224329875694E-3</v>
      </c>
      <c r="E1733">
        <f t="shared" si="160"/>
        <v>4.46007211811165E-2</v>
      </c>
      <c r="F1733">
        <f t="shared" si="161"/>
        <v>2.319237501418058</v>
      </c>
      <c r="G1733" s="4">
        <f t="shared" si="162"/>
        <v>-7.3361657999410843E-2</v>
      </c>
      <c r="H1733">
        <f t="shared" si="165"/>
        <v>0</v>
      </c>
    </row>
    <row r="1734" spans="1:8" x14ac:dyDescent="0.3">
      <c r="A1734" s="7">
        <v>43620</v>
      </c>
      <c r="B1734" s="1">
        <f>VLOOKUP(A1734,data_considerations!$C$16:$D$8665,2)</f>
        <v>1.639</v>
      </c>
      <c r="C1734" s="38">
        <f t="shared" si="163"/>
        <v>-0.13718547708016518</v>
      </c>
      <c r="D1734" s="71">
        <f t="shared" si="164"/>
        <v>1.9715312734037297E-3</v>
      </c>
      <c r="E1734">
        <f t="shared" si="160"/>
        <v>4.4401928712655372E-2</v>
      </c>
      <c r="F1734">
        <f t="shared" si="161"/>
        <v>2.3089002930580795</v>
      </c>
      <c r="G1734" s="4">
        <f t="shared" si="162"/>
        <v>-7.3034673486651921E-2</v>
      </c>
      <c r="H1734">
        <f t="shared" si="165"/>
        <v>1</v>
      </c>
    </row>
    <row r="1735" spans="1:8" x14ac:dyDescent="0.3">
      <c r="A1735" s="7">
        <v>43627</v>
      </c>
      <c r="B1735" s="1">
        <f>VLOOKUP(A1735,data_considerations!$C$16:$D$8665,2)</f>
        <v>1.714</v>
      </c>
      <c r="C1735" s="38">
        <f t="shared" si="163"/>
        <v>4.4743520413895475E-2</v>
      </c>
      <c r="D1735" s="71">
        <f t="shared" si="164"/>
        <v>2.9824307043022583E-3</v>
      </c>
      <c r="E1735">
        <f t="shared" si="160"/>
        <v>5.4611635246550327E-2</v>
      </c>
      <c r="F1735">
        <f t="shared" si="161"/>
        <v>2.839805032820617</v>
      </c>
      <c r="G1735" s="4">
        <f t="shared" si="162"/>
        <v>-8.9828146309039181E-2</v>
      </c>
      <c r="H1735">
        <f t="shared" si="165"/>
        <v>0</v>
      </c>
    </row>
    <row r="1736" spans="1:8" x14ac:dyDescent="0.3">
      <c r="A1736" s="7">
        <v>43634</v>
      </c>
      <c r="B1736" s="1">
        <f>VLOOKUP(A1736,data_considerations!$C$16:$D$8665,2)</f>
        <v>1.694</v>
      </c>
      <c r="C1736" s="38">
        <f t="shared" si="163"/>
        <v>-1.173722394572542E-2</v>
      </c>
      <c r="D1736" s="71">
        <f t="shared" si="164"/>
        <v>2.9236038191858436E-3</v>
      </c>
      <c r="E1736">
        <f t="shared" si="160"/>
        <v>5.4070359895101894E-2</v>
      </c>
      <c r="F1736">
        <f t="shared" si="161"/>
        <v>2.8116587145452985</v>
      </c>
      <c r="G1736" s="4">
        <f t="shared" si="162"/>
        <v>-8.8937827584029794E-2</v>
      </c>
      <c r="H1736">
        <f t="shared" si="165"/>
        <v>0</v>
      </c>
    </row>
    <row r="1737" spans="1:8" x14ac:dyDescent="0.3">
      <c r="A1737" s="7">
        <v>43641</v>
      </c>
      <c r="B1737" s="1">
        <f>VLOOKUP(A1737,data_considerations!$C$16:$D$8665,2)</f>
        <v>1.865</v>
      </c>
      <c r="C1737" s="38">
        <f t="shared" si="163"/>
        <v>9.6168456865916241E-2</v>
      </c>
      <c r="D1737" s="71">
        <f t="shared" si="164"/>
        <v>2.7564533355918198E-3</v>
      </c>
      <c r="E1737">
        <f t="shared" si="160"/>
        <v>5.2501936493731541E-2</v>
      </c>
      <c r="F1737">
        <f t="shared" si="161"/>
        <v>2.7301006976740401</v>
      </c>
      <c r="G1737" s="4">
        <f t="shared" si="162"/>
        <v>-8.6358000663690204E-2</v>
      </c>
      <c r="H1737">
        <f t="shared" si="165"/>
        <v>0</v>
      </c>
    </row>
    <row r="1738" spans="1:8" x14ac:dyDescent="0.3">
      <c r="A1738" s="7">
        <v>43648</v>
      </c>
      <c r="B1738" s="1">
        <f>VLOOKUP(A1738,data_considerations!$C$16:$D$8665,2)</f>
        <v>1.891</v>
      </c>
      <c r="C1738" s="38">
        <f t="shared" si="163"/>
        <v>1.3844736580541675E-2</v>
      </c>
      <c r="D1738" s="71">
        <f t="shared" si="164"/>
        <v>3.1459684612146067E-3</v>
      </c>
      <c r="E1738">
        <f t="shared" si="160"/>
        <v>5.6088933500420622E-2</v>
      </c>
      <c r="F1738">
        <f t="shared" si="161"/>
        <v>2.9166245420218724</v>
      </c>
      <c r="G1738" s="4">
        <f t="shared" si="162"/>
        <v>-9.225808570000682E-2</v>
      </c>
      <c r="H1738">
        <f t="shared" si="165"/>
        <v>0</v>
      </c>
    </row>
    <row r="1739" spans="1:8" x14ac:dyDescent="0.3">
      <c r="A1739" s="7">
        <v>43655</v>
      </c>
      <c r="B1739" s="1">
        <f>VLOOKUP(A1739,data_considerations!$C$16:$D$8665,2)</f>
        <v>1.927</v>
      </c>
      <c r="C1739" s="38">
        <f t="shared" si="163"/>
        <v>1.8858599755909016E-2</v>
      </c>
      <c r="D1739" s="71">
        <f t="shared" si="164"/>
        <v>2.9687109574008056E-3</v>
      </c>
      <c r="E1739">
        <f t="shared" si="160"/>
        <v>5.4485878513618607E-2</v>
      </c>
      <c r="F1739">
        <f t="shared" si="161"/>
        <v>2.8332656827081677</v>
      </c>
      <c r="G1739" s="4">
        <f t="shared" si="162"/>
        <v>-8.9621294890762884E-2</v>
      </c>
      <c r="H1739">
        <f t="shared" si="165"/>
        <v>0</v>
      </c>
    </row>
    <row r="1740" spans="1:8" x14ac:dyDescent="0.3">
      <c r="A1740" s="7">
        <v>43662</v>
      </c>
      <c r="B1740" s="1">
        <f>VLOOKUP(A1740,data_considerations!$C$16:$D$8665,2)</f>
        <v>1.893</v>
      </c>
      <c r="C1740" s="38">
        <f t="shared" si="163"/>
        <v>-1.7801517205043565E-2</v>
      </c>
      <c r="D1740" s="71">
        <f t="shared" si="164"/>
        <v>2.8119271070419713E-3</v>
      </c>
      <c r="E1740">
        <f t="shared" si="160"/>
        <v>5.3027607027302026E-2</v>
      </c>
      <c r="F1740">
        <f t="shared" si="161"/>
        <v>2.7574355654197054</v>
      </c>
      <c r="G1740" s="4">
        <f t="shared" si="162"/>
        <v>-8.7222651747415142E-2</v>
      </c>
      <c r="H1740">
        <f t="shared" si="165"/>
        <v>0</v>
      </c>
    </row>
    <row r="1741" spans="1:8" x14ac:dyDescent="0.3">
      <c r="A1741" s="7">
        <v>43669</v>
      </c>
      <c r="B1741" s="1">
        <f>VLOOKUP(A1741,data_considerations!$C$16:$D$8665,2)</f>
        <v>1.8460000000000001</v>
      </c>
      <c r="C1741" s="38">
        <f t="shared" si="163"/>
        <v>-2.514173614652538E-2</v>
      </c>
      <c r="D1741" s="71">
        <f t="shared" si="164"/>
        <v>2.6622251215075408E-3</v>
      </c>
      <c r="E1741">
        <f t="shared" ref="E1741:E1804" si="166">SQRT(D1741)</f>
        <v>5.1596754951329454E-2</v>
      </c>
      <c r="F1741">
        <f t="shared" ref="F1741:F1804" si="167">E1741*52</f>
        <v>2.6830312574691315</v>
      </c>
      <c r="G1741" s="4">
        <f t="shared" ref="G1741:G1804" si="168">NORMSINV(0.05)*E1741</f>
        <v>-8.48691095206206E-2</v>
      </c>
      <c r="H1741">
        <f t="shared" si="165"/>
        <v>0</v>
      </c>
    </row>
    <row r="1742" spans="1:8" x14ac:dyDescent="0.3">
      <c r="A1742" s="7">
        <v>43676</v>
      </c>
      <c r="B1742" s="1">
        <f>VLOOKUP(A1742,data_considerations!$C$16:$D$8665,2)</f>
        <v>1.887</v>
      </c>
      <c r="C1742" s="38">
        <f t="shared" ref="C1742:C1805" si="169">LN(B1742/B1741)</f>
        <v>2.1967130305752619E-2</v>
      </c>
      <c r="D1742" s="71">
        <f t="shared" ref="D1742:D1805" si="170">(1-$D$8)*C1741^2+$D$8*D1741</f>
        <v>2.5404180280047782E-3</v>
      </c>
      <c r="E1742">
        <f t="shared" si="166"/>
        <v>5.0402559736632206E-2</v>
      </c>
      <c r="F1742">
        <f t="shared" si="167"/>
        <v>2.6209331063048746</v>
      </c>
      <c r="G1742" s="4">
        <f t="shared" si="168"/>
        <v>-8.2904833190437746E-2</v>
      </c>
      <c r="H1742">
        <f t="shared" ref="H1742:H1805" si="171">IF(C1742&gt;G1742,0,1)</f>
        <v>0</v>
      </c>
    </row>
    <row r="1743" spans="1:8" x14ac:dyDescent="0.3">
      <c r="A1743" s="7">
        <v>43683</v>
      </c>
      <c r="B1743" s="1">
        <f>VLOOKUP(A1743,data_considerations!$C$16:$D$8665,2)</f>
        <v>1.7010000000000001</v>
      </c>
      <c r="C1743" s="38">
        <f t="shared" si="169"/>
        <v>-0.10377195297268844</v>
      </c>
      <c r="D1743" s="71">
        <f t="shared" si="170"/>
        <v>2.4169462351566863E-3</v>
      </c>
      <c r="E1743">
        <f t="shared" si="166"/>
        <v>4.9162447408125302E-2</v>
      </c>
      <c r="F1743">
        <f t="shared" si="167"/>
        <v>2.5564472652225159</v>
      </c>
      <c r="G1743" s="4">
        <f t="shared" si="168"/>
        <v>-8.0865029929065926E-2</v>
      </c>
      <c r="H1743">
        <f t="shared" si="171"/>
        <v>1</v>
      </c>
    </row>
    <row r="1744" spans="1:8" x14ac:dyDescent="0.3">
      <c r="A1744" s="7">
        <v>43690</v>
      </c>
      <c r="B1744" s="1">
        <f>VLOOKUP(A1744,data_considerations!$C$16:$D$8665,2)</f>
        <v>1.7450000000000001</v>
      </c>
      <c r="C1744" s="38">
        <f t="shared" si="169"/>
        <v>2.5538242240665848E-2</v>
      </c>
      <c r="D1744" s="71">
        <f t="shared" si="170"/>
        <v>2.9180465544732374E-3</v>
      </c>
      <c r="E1744">
        <f t="shared" si="166"/>
        <v>5.401894625474693E-2</v>
      </c>
      <c r="F1744">
        <f t="shared" si="167"/>
        <v>2.8089852052468403</v>
      </c>
      <c r="G1744" s="4">
        <f t="shared" si="168"/>
        <v>-8.8853259671217155E-2</v>
      </c>
      <c r="H1744">
        <f t="shared" si="171"/>
        <v>0</v>
      </c>
    </row>
    <row r="1745" spans="1:8" x14ac:dyDescent="0.3">
      <c r="A1745" s="7">
        <v>43697</v>
      </c>
      <c r="B1745" s="1">
        <f>VLOOKUP(A1745,data_considerations!$C$16:$D$8665,2)</f>
        <v>1.7030000000000001</v>
      </c>
      <c r="C1745" s="38">
        <f t="shared" si="169"/>
        <v>-2.4363153973839275E-2</v>
      </c>
      <c r="D1745" s="71">
        <f t="shared" si="170"/>
        <v>2.7820958702094185E-3</v>
      </c>
      <c r="E1745">
        <f t="shared" si="166"/>
        <v>5.2745576783360879E-2</v>
      </c>
      <c r="F1745">
        <f t="shared" si="167"/>
        <v>2.7427699927347655</v>
      </c>
      <c r="G1745" s="4">
        <f t="shared" si="168"/>
        <v>-8.6758753277758532E-2</v>
      </c>
      <c r="H1745">
        <f t="shared" si="171"/>
        <v>0</v>
      </c>
    </row>
    <row r="1746" spans="1:8" x14ac:dyDescent="0.3">
      <c r="A1746" s="7">
        <v>43704</v>
      </c>
      <c r="B1746" s="1">
        <f>VLOOKUP(A1746,data_considerations!$C$16:$D$8665,2)</f>
        <v>1.675</v>
      </c>
      <c r="C1746" s="38">
        <f t="shared" si="169"/>
        <v>-1.6578236403521473E-2</v>
      </c>
      <c r="D1746" s="71">
        <f t="shared" si="170"/>
        <v>2.6507839142900333E-3</v>
      </c>
      <c r="E1746">
        <f t="shared" si="166"/>
        <v>5.148576419059965E-2</v>
      </c>
      <c r="F1746">
        <f t="shared" si="167"/>
        <v>2.6772597379111818</v>
      </c>
      <c r="G1746" s="4">
        <f t="shared" si="168"/>
        <v>-8.4686545965276083E-2</v>
      </c>
      <c r="H1746">
        <f t="shared" si="171"/>
        <v>0</v>
      </c>
    </row>
    <row r="1747" spans="1:8" x14ac:dyDescent="0.3">
      <c r="A1747" s="7">
        <v>43711</v>
      </c>
      <c r="B1747" s="1">
        <f>VLOOKUP(A1747,data_considerations!$C$16:$D$8665,2)</f>
        <v>1.5009999999999999</v>
      </c>
      <c r="C1747" s="38">
        <f t="shared" si="169"/>
        <v>-0.10968161262570496</v>
      </c>
      <c r="D1747" s="71">
        <f t="shared" si="170"/>
        <v>2.5082271547676939E-3</v>
      </c>
      <c r="E1747">
        <f t="shared" si="166"/>
        <v>5.0082203972745584E-2</v>
      </c>
      <c r="F1747">
        <f t="shared" si="167"/>
        <v>2.6042746065827704</v>
      </c>
      <c r="G1747" s="4">
        <f t="shared" si="168"/>
        <v>-8.2377894850294023E-2</v>
      </c>
      <c r="H1747">
        <f t="shared" si="171"/>
        <v>1</v>
      </c>
    </row>
    <row r="1748" spans="1:8" x14ac:dyDescent="0.3">
      <c r="A1748" s="7">
        <v>43718</v>
      </c>
      <c r="B1748" s="1">
        <f>VLOOKUP(A1748,data_considerations!$C$16:$D$8665,2)</f>
        <v>1.7290000000000001</v>
      </c>
      <c r="C1748" s="38">
        <f t="shared" si="169"/>
        <v>0.14141165404982867</v>
      </c>
      <c r="D1748" s="71">
        <f t="shared" si="170"/>
        <v>3.0795368943721448E-3</v>
      </c>
      <c r="E1748">
        <f t="shared" si="166"/>
        <v>5.5493575253106053E-2</v>
      </c>
      <c r="F1748">
        <f t="shared" si="167"/>
        <v>2.8856659131615148</v>
      </c>
      <c r="G1748" s="4">
        <f t="shared" si="168"/>
        <v>-9.1278808527575972E-2</v>
      </c>
      <c r="H1748">
        <f t="shared" si="171"/>
        <v>0</v>
      </c>
    </row>
    <row r="1749" spans="1:8" x14ac:dyDescent="0.3">
      <c r="A1749" s="7">
        <v>43725</v>
      </c>
      <c r="B1749" s="1">
        <f>VLOOKUP(A1749,data_considerations!$C$16:$D$8665,2)</f>
        <v>1.8</v>
      </c>
      <c r="C1749" s="38">
        <f t="shared" si="169"/>
        <v>4.0243458200965518E-2</v>
      </c>
      <c r="D1749" s="71">
        <f t="shared" si="170"/>
        <v>4.0946000347763228E-3</v>
      </c>
      <c r="E1749">
        <f t="shared" si="166"/>
        <v>6.3989061836975877E-2</v>
      </c>
      <c r="F1749">
        <f t="shared" si="167"/>
        <v>3.3274312155227457</v>
      </c>
      <c r="G1749" s="4">
        <f t="shared" si="168"/>
        <v>-0.10525264044777183</v>
      </c>
      <c r="H1749">
        <f t="shared" si="171"/>
        <v>0</v>
      </c>
    </row>
    <row r="1750" spans="1:8" x14ac:dyDescent="0.3">
      <c r="A1750" s="7">
        <v>43732</v>
      </c>
      <c r="B1750" s="1">
        <f>VLOOKUP(A1750,data_considerations!$C$16:$D$8665,2)</f>
        <v>1.748</v>
      </c>
      <c r="C1750" s="38">
        <f t="shared" si="169"/>
        <v>-2.9314387668775369E-2</v>
      </c>
      <c r="D1750" s="71">
        <f t="shared" si="170"/>
        <v>3.946096188368115E-3</v>
      </c>
      <c r="E1750">
        <f t="shared" si="166"/>
        <v>6.2817960714815588E-2</v>
      </c>
      <c r="F1750">
        <f t="shared" si="167"/>
        <v>3.2665339571704104</v>
      </c>
      <c r="G1750" s="4">
        <f t="shared" si="168"/>
        <v>-0.10332635051945954</v>
      </c>
      <c r="H1750">
        <f t="shared" si="171"/>
        <v>0</v>
      </c>
    </row>
    <row r="1751" spans="1:8" x14ac:dyDescent="0.3">
      <c r="A1751" s="7">
        <v>43739</v>
      </c>
      <c r="B1751" s="1">
        <f>VLOOKUP(A1751,data_considerations!$C$16:$D$8665,2)</f>
        <v>1.679</v>
      </c>
      <c r="C1751" s="38">
        <f t="shared" si="169"/>
        <v>-4.027389913793996E-2</v>
      </c>
      <c r="D1751" s="71">
        <f t="shared" si="170"/>
        <v>3.7608904165297428E-3</v>
      </c>
      <c r="E1751">
        <f t="shared" si="166"/>
        <v>6.1326098983464965E-2</v>
      </c>
      <c r="F1751">
        <f t="shared" si="167"/>
        <v>3.1889571471401781</v>
      </c>
      <c r="G1751" s="4">
        <f t="shared" si="168"/>
        <v>-0.10087245633973736</v>
      </c>
      <c r="H1751">
        <f t="shared" si="171"/>
        <v>0</v>
      </c>
    </row>
    <row r="1752" spans="1:8" x14ac:dyDescent="0.3">
      <c r="A1752" s="7">
        <v>43746</v>
      </c>
      <c r="B1752" s="1">
        <f>VLOOKUP(A1752,data_considerations!$C$16:$D$8665,2)</f>
        <v>1.673</v>
      </c>
      <c r="C1752" s="38">
        <f t="shared" si="169"/>
        <v>-3.5799560907168911E-3</v>
      </c>
      <c r="D1752" s="71">
        <f t="shared" si="170"/>
        <v>3.6325562086443356E-3</v>
      </c>
      <c r="E1752">
        <f t="shared" si="166"/>
        <v>6.027069112466138E-2</v>
      </c>
      <c r="F1752">
        <f t="shared" si="167"/>
        <v>3.1340759384823915</v>
      </c>
      <c r="G1752" s="4">
        <f t="shared" si="168"/>
        <v>-9.9136464895271198E-2</v>
      </c>
      <c r="H1752">
        <f t="shared" si="171"/>
        <v>0</v>
      </c>
    </row>
    <row r="1753" spans="1:8" x14ac:dyDescent="0.3">
      <c r="A1753" s="7">
        <v>43753</v>
      </c>
      <c r="B1753" s="1">
        <f>VLOOKUP(A1753,data_considerations!$C$16:$D$8665,2)</f>
        <v>1.7290000000000001</v>
      </c>
      <c r="C1753" s="38">
        <f t="shared" si="169"/>
        <v>3.2924784696466612E-2</v>
      </c>
      <c r="D1753" s="71">
        <f t="shared" si="170"/>
        <v>3.4153718012623628E-3</v>
      </c>
      <c r="E1753">
        <f t="shared" si="166"/>
        <v>5.8441182408147448E-2</v>
      </c>
      <c r="F1753">
        <f t="shared" si="167"/>
        <v>3.0389414852236674</v>
      </c>
      <c r="G1753" s="4">
        <f t="shared" si="168"/>
        <v>-9.6127190847373922E-2</v>
      </c>
      <c r="H1753">
        <f t="shared" si="171"/>
        <v>0</v>
      </c>
    </row>
    <row r="1754" spans="1:8" x14ac:dyDescent="0.3">
      <c r="A1754" s="7">
        <v>43760</v>
      </c>
      <c r="B1754" s="1">
        <f>VLOOKUP(A1754,data_considerations!$C$16:$D$8665,2)</f>
        <v>1.7190000000000001</v>
      </c>
      <c r="C1754" s="38">
        <f t="shared" si="169"/>
        <v>-5.8004803004412363E-3</v>
      </c>
      <c r="D1754" s="71">
        <f t="shared" si="170"/>
        <v>3.2754919800251419E-3</v>
      </c>
      <c r="E1754">
        <f t="shared" si="166"/>
        <v>5.723191399931634E-2</v>
      </c>
      <c r="F1754">
        <f t="shared" si="167"/>
        <v>2.9760595279644497</v>
      </c>
      <c r="G1754" s="4">
        <f t="shared" si="168"/>
        <v>-9.4138121319150239E-2</v>
      </c>
      <c r="H1754">
        <f t="shared" si="171"/>
        <v>0</v>
      </c>
    </row>
    <row r="1755" spans="1:8" x14ac:dyDescent="0.3">
      <c r="A1755" s="7">
        <v>43767</v>
      </c>
      <c r="B1755" s="1">
        <f>VLOOKUP(A1755,data_considerations!$C$16:$D$8665,2)</f>
        <v>1.7909999999999999</v>
      </c>
      <c r="C1755" s="38">
        <f t="shared" si="169"/>
        <v>4.1031396677862354E-2</v>
      </c>
      <c r="D1755" s="71">
        <f t="shared" si="170"/>
        <v>3.0809811955265815E-3</v>
      </c>
      <c r="E1755">
        <f t="shared" si="166"/>
        <v>5.5506586956203509E-2</v>
      </c>
      <c r="F1755">
        <f t="shared" si="167"/>
        <v>2.8863425217225824</v>
      </c>
      <c r="G1755" s="4">
        <f t="shared" si="168"/>
        <v>-9.1300210874608642E-2</v>
      </c>
      <c r="H1755">
        <f t="shared" si="171"/>
        <v>0</v>
      </c>
    </row>
    <row r="1756" spans="1:8" x14ac:dyDescent="0.3">
      <c r="A1756" s="7">
        <v>43774</v>
      </c>
      <c r="B1756" s="1">
        <f>VLOOKUP(A1756,data_considerations!$C$16:$D$8665,2)</f>
        <v>1.796</v>
      </c>
      <c r="C1756" s="38">
        <f t="shared" si="169"/>
        <v>2.7878468014332076E-3</v>
      </c>
      <c r="D1756" s="71">
        <f t="shared" si="170"/>
        <v>2.9971368545951525E-3</v>
      </c>
      <c r="E1756">
        <f t="shared" si="166"/>
        <v>5.4746112689351312E-2</v>
      </c>
      <c r="F1756">
        <f t="shared" si="167"/>
        <v>2.8467978598462684</v>
      </c>
      <c r="G1756" s="4">
        <f t="shared" si="168"/>
        <v>-9.004934201857355E-2</v>
      </c>
      <c r="H1756">
        <f t="shared" si="171"/>
        <v>0</v>
      </c>
    </row>
    <row r="1757" spans="1:8" x14ac:dyDescent="0.3">
      <c r="A1757" s="7">
        <v>43781</v>
      </c>
      <c r="B1757" s="1">
        <f>VLOOKUP(A1757,data_considerations!$C$16:$D$8665,2)</f>
        <v>1.6990000000000001</v>
      </c>
      <c r="C1757" s="38">
        <f t="shared" si="169"/>
        <v>-5.5522127190212933E-2</v>
      </c>
      <c r="D1757" s="71">
        <f t="shared" si="170"/>
        <v>2.8177749687067393E-3</v>
      </c>
      <c r="E1757">
        <f t="shared" si="166"/>
        <v>5.3082718173683791E-2</v>
      </c>
      <c r="F1757">
        <f t="shared" si="167"/>
        <v>2.7603013450315572</v>
      </c>
      <c r="G1757" s="4">
        <f t="shared" si="168"/>
        <v>-8.7313301516426634E-2</v>
      </c>
      <c r="H1757">
        <f t="shared" si="171"/>
        <v>0</v>
      </c>
    </row>
    <row r="1758" spans="1:8" x14ac:dyDescent="0.3">
      <c r="A1758" s="7">
        <v>43788</v>
      </c>
      <c r="B1758" s="1">
        <f>VLOOKUP(A1758,data_considerations!$C$16:$D$8665,2)</f>
        <v>1.659</v>
      </c>
      <c r="C1758" s="38">
        <f t="shared" si="169"/>
        <v>-2.3824831481487545E-2</v>
      </c>
      <c r="D1758" s="71">
        <f t="shared" si="170"/>
        <v>2.8336708670479056E-3</v>
      </c>
      <c r="E1758">
        <f t="shared" si="166"/>
        <v>5.3232235224982855E-2</v>
      </c>
      <c r="F1758">
        <f t="shared" si="167"/>
        <v>2.7680762316991085</v>
      </c>
      <c r="G1758" s="4">
        <f t="shared" si="168"/>
        <v>-8.7559235180546993E-2</v>
      </c>
      <c r="H1758">
        <f t="shared" si="171"/>
        <v>0</v>
      </c>
    </row>
    <row r="1759" spans="1:8" x14ac:dyDescent="0.3">
      <c r="A1759" s="7">
        <v>43795</v>
      </c>
      <c r="B1759" s="1">
        <f>VLOOKUP(A1759,data_considerations!$C$16:$D$8665,2)</f>
        <v>1.7390000000000001</v>
      </c>
      <c r="C1759" s="38">
        <f t="shared" si="169"/>
        <v>4.7095224163838677E-2</v>
      </c>
      <c r="D1759" s="71">
        <f t="shared" si="170"/>
        <v>2.6977079707323076E-3</v>
      </c>
      <c r="E1759">
        <f t="shared" si="166"/>
        <v>5.1939464482533004E-2</v>
      </c>
      <c r="F1759">
        <f t="shared" si="167"/>
        <v>2.7008521530917164</v>
      </c>
      <c r="G1759" s="4">
        <f t="shared" si="168"/>
        <v>-8.5432816536011605E-2</v>
      </c>
      <c r="H1759">
        <f t="shared" si="171"/>
        <v>0</v>
      </c>
    </row>
    <row r="1760" spans="1:8" x14ac:dyDescent="0.3">
      <c r="A1760" s="7">
        <v>43802</v>
      </c>
      <c r="B1760" s="1">
        <f>VLOOKUP(A1760,data_considerations!$C$16:$D$8665,2)</f>
        <v>1.6020000000000001</v>
      </c>
      <c r="C1760" s="38">
        <f t="shared" si="169"/>
        <v>-8.2057386725978454E-2</v>
      </c>
      <c r="D1760" s="71">
        <f t="shared" si="170"/>
        <v>2.6689231008309024E-3</v>
      </c>
      <c r="E1760">
        <f t="shared" si="166"/>
        <v>5.1661621159531011E-2</v>
      </c>
      <c r="F1760">
        <f t="shared" si="167"/>
        <v>2.6864043002956124</v>
      </c>
      <c r="G1760" s="4">
        <f t="shared" si="168"/>
        <v>-8.497580493844753E-2</v>
      </c>
      <c r="H1760">
        <f t="shared" si="171"/>
        <v>0</v>
      </c>
    </row>
    <row r="1761" spans="1:8" x14ac:dyDescent="0.3">
      <c r="A1761" s="7">
        <v>43809</v>
      </c>
      <c r="B1761" s="1">
        <f>VLOOKUP(A1761,data_considerations!$C$16:$D$8665,2)</f>
        <v>1.7</v>
      </c>
      <c r="C1761" s="38">
        <f t="shared" si="169"/>
        <v>5.9375402416002851E-2</v>
      </c>
      <c r="D1761" s="71">
        <f t="shared" si="170"/>
        <v>2.9127925977588554E-3</v>
      </c>
      <c r="E1761">
        <f t="shared" si="166"/>
        <v>5.3970293660113203E-2</v>
      </c>
      <c r="F1761">
        <f t="shared" si="167"/>
        <v>2.8064552703258867</v>
      </c>
      <c r="G1761" s="4">
        <f t="shared" si="168"/>
        <v>-8.8773233274473271E-2</v>
      </c>
      <c r="H1761">
        <f t="shared" si="171"/>
        <v>0</v>
      </c>
    </row>
    <row r="1762" spans="1:8" x14ac:dyDescent="0.3">
      <c r="A1762" s="7">
        <v>43816</v>
      </c>
      <c r="B1762" s="1">
        <f>VLOOKUP(A1762,data_considerations!$C$16:$D$8665,2)</f>
        <v>1.7270000000000001</v>
      </c>
      <c r="C1762" s="38">
        <f t="shared" si="169"/>
        <v>1.5757548102371143E-2</v>
      </c>
      <c r="D1762" s="71">
        <f t="shared" si="170"/>
        <v>2.9495513466170609E-3</v>
      </c>
      <c r="E1762">
        <f t="shared" si="166"/>
        <v>5.4309772109787581E-2</v>
      </c>
      <c r="F1762">
        <f t="shared" si="167"/>
        <v>2.8241081497089544</v>
      </c>
      <c r="G1762" s="4">
        <f t="shared" si="168"/>
        <v>-8.9331625633692041E-2</v>
      </c>
      <c r="H1762">
        <f t="shared" si="171"/>
        <v>0</v>
      </c>
    </row>
    <row r="1763" spans="1:8" x14ac:dyDescent="0.3">
      <c r="A1763" s="7">
        <v>43823</v>
      </c>
      <c r="B1763" s="1">
        <f>VLOOKUP(A1763,data_considerations!$C$16:$D$8665,2)</f>
        <v>1.768</v>
      </c>
      <c r="C1763" s="38">
        <f t="shared" si="169"/>
        <v>2.3463165050910197E-2</v>
      </c>
      <c r="D1763" s="71">
        <f t="shared" si="170"/>
        <v>2.7874762851519495E-3</v>
      </c>
      <c r="E1763">
        <f t="shared" si="166"/>
        <v>5.2796555618259314E-2</v>
      </c>
      <c r="F1763">
        <f t="shared" si="167"/>
        <v>2.7454208921494843</v>
      </c>
      <c r="G1763" s="4">
        <f t="shared" si="168"/>
        <v>-8.6842605999238986E-2</v>
      </c>
      <c r="H1763">
        <f t="shared" si="171"/>
        <v>0</v>
      </c>
    </row>
    <row r="1764" spans="1:8" x14ac:dyDescent="0.3">
      <c r="A1764" s="7">
        <v>43830</v>
      </c>
      <c r="B1764" s="1">
        <f>VLOOKUP(A1764,data_considerations!$C$16:$D$8665,2)</f>
        <v>1.738</v>
      </c>
      <c r="C1764" s="38">
        <f t="shared" si="169"/>
        <v>-1.7113937372251448E-2</v>
      </c>
      <c r="D1764" s="71">
        <f t="shared" si="170"/>
        <v>2.6532589148952077E-3</v>
      </c>
      <c r="E1764">
        <f t="shared" si="166"/>
        <v>5.1509794358890693E-2</v>
      </c>
      <c r="F1764">
        <f t="shared" si="167"/>
        <v>2.678509306662316</v>
      </c>
      <c r="G1764" s="4">
        <f t="shared" si="168"/>
        <v>-8.4726072074745862E-2</v>
      </c>
      <c r="H1764">
        <f t="shared" si="171"/>
        <v>0</v>
      </c>
    </row>
    <row r="1765" spans="1:8" x14ac:dyDescent="0.3">
      <c r="A1765" s="7">
        <v>43837</v>
      </c>
      <c r="B1765" s="1">
        <f>VLOOKUP(A1765,data_considerations!$C$16:$D$8665,2)</f>
        <v>1.758</v>
      </c>
      <c r="C1765" s="38">
        <f t="shared" si="169"/>
        <v>1.1441772419784861E-2</v>
      </c>
      <c r="D1765" s="71">
        <f t="shared" si="170"/>
        <v>2.5116365911443759E-3</v>
      </c>
      <c r="E1765">
        <f t="shared" si="166"/>
        <v>5.011623081541923E-2</v>
      </c>
      <c r="F1765">
        <f t="shared" si="167"/>
        <v>2.6060440024017999</v>
      </c>
      <c r="G1765" s="4">
        <f t="shared" si="168"/>
        <v>-8.2433864025879475E-2</v>
      </c>
      <c r="H1765">
        <f t="shared" si="171"/>
        <v>0</v>
      </c>
    </row>
    <row r="1766" spans="1:8" x14ac:dyDescent="0.3">
      <c r="A1766" s="7">
        <v>43844</v>
      </c>
      <c r="B1766" s="1">
        <f>VLOOKUP(A1766,data_considerations!$C$16:$D$8665,2)</f>
        <v>1.6950000000000001</v>
      </c>
      <c r="C1766" s="38">
        <f t="shared" si="169"/>
        <v>-3.6494058430571651E-2</v>
      </c>
      <c r="D1766" s="71">
        <f t="shared" si="170"/>
        <v>2.3687932450420822E-3</v>
      </c>
      <c r="E1766">
        <f t="shared" si="166"/>
        <v>4.8670250102522405E-2</v>
      </c>
      <c r="F1766">
        <f t="shared" si="167"/>
        <v>2.5308530053311653</v>
      </c>
      <c r="G1766" s="4">
        <f t="shared" si="168"/>
        <v>-8.0055437405769259E-2</v>
      </c>
      <c r="H1766">
        <f t="shared" si="171"/>
        <v>0</v>
      </c>
    </row>
    <row r="1767" spans="1:8" x14ac:dyDescent="0.3">
      <c r="A1767" s="7">
        <v>43851</v>
      </c>
      <c r="B1767" s="1">
        <f>VLOOKUP(A1767,data_considerations!$C$16:$D$8665,2)</f>
        <v>1.677</v>
      </c>
      <c r="C1767" s="38">
        <f t="shared" si="169"/>
        <v>-1.0676257991341755E-2</v>
      </c>
      <c r="D1767" s="71">
        <f t="shared" si="170"/>
        <v>2.3065746283835956E-3</v>
      </c>
      <c r="E1767">
        <f t="shared" si="166"/>
        <v>4.8026811557541439E-2</v>
      </c>
      <c r="F1767">
        <f t="shared" si="167"/>
        <v>2.4973942009921548</v>
      </c>
      <c r="G1767" s="4">
        <f t="shared" si="168"/>
        <v>-7.8997075181336945E-2</v>
      </c>
      <c r="H1767">
        <f t="shared" si="171"/>
        <v>0</v>
      </c>
    </row>
    <row r="1768" spans="1:8" x14ac:dyDescent="0.3">
      <c r="A1768" s="7">
        <v>43858</v>
      </c>
      <c r="B1768" s="1">
        <f>VLOOKUP(A1768,data_considerations!$C$16:$D$8665,2)</f>
        <v>1.5429999999999999</v>
      </c>
      <c r="C1768" s="38">
        <f t="shared" si="169"/>
        <v>-8.3277909460048136E-2</v>
      </c>
      <c r="D1768" s="71">
        <f t="shared" si="170"/>
        <v>2.1750190997624408E-3</v>
      </c>
      <c r="E1768">
        <f t="shared" si="166"/>
        <v>4.6637100035941778E-2</v>
      </c>
      <c r="F1768">
        <f t="shared" si="167"/>
        <v>2.4251292018689723</v>
      </c>
      <c r="G1768" s="4">
        <f t="shared" si="168"/>
        <v>-7.671120314461749E-2</v>
      </c>
      <c r="H1768">
        <f t="shared" si="171"/>
        <v>1</v>
      </c>
    </row>
    <row r="1769" spans="1:8" x14ac:dyDescent="0.3">
      <c r="A1769" s="7">
        <v>43865</v>
      </c>
      <c r="B1769" s="1">
        <f>VLOOKUP(A1769,data_considerations!$C$16:$D$8665,2)</f>
        <v>1.48</v>
      </c>
      <c r="C1769" s="38">
        <f t="shared" si="169"/>
        <v>-4.1686485605000004E-2</v>
      </c>
      <c r="D1769" s="71">
        <f t="shared" si="170"/>
        <v>2.4606305660188534E-3</v>
      </c>
      <c r="E1769">
        <f t="shared" si="166"/>
        <v>4.960474338224978E-2</v>
      </c>
      <c r="F1769">
        <f t="shared" si="167"/>
        <v>2.5794466558769886</v>
      </c>
      <c r="G1769" s="4">
        <f t="shared" si="168"/>
        <v>-8.1592542066290616E-2</v>
      </c>
      <c r="H1769">
        <f t="shared" si="171"/>
        <v>0</v>
      </c>
    </row>
    <row r="1770" spans="1:8" x14ac:dyDescent="0.3">
      <c r="A1770" s="7">
        <v>43872</v>
      </c>
      <c r="B1770" s="1">
        <f>VLOOKUP(A1770,data_considerations!$C$16:$D$8665,2)</f>
        <v>1.55</v>
      </c>
      <c r="C1770" s="38">
        <f t="shared" si="169"/>
        <v>4.6212843155131626E-2</v>
      </c>
      <c r="D1770" s="71">
        <f t="shared" si="170"/>
        <v>2.4172585169834745E-3</v>
      </c>
      <c r="E1770">
        <f t="shared" si="166"/>
        <v>4.9165623325484999E-2</v>
      </c>
      <c r="F1770">
        <f t="shared" si="167"/>
        <v>2.5566124129252201</v>
      </c>
      <c r="G1770" s="4">
        <f t="shared" si="168"/>
        <v>-8.0870253848253928E-2</v>
      </c>
      <c r="H1770">
        <f t="shared" si="171"/>
        <v>0</v>
      </c>
    </row>
    <row r="1771" spans="1:8" x14ac:dyDescent="0.3">
      <c r="A1771" s="7">
        <v>43879</v>
      </c>
      <c r="B1771" s="1">
        <f>VLOOKUP(A1771,data_considerations!$C$16:$D$8665,2)</f>
        <v>1.65</v>
      </c>
      <c r="C1771" s="38">
        <f t="shared" si="169"/>
        <v>6.252035698133393E-2</v>
      </c>
      <c r="D1771" s="71">
        <f t="shared" si="170"/>
        <v>2.4003606183133136E-3</v>
      </c>
      <c r="E1771">
        <f t="shared" si="166"/>
        <v>4.8993475262664454E-2</v>
      </c>
      <c r="F1771">
        <f t="shared" si="167"/>
        <v>2.5476607136585514</v>
      </c>
      <c r="G1771" s="4">
        <f t="shared" si="168"/>
        <v>-8.0587095482750878E-2</v>
      </c>
      <c r="H1771">
        <f t="shared" si="171"/>
        <v>0</v>
      </c>
    </row>
    <row r="1772" spans="1:8" x14ac:dyDescent="0.3">
      <c r="A1772" s="7">
        <v>43886</v>
      </c>
      <c r="B1772" s="1">
        <f>VLOOKUP(A1772,data_considerations!$C$16:$D$8665,2)</f>
        <v>1.583</v>
      </c>
      <c r="C1772" s="38">
        <f t="shared" si="169"/>
        <v>-4.1453507013614069E-2</v>
      </c>
      <c r="D1772" s="71">
        <f t="shared" si="170"/>
        <v>2.4908666834389205E-3</v>
      </c>
      <c r="E1772">
        <f t="shared" si="166"/>
        <v>4.9908583264193347E-2</v>
      </c>
      <c r="F1772">
        <f t="shared" si="167"/>
        <v>2.5952463297380541</v>
      </c>
      <c r="G1772" s="4">
        <f t="shared" si="168"/>
        <v>-8.2092314198117994E-2</v>
      </c>
      <c r="H1772">
        <f t="shared" si="171"/>
        <v>0</v>
      </c>
    </row>
    <row r="1773" spans="1:8" x14ac:dyDescent="0.3">
      <c r="A1773" s="7">
        <v>43893</v>
      </c>
      <c r="B1773" s="1">
        <f>VLOOKUP(A1773,data_considerations!$C$16:$D$8665,2)</f>
        <v>1.51</v>
      </c>
      <c r="C1773" s="38">
        <f t="shared" si="169"/>
        <v>-4.7212130072042141E-2</v>
      </c>
      <c r="D1773" s="71">
        <f t="shared" si="170"/>
        <v>2.4445182770562505E-3</v>
      </c>
      <c r="E1773">
        <f t="shared" si="166"/>
        <v>4.9442069910717236E-2</v>
      </c>
      <c r="F1773">
        <f t="shared" si="167"/>
        <v>2.5709876353572962</v>
      </c>
      <c r="G1773" s="4">
        <f t="shared" si="168"/>
        <v>-8.1324968016631513E-2</v>
      </c>
      <c r="H1773">
        <f t="shared" si="171"/>
        <v>0</v>
      </c>
    </row>
    <row r="1774" spans="1:8" x14ac:dyDescent="0.3">
      <c r="A1774" s="7">
        <v>43900</v>
      </c>
      <c r="B1774" s="1">
        <f>VLOOKUP(A1774,data_considerations!$C$16:$D$8665,2)</f>
        <v>1.175</v>
      </c>
      <c r="C1774" s="38">
        <f t="shared" si="169"/>
        <v>-0.25084150323071069</v>
      </c>
      <c r="D1774" s="71">
        <f t="shared" si="170"/>
        <v>2.4315862939892408E-3</v>
      </c>
      <c r="E1774">
        <f t="shared" si="166"/>
        <v>4.9311117346793519E-2</v>
      </c>
      <c r="F1774">
        <f t="shared" si="167"/>
        <v>2.5641781020332628</v>
      </c>
      <c r="G1774" s="4">
        <f t="shared" si="168"/>
        <v>-8.1109570216903001E-2</v>
      </c>
      <c r="H1774">
        <f t="shared" si="171"/>
        <v>1</v>
      </c>
    </row>
    <row r="1775" spans="1:8" x14ac:dyDescent="0.3">
      <c r="A1775" s="7">
        <v>43907</v>
      </c>
      <c r="B1775" s="1">
        <f>VLOOKUP(A1775,data_considerations!$C$16:$D$8665,2)</f>
        <v>0.71199999999999997</v>
      </c>
      <c r="C1775" s="38">
        <f t="shared" si="169"/>
        <v>-0.50094551516628361</v>
      </c>
      <c r="D1775" s="71">
        <f t="shared" si="170"/>
        <v>6.0609787009324474E-3</v>
      </c>
      <c r="E1775">
        <f t="shared" si="166"/>
        <v>7.7852287705194936E-2</v>
      </c>
      <c r="F1775">
        <f t="shared" si="167"/>
        <v>4.0483189606701364</v>
      </c>
      <c r="G1775" s="4">
        <f t="shared" si="168"/>
        <v>-0.12805561779835944</v>
      </c>
      <c r="H1775">
        <f t="shared" si="171"/>
        <v>1</v>
      </c>
    </row>
    <row r="1776" spans="1:8" x14ac:dyDescent="0.3">
      <c r="A1776" s="7">
        <v>43914</v>
      </c>
      <c r="B1776" s="1">
        <f>VLOOKUP(A1776,data_considerations!$C$16:$D$8665,2)</f>
        <v>0.434</v>
      </c>
      <c r="C1776" s="38">
        <f t="shared" si="169"/>
        <v>-0.49503337731157093</v>
      </c>
      <c r="D1776" s="71">
        <f t="shared" si="170"/>
        <v>2.075410452878931E-2</v>
      </c>
      <c r="E1776">
        <f t="shared" si="166"/>
        <v>0.14406284923181725</v>
      </c>
      <c r="F1776">
        <f t="shared" si="167"/>
        <v>7.4912681600544975</v>
      </c>
      <c r="G1776" s="4">
        <f t="shared" si="168"/>
        <v>-0.23696230006791777</v>
      </c>
      <c r="H1776">
        <f t="shared" si="171"/>
        <v>1</v>
      </c>
    </row>
    <row r="1777" spans="1:8" x14ac:dyDescent="0.3">
      <c r="A1777" s="7">
        <v>43921</v>
      </c>
      <c r="B1777" s="1">
        <f>VLOOKUP(A1777,data_considerations!$C$16:$D$8665,2)</f>
        <v>0.54300000000000004</v>
      </c>
      <c r="C1777" s="38">
        <f t="shared" si="169"/>
        <v>0.22406478583353073</v>
      </c>
      <c r="D1777" s="71">
        <f t="shared" si="170"/>
        <v>3.421234093621197E-2</v>
      </c>
      <c r="E1777">
        <f t="shared" si="166"/>
        <v>0.18496578314978143</v>
      </c>
      <c r="F1777">
        <f t="shared" si="167"/>
        <v>9.6182207237886352</v>
      </c>
      <c r="G1777" s="4">
        <f t="shared" si="168"/>
        <v>-0.30424163927583758</v>
      </c>
      <c r="H1777">
        <f t="shared" si="171"/>
        <v>0</v>
      </c>
    </row>
    <row r="1778" spans="1:8" x14ac:dyDescent="0.3">
      <c r="A1778" s="7">
        <v>43928</v>
      </c>
      <c r="B1778" s="1">
        <f>VLOOKUP(A1778,data_considerations!$C$16:$D$8665,2)</f>
        <v>0.57599999999999996</v>
      </c>
      <c r="C1778" s="38">
        <f t="shared" si="169"/>
        <v>5.8998340761955759E-2</v>
      </c>
      <c r="D1778" s="71">
        <f t="shared" si="170"/>
        <v>3.5171902175076812E-2</v>
      </c>
      <c r="E1778">
        <f t="shared" si="166"/>
        <v>0.18754173448882469</v>
      </c>
      <c r="F1778">
        <f t="shared" si="167"/>
        <v>9.752170193418884</v>
      </c>
      <c r="G1778" s="4">
        <f t="shared" si="168"/>
        <v>-0.30847870217871337</v>
      </c>
      <c r="H1778">
        <f t="shared" si="171"/>
        <v>0</v>
      </c>
    </row>
    <row r="1779" spans="1:8" x14ac:dyDescent="0.3">
      <c r="A1779" s="7">
        <v>43935</v>
      </c>
      <c r="B1779" s="1">
        <f>VLOOKUP(A1779,data_considerations!$C$16:$D$8665,2)</f>
        <v>0.60899999999999999</v>
      </c>
      <c r="C1779" s="38">
        <f t="shared" si="169"/>
        <v>5.5710607014005854E-2</v>
      </c>
      <c r="D1779" s="71">
        <f t="shared" si="170"/>
        <v>3.3270436297332034E-2</v>
      </c>
      <c r="E1779">
        <f t="shared" si="166"/>
        <v>0.18240185387580915</v>
      </c>
      <c r="F1779">
        <f t="shared" si="167"/>
        <v>9.4848964015420751</v>
      </c>
      <c r="G1779" s="4">
        <f t="shared" si="168"/>
        <v>-0.30002435091029722</v>
      </c>
      <c r="H1779">
        <f t="shared" si="171"/>
        <v>0</v>
      </c>
    </row>
    <row r="1780" spans="1:8" x14ac:dyDescent="0.3">
      <c r="A1780" s="7">
        <v>43942</v>
      </c>
      <c r="B1780" s="1">
        <f>VLOOKUP(A1780,data_considerations!$C$16:$D$8665,2)</f>
        <v>0.47099999999999997</v>
      </c>
      <c r="C1780" s="38">
        <f t="shared" si="169"/>
        <v>-0.25696017369347934</v>
      </c>
      <c r="D1780" s="71">
        <f t="shared" si="170"/>
        <v>3.1460430423524248E-2</v>
      </c>
      <c r="E1780">
        <f t="shared" si="166"/>
        <v>0.17737088380995414</v>
      </c>
      <c r="F1780">
        <f t="shared" si="167"/>
        <v>9.2232859581176143</v>
      </c>
      <c r="G1780" s="4">
        <f t="shared" si="168"/>
        <v>-0.29174914155039128</v>
      </c>
      <c r="H1780">
        <f t="shared" si="171"/>
        <v>0</v>
      </c>
    </row>
    <row r="1781" spans="1:8" x14ac:dyDescent="0.3">
      <c r="A1781" s="7">
        <v>43949</v>
      </c>
      <c r="B1781" s="1">
        <f>VLOOKUP(A1781,data_considerations!$C$16:$D$8665,2)</f>
        <v>0.622</v>
      </c>
      <c r="C1781" s="38">
        <f t="shared" si="169"/>
        <v>0.27808199872276179</v>
      </c>
      <c r="D1781" s="71">
        <f t="shared" si="170"/>
        <v>3.3534516449987783E-2</v>
      </c>
      <c r="E1781">
        <f t="shared" si="166"/>
        <v>0.18312431965740592</v>
      </c>
      <c r="F1781">
        <f t="shared" si="167"/>
        <v>9.5224646221851081</v>
      </c>
      <c r="G1781" s="4">
        <f t="shared" si="168"/>
        <v>-0.30121270137150497</v>
      </c>
      <c r="H1781">
        <f t="shared" si="171"/>
        <v>0</v>
      </c>
    </row>
    <row r="1782" spans="1:8" x14ac:dyDescent="0.3">
      <c r="A1782" s="7">
        <v>43956</v>
      </c>
      <c r="B1782" s="1">
        <f>VLOOKUP(A1782,data_considerations!$C$16:$D$8665,2)</f>
        <v>0.82699999999999996</v>
      </c>
      <c r="C1782" s="38">
        <f t="shared" si="169"/>
        <v>0.28486460228451183</v>
      </c>
      <c r="D1782" s="71">
        <f t="shared" si="170"/>
        <v>3.6162221343807283E-2</v>
      </c>
      <c r="E1782">
        <f t="shared" si="166"/>
        <v>0.19016366988414818</v>
      </c>
      <c r="F1782">
        <f t="shared" si="167"/>
        <v>9.8885108339757046</v>
      </c>
      <c r="G1782" s="4">
        <f t="shared" si="168"/>
        <v>-0.31279140212334366</v>
      </c>
      <c r="H1782">
        <f t="shared" si="171"/>
        <v>0</v>
      </c>
    </row>
    <row r="1783" spans="1:8" x14ac:dyDescent="0.3">
      <c r="A1783" s="7">
        <v>43963</v>
      </c>
      <c r="B1783" s="1">
        <f>VLOOKUP(A1783,data_considerations!$C$16:$D$8665,2)</f>
        <v>0.82</v>
      </c>
      <c r="C1783" s="38">
        <f t="shared" si="169"/>
        <v>-8.5003547653924923E-3</v>
      </c>
      <c r="D1783" s="71">
        <f t="shared" si="170"/>
        <v>3.8861358561261633E-2</v>
      </c>
      <c r="E1783">
        <f t="shared" si="166"/>
        <v>0.1971328449580679</v>
      </c>
      <c r="F1783">
        <f t="shared" si="167"/>
        <v>10.25090793781953</v>
      </c>
      <c r="G1783" s="4">
        <f t="shared" si="168"/>
        <v>-0.32425467502054034</v>
      </c>
      <c r="H1783">
        <f t="shared" si="171"/>
        <v>0</v>
      </c>
    </row>
    <row r="1784" spans="1:8" x14ac:dyDescent="0.3">
      <c r="A1784" s="7">
        <v>43970</v>
      </c>
      <c r="B1784" s="1">
        <f>VLOOKUP(A1784,data_considerations!$C$16:$D$8665,2)</f>
        <v>0.96399999999999997</v>
      </c>
      <c r="C1784" s="38">
        <f t="shared" si="169"/>
        <v>0.16178695435224677</v>
      </c>
      <c r="D1784" s="71">
        <f t="shared" si="170"/>
        <v>3.6534012409454183E-2</v>
      </c>
      <c r="E1784">
        <f t="shared" si="166"/>
        <v>0.19113872556197026</v>
      </c>
      <c r="F1784">
        <f t="shared" si="167"/>
        <v>9.9392137292224536</v>
      </c>
      <c r="G1784" s="4">
        <f t="shared" si="168"/>
        <v>-0.31439522599148895</v>
      </c>
      <c r="H1784">
        <f t="shared" si="171"/>
        <v>0</v>
      </c>
    </row>
    <row r="1785" spans="1:8" x14ac:dyDescent="0.3">
      <c r="A1785" s="7">
        <v>43977</v>
      </c>
      <c r="B1785" s="1">
        <f>VLOOKUP(A1785,data_considerations!$C$16:$D$8665,2)</f>
        <v>0.97299999999999998</v>
      </c>
      <c r="C1785" s="38">
        <f t="shared" si="169"/>
        <v>9.2927875754594148E-3</v>
      </c>
      <c r="D1785" s="71">
        <f t="shared" si="170"/>
        <v>3.5912472780801487E-2</v>
      </c>
      <c r="E1785">
        <f t="shared" si="166"/>
        <v>0.18950586476624276</v>
      </c>
      <c r="F1785">
        <f t="shared" si="167"/>
        <v>9.8543049678446231</v>
      </c>
      <c r="G1785" s="4">
        <f t="shared" si="168"/>
        <v>-0.31170940898932969</v>
      </c>
      <c r="H1785">
        <f t="shared" si="171"/>
        <v>0</v>
      </c>
    </row>
    <row r="1786" spans="1:8" x14ac:dyDescent="0.3">
      <c r="A1786" s="7">
        <v>43984</v>
      </c>
      <c r="B1786" s="1">
        <f>VLOOKUP(A1786,data_considerations!$C$16:$D$8665,2)</f>
        <v>1.0169999999999999</v>
      </c>
      <c r="C1786" s="38">
        <f t="shared" si="169"/>
        <v>4.4228313862554741E-2</v>
      </c>
      <c r="D1786" s="71">
        <f t="shared" si="170"/>
        <v>3.376290576800875E-2</v>
      </c>
      <c r="E1786">
        <f t="shared" si="166"/>
        <v>0.18374685240299696</v>
      </c>
      <c r="F1786">
        <f t="shared" si="167"/>
        <v>9.5548363249558417</v>
      </c>
      <c r="G1786" s="4">
        <f t="shared" si="168"/>
        <v>-0.30223667661598647</v>
      </c>
      <c r="H1786">
        <f t="shared" si="171"/>
        <v>0</v>
      </c>
    </row>
    <row r="1787" spans="1:8" x14ac:dyDescent="0.3">
      <c r="A1787" s="7">
        <v>43991</v>
      </c>
      <c r="B1787" s="1">
        <f>VLOOKUP(A1787,data_considerations!$C$16:$D$8665,2)</f>
        <v>1.1240000000000001</v>
      </c>
      <c r="C1787" s="38">
        <f t="shared" si="169"/>
        <v>0.1000366344050766</v>
      </c>
      <c r="D1787" s="71">
        <f t="shared" si="170"/>
        <v>3.1854500046755704E-2</v>
      </c>
      <c r="E1787">
        <f t="shared" si="166"/>
        <v>0.17847829012727487</v>
      </c>
      <c r="F1787">
        <f t="shared" si="167"/>
        <v>9.2808710866182924</v>
      </c>
      <c r="G1787" s="4">
        <f t="shared" si="168"/>
        <v>-0.29357066284794525</v>
      </c>
      <c r="H1787">
        <f t="shared" si="171"/>
        <v>0</v>
      </c>
    </row>
    <row r="1788" spans="1:8" x14ac:dyDescent="0.3">
      <c r="A1788" s="7">
        <v>43998</v>
      </c>
      <c r="B1788" s="1">
        <f>VLOOKUP(A1788,data_considerations!$C$16:$D$8665,2)</f>
        <v>1.141</v>
      </c>
      <c r="C1788" s="38">
        <f t="shared" si="169"/>
        <v>1.5011319408439125E-2</v>
      </c>
      <c r="D1788" s="71">
        <f t="shared" si="170"/>
        <v>3.0543669737336059E-2</v>
      </c>
      <c r="E1788">
        <f t="shared" si="166"/>
        <v>0.17476747333910866</v>
      </c>
      <c r="F1788">
        <f t="shared" si="167"/>
        <v>9.0879086136336511</v>
      </c>
      <c r="G1788" s="4">
        <f t="shared" si="168"/>
        <v>-0.28746691239497768</v>
      </c>
      <c r="H1788">
        <f t="shared" si="171"/>
        <v>0</v>
      </c>
    </row>
    <row r="1789" spans="1:8" x14ac:dyDescent="0.3">
      <c r="A1789" s="7">
        <v>44005</v>
      </c>
      <c r="B1789" s="1">
        <f>VLOOKUP(A1789,data_considerations!$C$16:$D$8665,2)</f>
        <v>1.2549999999999999</v>
      </c>
      <c r="C1789" s="38">
        <f t="shared" si="169"/>
        <v>9.523050170380859E-2</v>
      </c>
      <c r="D1789" s="71">
        <f t="shared" si="170"/>
        <v>2.8724569935718824E-2</v>
      </c>
      <c r="E1789">
        <f t="shared" si="166"/>
        <v>0.16948324381990931</v>
      </c>
      <c r="F1789">
        <f t="shared" si="167"/>
        <v>8.8131286786352838</v>
      </c>
      <c r="G1789" s="4">
        <f t="shared" si="168"/>
        <v>-0.2787751283046786</v>
      </c>
      <c r="H1789">
        <f t="shared" si="171"/>
        <v>0</v>
      </c>
    </row>
    <row r="1790" spans="1:8" x14ac:dyDescent="0.3">
      <c r="A1790" s="7">
        <v>44012</v>
      </c>
      <c r="B1790" s="1">
        <f>VLOOKUP(A1790,data_considerations!$C$16:$D$8665,2)</f>
        <v>1.1599999999999999</v>
      </c>
      <c r="C1790" s="38">
        <f t="shared" si="169"/>
        <v>-7.8715567465473854E-2</v>
      </c>
      <c r="D1790" s="71">
        <f t="shared" si="170"/>
        <v>2.7545226646861237E-2</v>
      </c>
      <c r="E1790">
        <f t="shared" si="166"/>
        <v>0.16596754696886146</v>
      </c>
      <c r="F1790">
        <f t="shared" si="167"/>
        <v>8.6303124423807951</v>
      </c>
      <c r="G1790" s="4">
        <f t="shared" si="168"/>
        <v>-0.27299232158797065</v>
      </c>
      <c r="H1790">
        <f t="shared" si="171"/>
        <v>0</v>
      </c>
    </row>
    <row r="1791" spans="1:8" x14ac:dyDescent="0.3">
      <c r="A1791" s="7">
        <v>44019</v>
      </c>
      <c r="B1791" s="1">
        <f>VLOOKUP(A1791,data_considerations!$C$16:$D$8665,2)</f>
        <v>1.23</v>
      </c>
      <c r="C1791" s="38">
        <f t="shared" si="169"/>
        <v>5.8594164266052809E-2</v>
      </c>
      <c r="D1791" s="71">
        <f t="shared" si="170"/>
        <v>2.6264281481734254E-2</v>
      </c>
      <c r="E1791">
        <f t="shared" si="166"/>
        <v>0.16206258507667418</v>
      </c>
      <c r="F1791">
        <f t="shared" si="167"/>
        <v>8.4272544239870566</v>
      </c>
      <c r="G1791" s="4">
        <f t="shared" si="168"/>
        <v>-0.26656923085649914</v>
      </c>
      <c r="H1791">
        <f t="shared" si="171"/>
        <v>0</v>
      </c>
    </row>
    <row r="1792" spans="1:8" x14ac:dyDescent="0.3">
      <c r="A1792" s="7">
        <v>44026</v>
      </c>
      <c r="B1792" s="1">
        <f>VLOOKUP(A1792,data_considerations!$C$16:$D$8665,2)</f>
        <v>1.2290000000000001</v>
      </c>
      <c r="C1792" s="38">
        <f t="shared" si="169"/>
        <v>-8.1333880042828489E-4</v>
      </c>
      <c r="D1792" s="71">
        <f t="shared" si="170"/>
        <v>2.4894421157992428E-2</v>
      </c>
      <c r="E1792">
        <f t="shared" si="166"/>
        <v>0.15777966015298811</v>
      </c>
      <c r="F1792">
        <f t="shared" si="167"/>
        <v>8.204542327955382</v>
      </c>
      <c r="G1792" s="4">
        <f t="shared" si="168"/>
        <v>-0.25952444626181326</v>
      </c>
      <c r="H1792">
        <f t="shared" si="171"/>
        <v>0</v>
      </c>
    </row>
    <row r="1793" spans="1:10" x14ac:dyDescent="0.3">
      <c r="A1793" s="7">
        <v>44033</v>
      </c>
      <c r="B1793" s="1">
        <f>VLOOKUP(A1793,data_considerations!$C$16:$D$8665,2)</f>
        <v>1.26</v>
      </c>
      <c r="C1793" s="38">
        <f t="shared" si="169"/>
        <v>2.4910890379488689E-2</v>
      </c>
      <c r="D1793" s="71">
        <f t="shared" si="170"/>
        <v>2.3400795579713137E-2</v>
      </c>
      <c r="E1793">
        <f t="shared" si="166"/>
        <v>0.15297318581932304</v>
      </c>
      <c r="F1793">
        <f t="shared" si="167"/>
        <v>7.9546056626047976</v>
      </c>
      <c r="G1793" s="4">
        <f t="shared" si="168"/>
        <v>-0.25161849952123511</v>
      </c>
      <c r="H1793">
        <f t="shared" si="171"/>
        <v>0</v>
      </c>
    </row>
    <row r="1794" spans="1:10" x14ac:dyDescent="0.3">
      <c r="A1794" s="7">
        <v>44040</v>
      </c>
      <c r="B1794" s="1">
        <f>VLOOKUP(A1794,data_considerations!$C$16:$D$8665,2)</f>
        <v>1.2270000000000001</v>
      </c>
      <c r="C1794" s="38">
        <f t="shared" si="169"/>
        <v>-2.6539555234612149E-2</v>
      </c>
      <c r="D1794" s="71">
        <f t="shared" si="170"/>
        <v>2.2033980992500281E-2</v>
      </c>
      <c r="E1794">
        <f t="shared" si="166"/>
        <v>0.14843847544521696</v>
      </c>
      <c r="F1794">
        <f t="shared" si="167"/>
        <v>7.7188007231512819</v>
      </c>
      <c r="G1794" s="4">
        <f t="shared" si="168"/>
        <v>-0.24415956471521222</v>
      </c>
      <c r="H1794">
        <f t="shared" si="171"/>
        <v>0</v>
      </c>
    </row>
    <row r="1795" spans="1:10" x14ac:dyDescent="0.3">
      <c r="A1795" s="7">
        <v>44047</v>
      </c>
      <c r="B1795" s="1">
        <f>VLOOKUP(A1795,data_considerations!$C$16:$D$8665,2)</f>
        <v>1.179</v>
      </c>
      <c r="C1795" s="38">
        <f t="shared" si="169"/>
        <v>-3.9905544173540579E-2</v>
      </c>
      <c r="D1795" s="71">
        <f t="shared" si="170"/>
        <v>2.0754203012473323E-2</v>
      </c>
      <c r="E1795">
        <f t="shared" si="166"/>
        <v>0.14406319103946477</v>
      </c>
      <c r="F1795">
        <f t="shared" si="167"/>
        <v>7.4912859340521685</v>
      </c>
      <c r="G1795" s="4">
        <f t="shared" si="168"/>
        <v>-0.23696286229146651</v>
      </c>
      <c r="H1795">
        <f t="shared" si="171"/>
        <v>0</v>
      </c>
    </row>
    <row r="1796" spans="1:10" x14ac:dyDescent="0.3">
      <c r="A1796" s="7">
        <v>44054</v>
      </c>
      <c r="B1796" s="1">
        <f>VLOOKUP(A1796,data_considerations!$C$16:$D$8665,2)</f>
        <v>1.173</v>
      </c>
      <c r="C1796" s="38">
        <f t="shared" si="169"/>
        <v>-5.1020518838955104E-3</v>
      </c>
      <c r="D1796" s="71">
        <f t="shared" si="170"/>
        <v>1.9604497979072107E-2</v>
      </c>
      <c r="E1796">
        <f t="shared" si="166"/>
        <v>0.14001606328943872</v>
      </c>
      <c r="F1796">
        <f t="shared" si="167"/>
        <v>7.2808352910508134</v>
      </c>
      <c r="G1796" s="4">
        <f t="shared" si="168"/>
        <v>-0.23030592953310022</v>
      </c>
      <c r="H1796">
        <f t="shared" si="171"/>
        <v>0</v>
      </c>
    </row>
    <row r="1797" spans="1:10" x14ac:dyDescent="0.3">
      <c r="A1797" s="7">
        <v>44061</v>
      </c>
      <c r="B1797" s="1">
        <f>VLOOKUP(A1797,data_considerations!$C$16:$D$8665,2)</f>
        <v>1.27</v>
      </c>
      <c r="C1797" s="38">
        <f t="shared" si="169"/>
        <v>7.9452330799161544E-2</v>
      </c>
      <c r="D1797" s="71">
        <f t="shared" si="170"/>
        <v>1.8429789956333337E-2</v>
      </c>
      <c r="E1797">
        <f t="shared" si="166"/>
        <v>0.13575636248932621</v>
      </c>
      <c r="F1797">
        <f t="shared" si="167"/>
        <v>7.0593308494449634</v>
      </c>
      <c r="G1797" s="4">
        <f t="shared" si="168"/>
        <v>-0.22329934522230707</v>
      </c>
      <c r="H1797">
        <f t="shared" si="171"/>
        <v>0</v>
      </c>
    </row>
    <row r="1798" spans="1:10" x14ac:dyDescent="0.3">
      <c r="A1798" s="7">
        <v>44068</v>
      </c>
      <c r="B1798" s="1">
        <f>VLOOKUP(A1798,data_considerations!$C$16:$D$8665,2)</f>
        <v>1.375</v>
      </c>
      <c r="C1798" s="38">
        <f t="shared" si="169"/>
        <v>7.9436830648034779E-2</v>
      </c>
      <c r="D1798" s="71">
        <f t="shared" si="170"/>
        <v>1.7702762931118502E-2</v>
      </c>
      <c r="E1798">
        <f t="shared" si="166"/>
        <v>0.13305173028231726</v>
      </c>
      <c r="F1798">
        <f t="shared" si="167"/>
        <v>6.9186899746804977</v>
      </c>
      <c r="G1798" s="4">
        <f t="shared" si="168"/>
        <v>-0.21885062112703862</v>
      </c>
      <c r="H1798">
        <f t="shared" si="171"/>
        <v>0</v>
      </c>
    </row>
    <row r="1799" spans="1:10" x14ac:dyDescent="0.3">
      <c r="A1799" s="7">
        <v>44075</v>
      </c>
      <c r="B1799" s="1">
        <f>VLOOKUP(A1799,data_considerations!$C$16:$D$8665,2)</f>
        <v>1.28</v>
      </c>
      <c r="C1799" s="38">
        <f t="shared" si="169"/>
        <v>-7.1593653187008818E-2</v>
      </c>
      <c r="D1799" s="71">
        <f t="shared" si="170"/>
        <v>1.7019209759055666E-2</v>
      </c>
      <c r="E1799">
        <f t="shared" si="166"/>
        <v>0.13045769336860003</v>
      </c>
      <c r="F1799">
        <f t="shared" si="167"/>
        <v>6.7838000551672017</v>
      </c>
      <c r="G1799" s="4">
        <f t="shared" si="168"/>
        <v>-0.21458381010106484</v>
      </c>
      <c r="H1799">
        <f t="shared" si="171"/>
        <v>0</v>
      </c>
    </row>
    <row r="1800" spans="1:10" x14ac:dyDescent="0.3">
      <c r="A1800" s="7">
        <v>44082</v>
      </c>
      <c r="B1800" s="1">
        <f>VLOOKUP(A1800,data_considerations!$C$16:$D$8665,2)</f>
        <v>1.155</v>
      </c>
      <c r="C1800" s="38">
        <f t="shared" si="169"/>
        <v>-0.10275973395776894</v>
      </c>
      <c r="D1800" s="71">
        <f t="shared" si="170"/>
        <v>1.6305596244112028E-2</v>
      </c>
      <c r="E1800">
        <f t="shared" si="166"/>
        <v>0.12769336805062362</v>
      </c>
      <c r="F1800">
        <f t="shared" si="167"/>
        <v>6.6400551386324285</v>
      </c>
      <c r="G1800" s="4">
        <f t="shared" si="168"/>
        <v>-0.21003689957571756</v>
      </c>
      <c r="H1800">
        <f t="shared" si="171"/>
        <v>0</v>
      </c>
    </row>
    <row r="1801" spans="1:10" x14ac:dyDescent="0.3">
      <c r="A1801" s="7">
        <v>44089</v>
      </c>
      <c r="B1801" s="1">
        <f>VLOOKUP(A1801,data_considerations!$C$16:$D$8665,2)</f>
        <v>1.1919999999999999</v>
      </c>
      <c r="C1801" s="38">
        <f t="shared" si="169"/>
        <v>3.1532224669400984E-2</v>
      </c>
      <c r="D1801" s="71">
        <f t="shared" si="170"/>
        <v>1.5960834244849592E-2</v>
      </c>
      <c r="E1801">
        <f t="shared" si="166"/>
        <v>0.12633619530779605</v>
      </c>
      <c r="F1801">
        <f t="shared" si="167"/>
        <v>6.5694821560053942</v>
      </c>
      <c r="G1801" s="4">
        <f t="shared" si="168"/>
        <v>-0.20780454906727797</v>
      </c>
      <c r="H1801">
        <f t="shared" si="171"/>
        <v>0</v>
      </c>
    </row>
    <row r="1802" spans="1:10" x14ac:dyDescent="0.3">
      <c r="A1802" s="7">
        <v>44096</v>
      </c>
      <c r="B1802" s="1">
        <f>VLOOKUP(A1802,data_considerations!$C$16:$D$8665,2)</f>
        <v>1.226</v>
      </c>
      <c r="C1802" s="38">
        <f t="shared" si="169"/>
        <v>2.8124268870861627E-2</v>
      </c>
      <c r="D1802" s="71">
        <f t="shared" si="170"/>
        <v>1.506284106171471E-2</v>
      </c>
      <c r="E1802">
        <f t="shared" si="166"/>
        <v>0.12273076656533483</v>
      </c>
      <c r="F1802">
        <f t="shared" si="167"/>
        <v>6.3819998613974107</v>
      </c>
      <c r="G1802" s="4">
        <f t="shared" si="168"/>
        <v>-0.20187414652352553</v>
      </c>
      <c r="H1802">
        <f t="shared" si="171"/>
        <v>0</v>
      </c>
    </row>
    <row r="1803" spans="1:10" x14ac:dyDescent="0.3">
      <c r="A1803" s="7">
        <v>44103</v>
      </c>
      <c r="B1803" s="1">
        <f>VLOOKUP(A1803,data_considerations!$C$16:$D$8665,2)</f>
        <v>1.236</v>
      </c>
      <c r="C1803" s="38">
        <f t="shared" si="169"/>
        <v>8.1235215214793474E-3</v>
      </c>
      <c r="D1803" s="71">
        <f t="shared" si="170"/>
        <v>1.4206529067983057E-2</v>
      </c>
      <c r="E1803">
        <f t="shared" si="166"/>
        <v>0.11919114509049343</v>
      </c>
      <c r="F1803">
        <f t="shared" si="167"/>
        <v>6.1979395447056582</v>
      </c>
      <c r="G1803" s="4">
        <f t="shared" si="168"/>
        <v>-0.19605198730259732</v>
      </c>
      <c r="H1803">
        <f t="shared" si="171"/>
        <v>0</v>
      </c>
    </row>
    <row r="1804" spans="1:10" x14ac:dyDescent="0.3">
      <c r="A1804" s="7">
        <v>44110</v>
      </c>
      <c r="B1804" s="1">
        <f>VLOOKUP(A1804,data_considerations!$C$16:$D$8665,2)</f>
        <v>1.2849999999999999</v>
      </c>
      <c r="C1804" s="38">
        <f t="shared" si="169"/>
        <v>3.8878359311684041E-2</v>
      </c>
      <c r="D1804" s="71">
        <f t="shared" si="170"/>
        <v>1.3358096820018671E-2</v>
      </c>
      <c r="E1804">
        <f t="shared" si="166"/>
        <v>0.11557723313879197</v>
      </c>
      <c r="F1804">
        <f t="shared" si="167"/>
        <v>6.0100161232171825</v>
      </c>
      <c r="G1804" s="4">
        <f t="shared" si="168"/>
        <v>-0.1901076311213579</v>
      </c>
      <c r="H1804">
        <f t="shared" si="171"/>
        <v>0</v>
      </c>
    </row>
    <row r="1805" spans="1:10" x14ac:dyDescent="0.3">
      <c r="A1805" s="7">
        <v>44117</v>
      </c>
      <c r="B1805" s="1">
        <f>VLOOKUP(A1805,data_considerations!$C$16:$D$8665,2)</f>
        <v>1.2290000000000001</v>
      </c>
      <c r="C1805" s="38">
        <f t="shared" si="169"/>
        <v>-4.4557887763285189E-2</v>
      </c>
      <c r="D1805" s="71">
        <f t="shared" si="170"/>
        <v>1.2647302620183655E-2</v>
      </c>
      <c r="E1805">
        <f t="shared" ref="E1805" si="172">SQRT(D1805)</f>
        <v>0.1124602268367962</v>
      </c>
      <c r="F1805">
        <f t="shared" ref="F1805" si="173">E1805*52</f>
        <v>5.8479317955134027</v>
      </c>
      <c r="G1805" s="4">
        <f t="shared" ref="G1805:G1806" si="174">NORMSINV(0.05)*E1805</f>
        <v>-0.18498061200028956</v>
      </c>
      <c r="H1805">
        <f t="shared" si="171"/>
        <v>0</v>
      </c>
    </row>
    <row r="1806" spans="1:10" customFormat="1" x14ac:dyDescent="0.3">
      <c r="A1806" s="7"/>
      <c r="G1806" s="4">
        <f t="shared" si="174"/>
        <v>0</v>
      </c>
      <c r="H1806">
        <f t="shared" ref="H1806" si="175">IF(C1806&gt;G1806,0,1)</f>
        <v>1</v>
      </c>
      <c r="I1806">
        <v>0</v>
      </c>
      <c r="J1806">
        <v>0</v>
      </c>
    </row>
    <row r="1807" spans="1:10" x14ac:dyDescent="0.3">
      <c r="A1807" s="69"/>
    </row>
  </sheetData>
  <phoneticPr fontId="14" type="noConversion"/>
  <hyperlinks>
    <hyperlink ref="U1" r:id="rId1" xr:uid="{3F64886A-B204-47BB-B97B-13E12056FC6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data_considerations</vt:lpstr>
      <vt:lpstr>Volatility_VaR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</dc:creator>
  <cp:lastModifiedBy>Rohith Ramesh</cp:lastModifiedBy>
  <dcterms:created xsi:type="dcterms:W3CDTF">2012-09-22T01:18:34Z</dcterms:created>
  <dcterms:modified xsi:type="dcterms:W3CDTF">2023-09-29T10:52:14Z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2021-10-27T06:48:07Z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f0498cdc-54aa-42c4-ac93-7edd5deca7ee</vt:lpwstr>
  </property>
  <property fmtid="{D5CDD505-2E9C-101B-9397-08002B2CF9AE}" pid="8" name="MSIP_Label_06c24981-b6df-48f8-949b-0896357b9b03_ContentBits">
    <vt:lpwstr>0</vt:lpwstr>
  </property>
</Properties>
</file>