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03-PC\Technologies-GITHUB\OTHERS\Investment\SmallCase\ElectricMobility-WindmillCapital\"/>
    </mc:Choice>
  </mc:AlternateContent>
  <xr:revisionPtr revIDLastSave="0" documentId="13_ncr:1_{F1132FEB-C1E7-4D28-A53E-B5CD888693C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G8" i="1" s="1"/>
  <c r="H8" i="1" s="1"/>
  <c r="F7" i="1"/>
  <c r="G7" i="1" s="1"/>
  <c r="H7" i="1" s="1"/>
  <c r="F6" i="1"/>
  <c r="G6" i="1" s="1"/>
  <c r="H6" i="1" s="1"/>
  <c r="F5" i="1"/>
  <c r="F4" i="1"/>
  <c r="G4" i="1" s="1"/>
  <c r="H4" i="1" s="1"/>
  <c r="F3" i="1"/>
  <c r="F2" i="1"/>
  <c r="G2" i="1" s="1"/>
  <c r="H2" i="1" s="1"/>
  <c r="G5" i="1"/>
  <c r="H5" i="1" s="1"/>
  <c r="G11" i="1"/>
  <c r="H11" i="1" s="1"/>
  <c r="G10" i="1"/>
  <c r="H10" i="1" s="1"/>
  <c r="G9" i="1"/>
  <c r="H9" i="1" s="1"/>
  <c r="G3" i="1"/>
  <c r="H3" i="1" s="1"/>
</calcChain>
</file>

<file path=xl/sharedStrings.xml><?xml version="1.0" encoding="utf-8"?>
<sst xmlns="http://schemas.openxmlformats.org/spreadsheetml/2006/main" count="32" uniqueCount="32">
  <si>
    <t>Stock</t>
  </si>
  <si>
    <t>Stock Code</t>
  </si>
  <si>
    <t>Weightage (%)</t>
  </si>
  <si>
    <t>Stock Price (23Aug23)</t>
  </si>
  <si>
    <t>KPIT Technologies Ltd</t>
  </si>
  <si>
    <t>KPITTECH</t>
  </si>
  <si>
    <t xml:space="preserve">Investment amount </t>
  </si>
  <si>
    <t xml:space="preserve">Segment </t>
  </si>
  <si>
    <t>Sona BLW Precision Forgings Ltd</t>
  </si>
  <si>
    <t>Sundram Fasteners Ltd</t>
  </si>
  <si>
    <t>Samvardhana Motherson International Ltd</t>
  </si>
  <si>
    <t>Endurance Technologies Ltd (CN)</t>
  </si>
  <si>
    <t>SONACOMS</t>
  </si>
  <si>
    <t>SUNDRMFAST</t>
  </si>
  <si>
    <t>MOTHERSON</t>
  </si>
  <si>
    <t>ENDURANCE</t>
  </si>
  <si>
    <t>Tata Power Company Ltd</t>
  </si>
  <si>
    <t>Amara Raja Batteries Ltd</t>
  </si>
  <si>
    <t>EV charging infrastructure
Weightage: 18.45%</t>
  </si>
  <si>
    <t>EV spare parts
Weightage: 40.89</t>
  </si>
  <si>
    <t>TATAPOWER</t>
  </si>
  <si>
    <t>AMARAJABAT</t>
  </si>
  <si>
    <t>EV original euipment manufacturer
Weightage: 31.84%</t>
  </si>
  <si>
    <t>Mahindra and Mahindra Ltd</t>
  </si>
  <si>
    <t>Hero MotoCorp Ltd</t>
  </si>
  <si>
    <t>Bajaj Auto Ltd</t>
  </si>
  <si>
    <t>M&amp;M</t>
  </si>
  <si>
    <t>HEROMOTOCO</t>
  </si>
  <si>
    <t>BAJAJ-AUTO</t>
  </si>
  <si>
    <t>EV software
Weightage: 8.82%</t>
  </si>
  <si>
    <t>Number of stocks  (~38,264)</t>
  </si>
  <si>
    <t>Number of stocks  (~38,264/2)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</si>
</sst>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0" fillId="2" borderId="2" xfId="0" applyFill="1" applyBorder="1"/>
    <xf numFmtId="0" fontId="0" fillId="0" borderId="3" xfId="0" applyFill="1" applyBorder="1"/>
    <xf numFmtId="4" fontId="0" fillId="0" borderId="3" xfId="0" applyNumberFormat="1" applyBorder="1"/>
    <xf numFmtId="0" fontId="0" fillId="0" borderId="4" xfId="0" applyBorder="1"/>
    <xf numFmtId="0" fontId="1" fillId="2" borderId="2" xfId="0" applyFont="1" applyFill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="70" zoomScaleNormal="70" workbookViewId="0">
      <selection activeCell="H17" sqref="H17"/>
    </sheetView>
  </sheetViews>
  <sheetFormatPr defaultRowHeight="14.5" x14ac:dyDescent="0.35"/>
  <cols>
    <col min="1" max="1" width="34.6328125" bestFit="1" customWidth="1"/>
    <col min="2" max="2" width="36.08984375" bestFit="1" customWidth="1"/>
    <col min="3" max="3" width="12.54296875" bestFit="1" customWidth="1"/>
    <col min="4" max="4" width="12.90625" bestFit="1" customWidth="1"/>
    <col min="5" max="5" width="19.36328125" bestFit="1" customWidth="1"/>
    <col min="6" max="6" width="17.81640625" bestFit="1" customWidth="1"/>
    <col min="7" max="7" width="24.7265625" bestFit="1" customWidth="1"/>
    <col min="8" max="8" width="29.08984375" bestFit="1" customWidth="1"/>
  </cols>
  <sheetData>
    <row r="1" spans="1:8" ht="15" thickBot="1" x14ac:dyDescent="0.4">
      <c r="A1" s="5" t="s">
        <v>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6</v>
      </c>
      <c r="G1" s="5" t="s">
        <v>30</v>
      </c>
      <c r="H1" s="9" t="s">
        <v>31</v>
      </c>
    </row>
    <row r="2" spans="1:8" ht="15" thickTop="1" x14ac:dyDescent="0.35">
      <c r="A2" s="10" t="s">
        <v>19</v>
      </c>
      <c r="B2" s="3" t="s">
        <v>8</v>
      </c>
      <c r="C2" s="3" t="s">
        <v>12</v>
      </c>
      <c r="D2" s="3">
        <v>8.5500000000000007</v>
      </c>
      <c r="E2" s="3">
        <v>586.79999999999995</v>
      </c>
      <c r="F2" s="7">
        <f>382.64*D2</f>
        <v>3271.5720000000001</v>
      </c>
      <c r="G2" s="3">
        <f>F2/E2</f>
        <v>5.5752760736196327</v>
      </c>
      <c r="H2" s="6">
        <f>G2/2</f>
        <v>2.7876380368098164</v>
      </c>
    </row>
    <row r="3" spans="1:8" x14ac:dyDescent="0.35">
      <c r="A3" s="11"/>
      <c r="B3" s="1" t="s">
        <v>9</v>
      </c>
      <c r="C3" s="1" t="s">
        <v>13</v>
      </c>
      <c r="D3" s="1">
        <v>12.46</v>
      </c>
      <c r="E3" s="1">
        <v>1251.9000000000001</v>
      </c>
      <c r="F3" s="7">
        <f t="shared" ref="F3:F11" si="0">382.64*D3</f>
        <v>4767.6944000000003</v>
      </c>
      <c r="G3" s="3">
        <f t="shared" ref="G3:G11" si="1">F3/E3</f>
        <v>3.8083668024602604</v>
      </c>
      <c r="H3" s="6">
        <f t="shared" ref="H3:H11" si="2">G3/2</f>
        <v>1.9041834012301302</v>
      </c>
    </row>
    <row r="4" spans="1:8" x14ac:dyDescent="0.35">
      <c r="A4" s="11"/>
      <c r="B4" s="1" t="s">
        <v>10</v>
      </c>
      <c r="C4" s="1" t="s">
        <v>14</v>
      </c>
      <c r="D4" s="1">
        <v>7.51</v>
      </c>
      <c r="E4" s="1">
        <v>94.65</v>
      </c>
      <c r="F4" s="7">
        <f t="shared" si="0"/>
        <v>2873.6263999999996</v>
      </c>
      <c r="G4" s="3">
        <f t="shared" si="1"/>
        <v>30.360553618594817</v>
      </c>
      <c r="H4" s="6">
        <f t="shared" si="2"/>
        <v>15.180276809297409</v>
      </c>
    </row>
    <row r="5" spans="1:8" ht="15" thickBot="1" x14ac:dyDescent="0.4">
      <c r="A5" s="12"/>
      <c r="B5" s="4" t="s">
        <v>11</v>
      </c>
      <c r="C5" s="4" t="s">
        <v>15</v>
      </c>
      <c r="D5" s="4">
        <v>12.34</v>
      </c>
      <c r="E5" s="4">
        <v>1625.65</v>
      </c>
      <c r="F5" s="7">
        <f t="shared" si="0"/>
        <v>4721.7775999999994</v>
      </c>
      <c r="G5" s="3">
        <f t="shared" si="1"/>
        <v>2.9045474733183645</v>
      </c>
      <c r="H5" s="6">
        <f t="shared" si="2"/>
        <v>1.4522737366591822</v>
      </c>
    </row>
    <row r="6" spans="1:8" ht="15" thickTop="1" x14ac:dyDescent="0.35">
      <c r="A6" s="13" t="s">
        <v>18</v>
      </c>
      <c r="B6" s="8" t="s">
        <v>16</v>
      </c>
      <c r="C6" s="8" t="s">
        <v>20</v>
      </c>
      <c r="D6" s="8">
        <v>8.36</v>
      </c>
      <c r="E6" s="8">
        <v>245.6</v>
      </c>
      <c r="F6" s="7">
        <f t="shared" si="0"/>
        <v>3198.8703999999998</v>
      </c>
      <c r="G6" s="3">
        <f t="shared" si="1"/>
        <v>13.02471661237785</v>
      </c>
      <c r="H6" s="6">
        <f t="shared" si="2"/>
        <v>6.5123583061889248</v>
      </c>
    </row>
    <row r="7" spans="1:8" ht="15" thickBot="1" x14ac:dyDescent="0.4">
      <c r="A7" s="12"/>
      <c r="B7" s="4" t="s">
        <v>17</v>
      </c>
      <c r="C7" s="4" t="s">
        <v>21</v>
      </c>
      <c r="D7" s="4">
        <v>10.08</v>
      </c>
      <c r="E7" s="4">
        <v>626</v>
      </c>
      <c r="F7" s="7">
        <f t="shared" si="0"/>
        <v>3857.0111999999999</v>
      </c>
      <c r="G7" s="3">
        <f t="shared" si="1"/>
        <v>6.1613597444089452</v>
      </c>
      <c r="H7" s="6">
        <f t="shared" si="2"/>
        <v>3.0806798722044726</v>
      </c>
    </row>
    <row r="8" spans="1:8" ht="15" thickTop="1" x14ac:dyDescent="0.35">
      <c r="A8" s="13" t="s">
        <v>22</v>
      </c>
      <c r="B8" s="8" t="s">
        <v>23</v>
      </c>
      <c r="C8" s="8" t="s">
        <v>26</v>
      </c>
      <c r="D8" s="1">
        <v>11.09</v>
      </c>
      <c r="E8" s="8">
        <v>1542.45</v>
      </c>
      <c r="F8" s="7">
        <f t="shared" si="0"/>
        <v>4243.4776000000002</v>
      </c>
      <c r="G8" s="3">
        <f t="shared" si="1"/>
        <v>2.7511281402962817</v>
      </c>
      <c r="H8" s="6">
        <f t="shared" si="2"/>
        <v>1.3755640701481409</v>
      </c>
    </row>
    <row r="9" spans="1:8" x14ac:dyDescent="0.35">
      <c r="A9" s="14"/>
      <c r="B9" s="1" t="s">
        <v>24</v>
      </c>
      <c r="C9" s="1" t="s">
        <v>27</v>
      </c>
      <c r="D9" s="1">
        <v>7.94</v>
      </c>
      <c r="E9" s="1">
        <v>2951.75</v>
      </c>
      <c r="F9" s="7">
        <f t="shared" si="0"/>
        <v>3038.1615999999999</v>
      </c>
      <c r="G9" s="3">
        <f t="shared" si="1"/>
        <v>1.0292747014482932</v>
      </c>
      <c r="H9" s="6">
        <f t="shared" si="2"/>
        <v>0.51463735072414662</v>
      </c>
    </row>
    <row r="10" spans="1:8" ht="15" thickBot="1" x14ac:dyDescent="0.4">
      <c r="A10" s="15"/>
      <c r="B10" s="4" t="s">
        <v>25</v>
      </c>
      <c r="C10" s="4" t="s">
        <v>28</v>
      </c>
      <c r="D10" s="4">
        <v>12.8</v>
      </c>
      <c r="E10" s="4">
        <v>4660.75</v>
      </c>
      <c r="F10" s="7">
        <f t="shared" si="0"/>
        <v>4897.7920000000004</v>
      </c>
      <c r="G10" s="3">
        <f t="shared" si="1"/>
        <v>1.050859196481253</v>
      </c>
      <c r="H10" s="6">
        <f t="shared" si="2"/>
        <v>0.52542959824062652</v>
      </c>
    </row>
    <row r="11" spans="1:8" ht="29.5" thickTop="1" x14ac:dyDescent="0.35">
      <c r="A11" s="2" t="s">
        <v>29</v>
      </c>
      <c r="B11" s="3" t="s">
        <v>4</v>
      </c>
      <c r="C11" s="3" t="s">
        <v>5</v>
      </c>
      <c r="D11" s="3">
        <v>8.82</v>
      </c>
      <c r="E11" s="3">
        <v>1177.3499999999999</v>
      </c>
      <c r="F11" s="7">
        <f t="shared" si="0"/>
        <v>3374.8847999999998</v>
      </c>
      <c r="G11" s="3">
        <f t="shared" si="1"/>
        <v>2.8665093642502231</v>
      </c>
      <c r="H11" s="6">
        <f t="shared" si="2"/>
        <v>1.4332546821251115</v>
      </c>
    </row>
  </sheetData>
  <mergeCells count="3">
    <mergeCell ref="A2:A5"/>
    <mergeCell ref="A6:A7"/>
    <mergeCell ref="A8:A10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C, Chandra</dc:creator>
  <cp:lastModifiedBy>S C, Chandra</cp:lastModifiedBy>
  <dcterms:created xsi:type="dcterms:W3CDTF">2015-06-05T18:17:20Z</dcterms:created>
  <dcterms:modified xsi:type="dcterms:W3CDTF">2023-08-23T18:27:29Z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d3be33-4108-4738-9e07-d8656a181486_Enabled">
    <vt:lpwstr>true</vt:lpwstr>
  </property>
  <property fmtid="{D5CDD505-2E9C-101B-9397-08002B2CF9AE}" pid="3" name="MSIP_Label_dad3be33-4108-4738-9e07-d8656a181486_SetDate">
    <vt:lpwstr>2023-08-23T16:26:46Z</vt:lpwstr>
  </property>
  <property fmtid="{D5CDD505-2E9C-101B-9397-08002B2CF9AE}" pid="4" name="MSIP_Label_dad3be33-4108-4738-9e07-d8656a181486_Method">
    <vt:lpwstr>Privileged</vt:lpwstr>
  </property>
  <property fmtid="{D5CDD505-2E9C-101B-9397-08002B2CF9AE}" pid="5" name="MSIP_Label_dad3be33-4108-4738-9e07-d8656a181486_Name">
    <vt:lpwstr>Public No Visual Label</vt:lpwstr>
  </property>
  <property fmtid="{D5CDD505-2E9C-101B-9397-08002B2CF9AE}" pid="6" name="MSIP_Label_dad3be33-4108-4738-9e07-d8656a181486_SiteId">
    <vt:lpwstr>945c199a-83a2-4e80-9f8c-5a91be5752dd</vt:lpwstr>
  </property>
  <property fmtid="{D5CDD505-2E9C-101B-9397-08002B2CF9AE}" pid="7" name="MSIP_Label_dad3be33-4108-4738-9e07-d8656a181486_ActionId">
    <vt:lpwstr>f41a7b74-d3cd-4fc5-bebe-76fbc2a0e5c4</vt:lpwstr>
  </property>
  <property fmtid="{D5CDD505-2E9C-101B-9397-08002B2CF9AE}" pid="8" name="MSIP_Label_dad3be33-4108-4738-9e07-d8656a181486_ContentBits">
    <vt:lpwstr>0</vt:lpwstr>
  </property>
</Properties>
</file>