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03-PC\Technologies-GITHUB\OTHERS\Investment\SmallCase\GreenEnergy-Niveshaay\"/>
    </mc:Choice>
  </mc:AlternateContent>
  <xr:revisionPtr revIDLastSave="0" documentId="13_ncr:1_{52F57D21-5E2B-4B20-9B47-82654BC363A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G18" i="1" s="1"/>
  <c r="H18" i="1" s="1"/>
  <c r="F17" i="1"/>
  <c r="G17" i="1" s="1"/>
  <c r="H17" i="1" s="1"/>
  <c r="F16" i="1"/>
  <c r="F15" i="1"/>
  <c r="G15" i="1" s="1"/>
  <c r="H15" i="1" s="1"/>
  <c r="F14" i="1"/>
  <c r="F13" i="1"/>
  <c r="F12" i="1"/>
  <c r="F11" i="1"/>
  <c r="F10" i="1"/>
  <c r="G10" i="1" s="1"/>
  <c r="H10" i="1" s="1"/>
  <c r="F9" i="1"/>
  <c r="G9" i="1" s="1"/>
  <c r="H9" i="1" s="1"/>
  <c r="F8" i="1"/>
  <c r="F7" i="1"/>
  <c r="G7" i="1" s="1"/>
  <c r="H7" i="1" s="1"/>
  <c r="F6" i="1"/>
  <c r="F5" i="1"/>
  <c r="F4" i="1"/>
  <c r="F3" i="1"/>
  <c r="F2" i="1"/>
  <c r="G2" i="1"/>
  <c r="H2" i="1" s="1"/>
  <c r="H21" i="1"/>
  <c r="H16" i="1"/>
  <c r="H13" i="1"/>
  <c r="H8" i="1"/>
  <c r="H5" i="1"/>
  <c r="G22" i="1"/>
  <c r="H22" i="1" s="1"/>
  <c r="G21" i="1"/>
  <c r="G20" i="1"/>
  <c r="H20" i="1" s="1"/>
  <c r="G19" i="1"/>
  <c r="H19" i="1" s="1"/>
  <c r="G16" i="1"/>
  <c r="G14" i="1"/>
  <c r="H14" i="1" s="1"/>
  <c r="G13" i="1"/>
  <c r="G12" i="1"/>
  <c r="H12" i="1" s="1"/>
  <c r="G11" i="1"/>
  <c r="H11" i="1" s="1"/>
  <c r="G8" i="1"/>
  <c r="G6" i="1"/>
  <c r="H6" i="1" s="1"/>
  <c r="G5" i="1"/>
  <c r="G4" i="1"/>
  <c r="H4" i="1" s="1"/>
  <c r="G3" i="1"/>
  <c r="H3" i="1" s="1"/>
</calcChain>
</file>

<file path=xl/sharedStrings.xml><?xml version="1.0" encoding="utf-8"?>
<sst xmlns="http://schemas.openxmlformats.org/spreadsheetml/2006/main" count="56" uniqueCount="56">
  <si>
    <t>Stock</t>
  </si>
  <si>
    <t>Stock Code</t>
  </si>
  <si>
    <t>Weightage (%)</t>
  </si>
  <si>
    <t>MTAR Technologies Ltd</t>
  </si>
  <si>
    <t>Ion Exchange (India) Ltd</t>
  </si>
  <si>
    <t>Renewable/Clean Energy
Weightage: 53%</t>
  </si>
  <si>
    <t>Triveni Turbine Ltd</t>
  </si>
  <si>
    <t>TD Power Systems Ltd</t>
  </si>
  <si>
    <t>Sterling and Wilson Renewable Energy Ltd</t>
  </si>
  <si>
    <t>Shakti Pumps India Ltd</t>
  </si>
  <si>
    <t>Sanghvi Movers Ltd</t>
  </si>
  <si>
    <t>Praj Industries Ltd</t>
  </si>
  <si>
    <t>Pennar Industries Ltd</t>
  </si>
  <si>
    <t>Pitti Engineering Ltd</t>
  </si>
  <si>
    <t>Inox Wind Ltd</t>
  </si>
  <si>
    <t>Borosil Renewables Ltd</t>
  </si>
  <si>
    <t>MTARTECH</t>
  </si>
  <si>
    <t>Stock Price (23Aug23)</t>
  </si>
  <si>
    <t>IONEXCHANG</t>
  </si>
  <si>
    <t>TRITURBINE</t>
  </si>
  <si>
    <t>TDPOWERSYS</t>
  </si>
  <si>
    <t>SWSOLAR</t>
  </si>
  <si>
    <t>SHAKTIPUMP</t>
  </si>
  <si>
    <t>SANGHVIMOV</t>
  </si>
  <si>
    <t>PRAJIND</t>
  </si>
  <si>
    <t>PENIND</t>
  </si>
  <si>
    <t>PITTIENG</t>
  </si>
  <si>
    <t>INOXWIND</t>
  </si>
  <si>
    <t>BORORENEW</t>
  </si>
  <si>
    <t>Electrical Mobility
Weightage: 19%</t>
  </si>
  <si>
    <t>Shivalik Bimetal Controls Ltd</t>
  </si>
  <si>
    <t>KPIT Technologies Ltd</t>
  </si>
  <si>
    <t>Fiem Industries Ltd</t>
  </si>
  <si>
    <t>SBCL</t>
  </si>
  <si>
    <t>KPITTECH</t>
  </si>
  <si>
    <t>FIEMIND</t>
  </si>
  <si>
    <t>Energy Efficient Appliances and Electronics
Weightage: 8%</t>
  </si>
  <si>
    <t>Techno Electric &amp; Engineering Company Ltd</t>
  </si>
  <si>
    <t>Bharat Bijlee Ltd</t>
  </si>
  <si>
    <t>TECHNOE</t>
  </si>
  <si>
    <t>BBL</t>
  </si>
  <si>
    <t>Energy Pumps
Weightage: 5%</t>
  </si>
  <si>
    <t>KSB Ltd</t>
  </si>
  <si>
    <t>KSB</t>
  </si>
  <si>
    <t>Recycling (ESG)
Weightage: 10%</t>
  </si>
  <si>
    <t>Gravita India Ltd</t>
  </si>
  <si>
    <t>Ganesha Ecosphere Ltd</t>
  </si>
  <si>
    <t>GRAVITA</t>
  </si>
  <si>
    <t>GANECOS</t>
  </si>
  <si>
    <t>Grid Infra
Weightage: 5%</t>
  </si>
  <si>
    <t>Apar Industries Ltd</t>
  </si>
  <si>
    <t>APARINDS</t>
  </si>
  <si>
    <t xml:space="preserve">Investment amount </t>
  </si>
  <si>
    <t xml:space="preserve">Segment </t>
  </si>
  <si>
    <t>Number of stocks to buy  (~98,846)</t>
  </si>
  <si>
    <t>Number of stocks to buy (~98,846/2)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</si>
</sst>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2" xfId="0" applyFill="1" applyBorder="1"/>
    <xf numFmtId="0" fontId="0" fillId="0" borderId="1" xfId="0" applyFill="1" applyBorder="1"/>
    <xf numFmtId="0" fontId="0" fillId="0" borderId="3" xfId="0" applyFill="1" applyBorder="1"/>
    <xf numFmtId="4" fontId="0" fillId="0" borderId="3" xfId="0" applyNumberFormat="1" applyBorder="1"/>
    <xf numFmtId="4" fontId="0" fillId="0" borderId="2" xfId="0" applyNumberFormat="1" applyBorder="1"/>
    <xf numFmtId="0" fontId="0" fillId="0" borderId="2" xfId="0" applyFill="1" applyBorder="1"/>
    <xf numFmtId="0" fontId="0" fillId="0" borderId="5" xfId="0" applyBorder="1"/>
    <xf numFmtId="0" fontId="0" fillId="0" borderId="5" xfId="0" applyFill="1" applyBorder="1"/>
    <xf numFmtId="0" fontId="0" fillId="0" borderId="4" xfId="0" applyBorder="1" applyAlignment="1">
      <alignment horizontal="center" vertical="center" wrapText="1"/>
    </xf>
    <xf numFmtId="0" fontId="0" fillId="0" borderId="4" xfId="0" applyBorder="1"/>
    <xf numFmtId="0" fontId="0" fillId="0" borderId="4" xfId="0" applyFill="1" applyBorder="1"/>
    <xf numFmtId="0" fontId="1" fillId="2" borderId="2" xfId="0" applyFont="1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" fontId="0" fillId="0" borderId="5" xfId="0" applyNumberFormat="1" applyBorder="1"/>
    <xf numFmtId="4" fontId="0" fillId="0" borderId="6" xfId="0" applyNumberFormat="1" applyBorder="1"/>
    <xf numFmtId="0" fontId="0" fillId="0" borderId="6" xfId="0" applyBorder="1"/>
    <xf numFmtId="0" fontId="0" fillId="0" borderId="6" xfId="0" applyFill="1" applyBorder="1"/>
    <xf numFmtId="0" fontId="0" fillId="0" borderId="6" xfId="0" applyBorder="1" applyAlignment="1">
      <alignment horizontal="center" vertical="center" wrapText="1"/>
    </xf>
    <xf numFmtId="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="70" zoomScaleNormal="70" workbookViewId="0">
      <selection activeCell="B22" sqref="B22"/>
    </sheetView>
  </sheetViews>
  <sheetFormatPr defaultRowHeight="14.5" x14ac:dyDescent="0.35"/>
  <cols>
    <col min="1" max="1" width="34.6328125" bestFit="1" customWidth="1"/>
    <col min="2" max="2" width="36.08984375" bestFit="1" customWidth="1"/>
    <col min="3" max="3" width="12.54296875" bestFit="1" customWidth="1"/>
    <col min="4" max="4" width="12.90625" bestFit="1" customWidth="1"/>
    <col min="5" max="5" width="19.36328125" bestFit="1" customWidth="1"/>
    <col min="6" max="6" width="17.81640625" bestFit="1" customWidth="1"/>
    <col min="7" max="7" width="27.7265625" bestFit="1" customWidth="1"/>
    <col min="8" max="8" width="29.08984375" bestFit="1" customWidth="1"/>
  </cols>
  <sheetData>
    <row r="1" spans="1:8" ht="15" thickBot="1" x14ac:dyDescent="0.4">
      <c r="A1" s="4" t="s">
        <v>53</v>
      </c>
      <c r="B1" s="4" t="s">
        <v>0</v>
      </c>
      <c r="C1" s="4" t="s">
        <v>1</v>
      </c>
      <c r="D1" s="4" t="s">
        <v>2</v>
      </c>
      <c r="E1" s="4" t="s">
        <v>17</v>
      </c>
      <c r="F1" s="4" t="s">
        <v>52</v>
      </c>
      <c r="G1" s="4" t="s">
        <v>54</v>
      </c>
      <c r="H1" s="15" t="s">
        <v>55</v>
      </c>
    </row>
    <row r="2" spans="1:8" ht="15" thickTop="1" x14ac:dyDescent="0.35">
      <c r="A2" s="18" t="s">
        <v>5</v>
      </c>
      <c r="B2" s="10" t="s">
        <v>3</v>
      </c>
      <c r="C2" s="10" t="s">
        <v>16</v>
      </c>
      <c r="D2" s="10">
        <v>6</v>
      </c>
      <c r="E2" s="10">
        <v>2220.6</v>
      </c>
      <c r="F2" s="20">
        <f>988.46*D2</f>
        <v>5930.76</v>
      </c>
      <c r="G2" s="10">
        <f>F2/E2</f>
        <v>2.6707916779248855</v>
      </c>
      <c r="H2" s="11">
        <f>G2/2</f>
        <v>1.3353958389624427</v>
      </c>
    </row>
    <row r="3" spans="1:8" x14ac:dyDescent="0.35">
      <c r="A3" s="16"/>
      <c r="B3" s="1" t="s">
        <v>4</v>
      </c>
      <c r="C3" s="1" t="s">
        <v>18</v>
      </c>
      <c r="D3" s="1">
        <v>5</v>
      </c>
      <c r="E3" s="1">
        <v>465.3</v>
      </c>
      <c r="F3" s="7">
        <f t="shared" ref="F3:F22" si="0">988.46*D3</f>
        <v>4942.3</v>
      </c>
      <c r="G3" s="2">
        <f t="shared" ref="G3:G22" si="1">F3/E3</f>
        <v>10.621749408983451</v>
      </c>
      <c r="H3" s="6">
        <f t="shared" ref="H3:H22" si="2">G3/2</f>
        <v>5.3108747044917255</v>
      </c>
    </row>
    <row r="4" spans="1:8" x14ac:dyDescent="0.35">
      <c r="A4" s="16"/>
      <c r="B4" s="1" t="s">
        <v>6</v>
      </c>
      <c r="C4" s="1" t="s">
        <v>19</v>
      </c>
      <c r="D4" s="1">
        <v>4</v>
      </c>
      <c r="E4" s="1">
        <v>374.5</v>
      </c>
      <c r="F4" s="7">
        <f t="shared" si="0"/>
        <v>3953.84</v>
      </c>
      <c r="G4" s="2">
        <f t="shared" si="1"/>
        <v>10.557650200267023</v>
      </c>
      <c r="H4" s="6">
        <f t="shared" si="2"/>
        <v>5.2788251001335116</v>
      </c>
    </row>
    <row r="5" spans="1:8" x14ac:dyDescent="0.35">
      <c r="A5" s="16"/>
      <c r="B5" s="1" t="s">
        <v>7</v>
      </c>
      <c r="C5" s="1" t="s">
        <v>20</v>
      </c>
      <c r="D5" s="1">
        <v>4</v>
      </c>
      <c r="E5" s="1">
        <v>254.3</v>
      </c>
      <c r="F5" s="7">
        <f t="shared" si="0"/>
        <v>3953.84</v>
      </c>
      <c r="G5" s="2">
        <f t="shared" si="1"/>
        <v>15.547935509241054</v>
      </c>
      <c r="H5" s="6">
        <f t="shared" si="2"/>
        <v>7.7739677546205268</v>
      </c>
    </row>
    <row r="6" spans="1:8" x14ac:dyDescent="0.35">
      <c r="A6" s="16"/>
      <c r="B6" s="1" t="s">
        <v>8</v>
      </c>
      <c r="C6" s="1" t="s">
        <v>21</v>
      </c>
      <c r="D6" s="1">
        <v>3.5</v>
      </c>
      <c r="E6" s="1">
        <v>381.6</v>
      </c>
      <c r="F6" s="7">
        <f t="shared" si="0"/>
        <v>3459.61</v>
      </c>
      <c r="G6" s="2">
        <f t="shared" si="1"/>
        <v>9.0660639412997899</v>
      </c>
      <c r="H6" s="6">
        <f t="shared" si="2"/>
        <v>4.5330319706498949</v>
      </c>
    </row>
    <row r="7" spans="1:8" x14ac:dyDescent="0.35">
      <c r="A7" s="16"/>
      <c r="B7" s="1" t="s">
        <v>9</v>
      </c>
      <c r="C7" s="1" t="s">
        <v>22</v>
      </c>
      <c r="D7" s="1">
        <v>4</v>
      </c>
      <c r="E7" s="1">
        <v>711.8</v>
      </c>
      <c r="F7" s="7">
        <f t="shared" si="0"/>
        <v>3953.84</v>
      </c>
      <c r="G7" s="2">
        <f t="shared" si="1"/>
        <v>5.5547063781961228</v>
      </c>
      <c r="H7" s="6">
        <f t="shared" si="2"/>
        <v>2.7773531890980614</v>
      </c>
    </row>
    <row r="8" spans="1:8" x14ac:dyDescent="0.35">
      <c r="A8" s="16"/>
      <c r="B8" s="1" t="s">
        <v>10</v>
      </c>
      <c r="C8" s="1" t="s">
        <v>23</v>
      </c>
      <c r="D8" s="1">
        <v>7.5</v>
      </c>
      <c r="E8" s="1">
        <v>675.6</v>
      </c>
      <c r="F8" s="7">
        <f t="shared" si="0"/>
        <v>7413.4500000000007</v>
      </c>
      <c r="G8" s="2">
        <f t="shared" si="1"/>
        <v>10.973134991119005</v>
      </c>
      <c r="H8" s="6">
        <f t="shared" si="2"/>
        <v>5.4865674955595027</v>
      </c>
    </row>
    <row r="9" spans="1:8" x14ac:dyDescent="0.35">
      <c r="A9" s="16"/>
      <c r="B9" s="1" t="s">
        <v>11</v>
      </c>
      <c r="C9" s="1" t="s">
        <v>24</v>
      </c>
      <c r="D9" s="1">
        <v>4</v>
      </c>
      <c r="E9" s="1">
        <v>484.85</v>
      </c>
      <c r="F9" s="7">
        <f t="shared" si="0"/>
        <v>3953.84</v>
      </c>
      <c r="G9" s="2">
        <f t="shared" si="1"/>
        <v>8.1547695163452616</v>
      </c>
      <c r="H9" s="6">
        <f t="shared" si="2"/>
        <v>4.0773847581726308</v>
      </c>
    </row>
    <row r="10" spans="1:8" x14ac:dyDescent="0.35">
      <c r="A10" s="16"/>
      <c r="B10" s="1" t="s">
        <v>12</v>
      </c>
      <c r="C10" s="1" t="s">
        <v>25</v>
      </c>
      <c r="D10" s="1">
        <v>3</v>
      </c>
      <c r="E10" s="1">
        <v>108.35</v>
      </c>
      <c r="F10" s="7">
        <f t="shared" si="0"/>
        <v>2965.38</v>
      </c>
      <c r="G10" s="2">
        <f t="shared" si="1"/>
        <v>27.36852791878173</v>
      </c>
      <c r="H10" s="6">
        <f t="shared" si="2"/>
        <v>13.684263959390865</v>
      </c>
    </row>
    <row r="11" spans="1:8" x14ac:dyDescent="0.35">
      <c r="A11" s="16"/>
      <c r="B11" s="1" t="s">
        <v>13</v>
      </c>
      <c r="C11" s="1" t="s">
        <v>26</v>
      </c>
      <c r="D11" s="1">
        <v>5</v>
      </c>
      <c r="E11" s="1">
        <v>568.29999999999995</v>
      </c>
      <c r="F11" s="7">
        <f t="shared" si="0"/>
        <v>4942.3</v>
      </c>
      <c r="G11" s="2">
        <f t="shared" si="1"/>
        <v>8.6966390990673954</v>
      </c>
      <c r="H11" s="6">
        <f t="shared" si="2"/>
        <v>4.3483195495336977</v>
      </c>
    </row>
    <row r="12" spans="1:8" x14ac:dyDescent="0.35">
      <c r="A12" s="16"/>
      <c r="B12" s="1" t="s">
        <v>14</v>
      </c>
      <c r="C12" s="1" t="s">
        <v>27</v>
      </c>
      <c r="D12" s="1">
        <v>3</v>
      </c>
      <c r="E12" s="1">
        <v>203.75</v>
      </c>
      <c r="F12" s="7">
        <f t="shared" si="0"/>
        <v>2965.38</v>
      </c>
      <c r="G12" s="2">
        <f t="shared" si="1"/>
        <v>14.554012269938651</v>
      </c>
      <c r="H12" s="6">
        <f t="shared" si="2"/>
        <v>7.2770061349693256</v>
      </c>
    </row>
    <row r="13" spans="1:8" ht="15" thickBot="1" x14ac:dyDescent="0.4">
      <c r="A13" s="17"/>
      <c r="B13" s="3" t="s">
        <v>15</v>
      </c>
      <c r="C13" s="3" t="s">
        <v>28</v>
      </c>
      <c r="D13" s="3">
        <v>4</v>
      </c>
      <c r="E13" s="3">
        <v>430.2</v>
      </c>
      <c r="F13" s="21">
        <f t="shared" si="0"/>
        <v>3953.84</v>
      </c>
      <c r="G13" s="22">
        <f t="shared" si="1"/>
        <v>9.1907019990701997</v>
      </c>
      <c r="H13" s="23">
        <f t="shared" si="2"/>
        <v>4.5953509995350998</v>
      </c>
    </row>
    <row r="14" spans="1:8" ht="15" thickTop="1" x14ac:dyDescent="0.35">
      <c r="A14" s="18" t="s">
        <v>29</v>
      </c>
      <c r="B14" s="10" t="s">
        <v>30</v>
      </c>
      <c r="C14" s="10" t="s">
        <v>33</v>
      </c>
      <c r="D14" s="11">
        <v>10</v>
      </c>
      <c r="E14" s="10">
        <v>546.6</v>
      </c>
      <c r="F14" s="20">
        <f t="shared" si="0"/>
        <v>9884.6</v>
      </c>
      <c r="G14" s="10">
        <f t="shared" si="1"/>
        <v>18.083790706183681</v>
      </c>
      <c r="H14" s="11">
        <f t="shared" si="2"/>
        <v>9.0418953530918404</v>
      </c>
    </row>
    <row r="15" spans="1:8" x14ac:dyDescent="0.35">
      <c r="A15" s="16"/>
      <c r="B15" s="1" t="s">
        <v>31</v>
      </c>
      <c r="C15" s="1" t="s">
        <v>34</v>
      </c>
      <c r="D15" s="5">
        <v>4</v>
      </c>
      <c r="E15" s="1">
        <v>1177.3499999999999</v>
      </c>
      <c r="F15" s="7">
        <f t="shared" si="0"/>
        <v>3953.84</v>
      </c>
      <c r="G15" s="2">
        <f t="shared" si="1"/>
        <v>3.3582537053552475</v>
      </c>
      <c r="H15" s="6">
        <f t="shared" si="2"/>
        <v>1.6791268526776237</v>
      </c>
    </row>
    <row r="16" spans="1:8" ht="15" thickBot="1" x14ac:dyDescent="0.4">
      <c r="A16" s="17"/>
      <c r="B16" s="3" t="s">
        <v>32</v>
      </c>
      <c r="C16" s="3" t="s">
        <v>35</v>
      </c>
      <c r="D16" s="9">
        <v>5</v>
      </c>
      <c r="E16" s="8">
        <v>1842.85</v>
      </c>
      <c r="F16" s="21">
        <f t="shared" si="0"/>
        <v>4942.3</v>
      </c>
      <c r="G16" s="22">
        <f t="shared" si="1"/>
        <v>2.6818786119326048</v>
      </c>
      <c r="H16" s="23">
        <f t="shared" si="2"/>
        <v>1.3409393059663024</v>
      </c>
    </row>
    <row r="17" spans="1:8" ht="15" thickTop="1" x14ac:dyDescent="0.35">
      <c r="A17" s="18" t="s">
        <v>36</v>
      </c>
      <c r="B17" s="10" t="s">
        <v>37</v>
      </c>
      <c r="C17" s="10" t="s">
        <v>39</v>
      </c>
      <c r="D17" s="11">
        <v>4</v>
      </c>
      <c r="E17" s="10">
        <v>502.05</v>
      </c>
      <c r="F17" s="20">
        <f t="shared" si="0"/>
        <v>3953.84</v>
      </c>
      <c r="G17" s="10">
        <f t="shared" si="1"/>
        <v>7.8753908973209841</v>
      </c>
      <c r="H17" s="11">
        <f t="shared" si="2"/>
        <v>3.937695448660492</v>
      </c>
    </row>
    <row r="18" spans="1:8" ht="28" customHeight="1" thickBot="1" x14ac:dyDescent="0.4">
      <c r="A18" s="19"/>
      <c r="B18" s="3" t="s">
        <v>38</v>
      </c>
      <c r="C18" s="3" t="s">
        <v>40</v>
      </c>
      <c r="D18" s="9">
        <v>4</v>
      </c>
      <c r="E18" s="3">
        <v>3796.75</v>
      </c>
      <c r="F18" s="21">
        <f t="shared" si="0"/>
        <v>3953.84</v>
      </c>
      <c r="G18" s="22">
        <f t="shared" si="1"/>
        <v>1.041374860077698</v>
      </c>
      <c r="H18" s="23">
        <f t="shared" si="2"/>
        <v>0.52068743003884899</v>
      </c>
    </row>
    <row r="19" spans="1:8" ht="30" thickTop="1" thickBot="1" x14ac:dyDescent="0.4">
      <c r="A19" s="12" t="s">
        <v>41</v>
      </c>
      <c r="B19" s="13" t="s">
        <v>42</v>
      </c>
      <c r="C19" s="13" t="s">
        <v>43</v>
      </c>
      <c r="D19" s="14">
        <v>5</v>
      </c>
      <c r="E19" s="13">
        <v>2662.95</v>
      </c>
      <c r="F19" s="25">
        <f t="shared" si="0"/>
        <v>4942.3</v>
      </c>
      <c r="G19" s="13">
        <f t="shared" si="1"/>
        <v>1.8559492292382509</v>
      </c>
      <c r="H19" s="14">
        <f t="shared" si="2"/>
        <v>0.92797461461912545</v>
      </c>
    </row>
    <row r="20" spans="1:8" ht="14.5" customHeight="1" thickTop="1" x14ac:dyDescent="0.35">
      <c r="A20" s="18" t="s">
        <v>44</v>
      </c>
      <c r="B20" s="10" t="s">
        <v>45</v>
      </c>
      <c r="C20" s="10" t="s">
        <v>47</v>
      </c>
      <c r="D20" s="11">
        <v>4</v>
      </c>
      <c r="E20" s="10">
        <v>742.9</v>
      </c>
      <c r="F20" s="20">
        <f t="shared" si="0"/>
        <v>3953.84</v>
      </c>
      <c r="G20" s="10">
        <f t="shared" si="1"/>
        <v>5.3221698748149153</v>
      </c>
      <c r="H20" s="11">
        <f t="shared" si="2"/>
        <v>2.6610849374074577</v>
      </c>
    </row>
    <row r="21" spans="1:8" ht="15" thickBot="1" x14ac:dyDescent="0.4">
      <c r="A21" s="19"/>
      <c r="B21" s="3" t="s">
        <v>46</v>
      </c>
      <c r="C21" s="3" t="s">
        <v>48</v>
      </c>
      <c r="D21" s="9">
        <v>6</v>
      </c>
      <c r="E21" s="3">
        <v>1048.5999999999999</v>
      </c>
      <c r="F21" s="21">
        <f t="shared" si="0"/>
        <v>5930.76</v>
      </c>
      <c r="G21" s="22">
        <f t="shared" si="1"/>
        <v>5.6558840358573343</v>
      </c>
      <c r="H21" s="23">
        <f t="shared" si="2"/>
        <v>2.8279420179286672</v>
      </c>
    </row>
    <row r="22" spans="1:8" ht="30" thickTop="1" thickBot="1" x14ac:dyDescent="0.4">
      <c r="A22" s="24" t="s">
        <v>49</v>
      </c>
      <c r="B22" s="22" t="s">
        <v>50</v>
      </c>
      <c r="C22" s="22" t="s">
        <v>51</v>
      </c>
      <c r="D22" s="23">
        <v>5</v>
      </c>
      <c r="E22" s="22">
        <v>4856.8</v>
      </c>
      <c r="F22" s="7">
        <f t="shared" si="0"/>
        <v>4942.3</v>
      </c>
      <c r="G22" s="2">
        <f t="shared" si="1"/>
        <v>1.0176041838247405</v>
      </c>
      <c r="H22" s="6">
        <f t="shared" si="2"/>
        <v>0.50880209191237025</v>
      </c>
    </row>
    <row r="23" spans="1:8" ht="15" thickTop="1" x14ac:dyDescent="0.35"/>
  </sheetData>
  <mergeCells count="4">
    <mergeCell ref="A2:A13"/>
    <mergeCell ref="A14:A16"/>
    <mergeCell ref="A17:A18"/>
    <mergeCell ref="A20:A2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C, Chandra</dc:creator>
  <cp:lastModifiedBy>S C, Chandra</cp:lastModifiedBy>
  <dcterms:created xsi:type="dcterms:W3CDTF">2015-06-05T18:17:20Z</dcterms:created>
  <dcterms:modified xsi:type="dcterms:W3CDTF">2023-08-23T18:27:16Z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2023-08-23T16:26:46Z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f41a7b74-d3cd-4fc5-bebe-76fbc2a0e5c4</vt:lpwstr>
  </property>
  <property fmtid="{D5CDD505-2E9C-101B-9397-08002B2CF9AE}" pid="8" name="MSIP_Label_dad3be33-4108-4738-9e07-d8656a181486_ContentBits">
    <vt:lpwstr>0</vt:lpwstr>
  </property>
</Properties>
</file>